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B1C87E2-F298-47E0-AA34-52ADA5F44B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Precipitacion!$I$2:$I$799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D4" i="2"/>
  <c r="C4" i="2"/>
  <c r="C3" i="2" s="1"/>
  <c r="E3" i="2"/>
  <c r="D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/>
  <c r="AV772" i="1"/>
  <c r="AU772" i="1"/>
  <c r="AX772" i="1" s="1"/>
  <c r="AR772" i="1"/>
  <c r="AP772" i="1"/>
  <c r="AQ772" i="1" s="1"/>
  <c r="AS772" i="1" s="1"/>
  <c r="AW771" i="1" a="1"/>
  <c r="AW771" i="1" s="1"/>
  <c r="AV771" i="1"/>
  <c r="AR771" i="1"/>
  <c r="AP771" i="1"/>
  <c r="AQ771" i="1" s="1"/>
  <c r="AW770" i="1" a="1"/>
  <c r="AW770" i="1"/>
  <c r="AV770" i="1"/>
  <c r="AR770" i="1"/>
  <c r="AP770" i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Q759" i="1"/>
  <c r="AP759" i="1"/>
  <c r="AU759" i="1" s="1"/>
  <c r="AX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Q757" i="1"/>
  <c r="AP757" i="1"/>
  <c r="AU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Q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U747" i="1"/>
  <c r="AR747" i="1"/>
  <c r="AP747" i="1"/>
  <c r="AQ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X741" i="1" s="1"/>
  <c r="AW740" i="1" a="1"/>
  <c r="AW740" i="1" s="1"/>
  <c r="AV740" i="1"/>
  <c r="AR740" i="1"/>
  <c r="AP740" i="1"/>
  <c r="AU740" i="1" s="1"/>
  <c r="AX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U735" i="1" s="1"/>
  <c r="AW734" i="1" a="1"/>
  <c r="AW734" i="1" s="1"/>
  <c r="AV734" i="1"/>
  <c r="AU734" i="1"/>
  <c r="AR734" i="1"/>
  <c r="AP734" i="1"/>
  <c r="AQ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U731" i="1" s="1"/>
  <c r="AW730" i="1" a="1"/>
  <c r="AW730" i="1"/>
  <c r="AV730" i="1"/>
  <c r="AU730" i="1"/>
  <c r="AX730" i="1" s="1"/>
  <c r="AR730" i="1"/>
  <c r="AP730" i="1"/>
  <c r="AQ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Q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Q724" i="1"/>
  <c r="AP724" i="1"/>
  <c r="AU724" i="1" s="1"/>
  <c r="AW723" i="1" a="1"/>
  <c r="AW723" i="1" s="1"/>
  <c r="AV723" i="1"/>
  <c r="AR723" i="1"/>
  <c r="AQ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Q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Q710" i="1"/>
  <c r="AP710" i="1"/>
  <c r="AU710" i="1" s="1"/>
  <c r="AW709" i="1" a="1"/>
  <c r="AW709" i="1" s="1"/>
  <c r="AV709" i="1"/>
  <c r="AR709" i="1"/>
  <c r="AP709" i="1"/>
  <c r="AU709" i="1" s="1"/>
  <c r="AW708" i="1" a="1"/>
  <c r="AW708" i="1"/>
  <c r="AV708" i="1"/>
  <c r="AR708" i="1"/>
  <c r="AP708" i="1"/>
  <c r="AU708" i="1" s="1"/>
  <c r="AX708" i="1" s="1"/>
  <c r="AW707" i="1" a="1"/>
  <c r="AW707" i="1" s="1"/>
  <c r="AV707" i="1"/>
  <c r="AR707" i="1"/>
  <c r="AP707" i="1"/>
  <c r="AQ707" i="1" s="1"/>
  <c r="AS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U699" i="1" s="1"/>
  <c r="AX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U693" i="1" s="1"/>
  <c r="AX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Q686" i="1"/>
  <c r="AS686" i="1" s="1"/>
  <c r="AP686" i="1"/>
  <c r="AU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U683" i="1" s="1"/>
  <c r="AX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/>
  <c r="AV680" i="1"/>
  <c r="AR680" i="1"/>
  <c r="AP680" i="1"/>
  <c r="AU680" i="1" s="1"/>
  <c r="AX680" i="1" s="1"/>
  <c r="AW679" i="1" a="1"/>
  <c r="AW679" i="1" s="1"/>
  <c r="AV679" i="1"/>
  <c r="AR679" i="1"/>
  <c r="AP679" i="1"/>
  <c r="AQ679" i="1" s="1"/>
  <c r="AW678" i="1" a="1"/>
  <c r="AW678" i="1" s="1"/>
  <c r="AV678" i="1"/>
  <c r="AU678" i="1"/>
  <c r="AX678" i="1" s="1"/>
  <c r="AR678" i="1"/>
  <c r="AP678" i="1"/>
  <c r="AQ678" i="1" s="1"/>
  <c r="AW677" i="1" a="1"/>
  <c r="AW677" i="1" s="1"/>
  <c r="AV677" i="1"/>
  <c r="AU677" i="1"/>
  <c r="AX677" i="1" s="1"/>
  <c r="AR677" i="1"/>
  <c r="AP677" i="1"/>
  <c r="AQ677" i="1" s="1"/>
  <c r="AS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Q675" i="1" s="1"/>
  <c r="AW674" i="1" a="1"/>
  <c r="AW674" i="1"/>
  <c r="AV674" i="1"/>
  <c r="AR674" i="1"/>
  <c r="AP674" i="1"/>
  <c r="AU674" i="1" s="1"/>
  <c r="AW673" i="1" a="1"/>
  <c r="AW673" i="1" s="1"/>
  <c r="AV673" i="1"/>
  <c r="AU673" i="1"/>
  <c r="AX673" i="1" s="1"/>
  <c r="AR673" i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Q670" i="1"/>
  <c r="AP670" i="1"/>
  <c r="AU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Q668" i="1" s="1"/>
  <c r="AS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/>
  <c r="AV664" i="1"/>
  <c r="AR664" i="1"/>
  <c r="AP664" i="1"/>
  <c r="AU664" i="1" s="1"/>
  <c r="AW663" i="1" a="1"/>
  <c r="AW663" i="1" s="1"/>
  <c r="AV663" i="1"/>
  <c r="AR663" i="1"/>
  <c r="AP663" i="1"/>
  <c r="AU663" i="1" s="1"/>
  <c r="AX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X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U655" i="1" s="1"/>
  <c r="AW654" i="1" a="1"/>
  <c r="AW654" i="1" s="1"/>
  <c r="AV654" i="1"/>
  <c r="AU654" i="1"/>
  <c r="AX654" i="1" s="1"/>
  <c r="AR654" i="1"/>
  <c r="AQ654" i="1"/>
  <c r="AS654" i="1" s="1"/>
  <c r="AP654" i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X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X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U646" i="1" s="1"/>
  <c r="AX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U644" i="1" s="1"/>
  <c r="AX644" i="1" s="1"/>
  <c r="AW643" i="1" a="1"/>
  <c r="AW643" i="1" s="1"/>
  <c r="AV643" i="1"/>
  <c r="AR643" i="1"/>
  <c r="AP643" i="1"/>
  <c r="AQ643" i="1" s="1"/>
  <c r="AX642" i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Q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U633" i="1"/>
  <c r="AR633" i="1"/>
  <c r="AQ633" i="1"/>
  <c r="AP633" i="1"/>
  <c r="AW632" i="1" a="1"/>
  <c r="AW632" i="1" s="1"/>
  <c r="AV632" i="1"/>
  <c r="AR632" i="1"/>
  <c r="AP632" i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Q629" i="1"/>
  <c r="AS629" i="1" s="1"/>
  <c r="AP629" i="1"/>
  <c r="AU629" i="1" s="1"/>
  <c r="AW628" i="1" a="1"/>
  <c r="AW628" i="1" s="1"/>
  <c r="AV628" i="1"/>
  <c r="AR628" i="1"/>
  <c r="AP628" i="1"/>
  <c r="AU628" i="1" s="1"/>
  <c r="AX628" i="1" s="1"/>
  <c r="AW627" i="1" a="1"/>
  <c r="AW627" i="1" s="1"/>
  <c r="AV627" i="1"/>
  <c r="AR627" i="1"/>
  <c r="AP627" i="1"/>
  <c r="AU627" i="1" s="1"/>
  <c r="AW626" i="1" a="1"/>
  <c r="AW626" i="1"/>
  <c r="AV626" i="1"/>
  <c r="AU626" i="1"/>
  <c r="AR626" i="1"/>
  <c r="AP626" i="1"/>
  <c r="AQ626" i="1" s="1"/>
  <c r="AW625" i="1" a="1"/>
  <c r="AW625" i="1" s="1"/>
  <c r="AV625" i="1"/>
  <c r="AU625" i="1"/>
  <c r="AX625" i="1" s="1"/>
  <c r="AR625" i="1"/>
  <c r="AP625" i="1"/>
  <c r="AQ625" i="1" s="1"/>
  <c r="AW624" i="1" a="1"/>
  <c r="AW624" i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U622" i="1"/>
  <c r="AX622" i="1" s="1"/>
  <c r="AR622" i="1"/>
  <c r="AP622" i="1"/>
  <c r="AQ622" i="1" s="1"/>
  <c r="AW621" i="1" a="1"/>
  <c r="AW621" i="1" s="1"/>
  <c r="AV621" i="1"/>
  <c r="AR621" i="1"/>
  <c r="AP621" i="1"/>
  <c r="AU621" i="1" s="1"/>
  <c r="AX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X619" i="1" s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U614" i="1" s="1"/>
  <c r="AX614" i="1" s="1"/>
  <c r="AW613" i="1" a="1"/>
  <c r="AW613" i="1" s="1"/>
  <c r="AV613" i="1"/>
  <c r="AU613" i="1"/>
  <c r="AR613" i="1"/>
  <c r="AP613" i="1"/>
  <c r="AQ613" i="1" s="1"/>
  <c r="AW612" i="1" a="1"/>
  <c r="AW612" i="1" s="1"/>
  <c r="AV612" i="1"/>
  <c r="AU612" i="1"/>
  <c r="AX612" i="1" s="1"/>
  <c r="AR612" i="1"/>
  <c r="AP612" i="1"/>
  <c r="AQ612" i="1" s="1"/>
  <c r="AW611" i="1" a="1"/>
  <c r="AW611" i="1" s="1"/>
  <c r="AV611" i="1"/>
  <c r="AU611" i="1"/>
  <c r="AX611" i="1" s="1"/>
  <c r="AR611" i="1"/>
  <c r="AP611" i="1"/>
  <c r="AQ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Q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U606" i="1"/>
  <c r="AR606" i="1"/>
  <c r="AP606" i="1"/>
  <c r="AQ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Q604" i="1" s="1"/>
  <c r="AW603" i="1" a="1"/>
  <c r="AW603" i="1"/>
  <c r="AV603" i="1"/>
  <c r="AU603" i="1"/>
  <c r="AX603" i="1" s="1"/>
  <c r="AR603" i="1"/>
  <c r="AQ603" i="1"/>
  <c r="AS603" i="1" s="1"/>
  <c r="AP603" i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Q601" i="1" s="1"/>
  <c r="AW600" i="1" a="1"/>
  <c r="AW600" i="1" s="1"/>
  <c r="AV600" i="1"/>
  <c r="AR600" i="1"/>
  <c r="AQ600" i="1"/>
  <c r="AP600" i="1"/>
  <c r="AU600" i="1" s="1"/>
  <c r="AX600" i="1" s="1"/>
  <c r="AW599" i="1" a="1"/>
  <c r="AW599" i="1" s="1"/>
  <c r="AV599" i="1"/>
  <c r="AR599" i="1"/>
  <c r="AQ599" i="1"/>
  <c r="AP599" i="1"/>
  <c r="AU599" i="1" s="1"/>
  <c r="AW598" i="1" a="1"/>
  <c r="AW598" i="1"/>
  <c r="AV598" i="1"/>
  <c r="AX598" i="1" s="1"/>
  <c r="AR598" i="1"/>
  <c r="AQ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X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/>
  <c r="AV592" i="1"/>
  <c r="AR592" i="1"/>
  <c r="AP592" i="1"/>
  <c r="AQ592" i="1" s="1"/>
  <c r="AW591" i="1" a="1"/>
  <c r="AW591" i="1" s="1"/>
  <c r="AV591" i="1"/>
  <c r="AR591" i="1"/>
  <c r="AP591" i="1"/>
  <c r="AU591" i="1" s="1"/>
  <c r="AW590" i="1" a="1"/>
  <c r="AW590" i="1"/>
  <c r="AV590" i="1"/>
  <c r="AR590" i="1"/>
  <c r="AP590" i="1"/>
  <c r="AU590" i="1" s="1"/>
  <c r="AW589" i="1" a="1"/>
  <c r="AW589" i="1"/>
  <c r="AV589" i="1"/>
  <c r="AR589" i="1"/>
  <c r="AP589" i="1"/>
  <c r="AU589" i="1" s="1"/>
  <c r="AX589" i="1" s="1"/>
  <c r="AW588" i="1" a="1"/>
  <c r="AW588" i="1" s="1"/>
  <c r="AV588" i="1"/>
  <c r="AU588" i="1"/>
  <c r="AX588" i="1" s="1"/>
  <c r="AR588" i="1"/>
  <c r="AP588" i="1"/>
  <c r="AQ588" i="1" s="1"/>
  <c r="AW587" i="1" a="1"/>
  <c r="AW587" i="1" s="1"/>
  <c r="AV587" i="1"/>
  <c r="AR587" i="1"/>
  <c r="AP587" i="1"/>
  <c r="AU587" i="1" s="1"/>
  <c r="AX587" i="1" s="1"/>
  <c r="AW586" i="1" a="1"/>
  <c r="AW586" i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/>
  <c r="AV581" i="1"/>
  <c r="AU581" i="1"/>
  <c r="AR581" i="1"/>
  <c r="AP581" i="1"/>
  <c r="AQ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Q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Q575" i="1" s="1"/>
  <c r="AW574" i="1" a="1"/>
  <c r="AW574" i="1" s="1"/>
  <c r="AV574" i="1"/>
  <c r="AR574" i="1"/>
  <c r="AP574" i="1"/>
  <c r="AU574" i="1" s="1"/>
  <c r="AX574" i="1" s="1"/>
  <c r="AW573" i="1" a="1"/>
  <c r="AW573" i="1"/>
  <c r="AV573" i="1"/>
  <c r="AR573" i="1"/>
  <c r="AP573" i="1"/>
  <c r="AU573" i="1" s="1"/>
  <c r="AW572" i="1" a="1"/>
  <c r="AW572" i="1" s="1"/>
  <c r="AV572" i="1"/>
  <c r="AR572" i="1"/>
  <c r="AP572" i="1"/>
  <c r="AQ572" i="1" s="1"/>
  <c r="AW571" i="1" a="1"/>
  <c r="AW571" i="1" s="1"/>
  <c r="AV571" i="1"/>
  <c r="AU571" i="1"/>
  <c r="AX571" i="1" s="1"/>
  <c r="AR571" i="1"/>
  <c r="AP571" i="1"/>
  <c r="AQ571" i="1" s="1"/>
  <c r="AS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Q569" i="1"/>
  <c r="AP569" i="1"/>
  <c r="AU569" i="1" s="1"/>
  <c r="AW568" i="1" a="1"/>
  <c r="AW568" i="1" s="1"/>
  <c r="AV568" i="1"/>
  <c r="AR568" i="1"/>
  <c r="AP568" i="1"/>
  <c r="AU568" i="1" s="1"/>
  <c r="AW567" i="1" a="1"/>
  <c r="AW567" i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Q564" i="1" s="1"/>
  <c r="AW563" i="1" a="1"/>
  <c r="AW563" i="1" s="1"/>
  <c r="AV563" i="1"/>
  <c r="AU563" i="1"/>
  <c r="AR563" i="1"/>
  <c r="AP563" i="1"/>
  <c r="AQ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X561" i="1" s="1"/>
  <c r="AW560" i="1" a="1"/>
  <c r="AW560" i="1" s="1"/>
  <c r="AV560" i="1"/>
  <c r="AR560" i="1"/>
  <c r="AP560" i="1"/>
  <c r="AQ560" i="1" s="1"/>
  <c r="AW559" i="1" a="1"/>
  <c r="AW559" i="1"/>
  <c r="AV559" i="1"/>
  <c r="AU559" i="1"/>
  <c r="AR559" i="1"/>
  <c r="AP559" i="1"/>
  <c r="AQ559" i="1" s="1"/>
  <c r="AW558" i="1" a="1"/>
  <c r="AW558" i="1" s="1"/>
  <c r="AV558" i="1"/>
  <c r="AR558" i="1"/>
  <c r="AP558" i="1"/>
  <c r="AW557" i="1" a="1"/>
  <c r="AW557" i="1" s="1"/>
  <c r="AV557" i="1"/>
  <c r="AR557" i="1"/>
  <c r="AQ557" i="1"/>
  <c r="AS557" i="1" s="1"/>
  <c r="AP557" i="1"/>
  <c r="AU557" i="1" s="1"/>
  <c r="AW556" i="1" a="1"/>
  <c r="AW556" i="1" s="1"/>
  <c r="AV556" i="1"/>
  <c r="AR556" i="1"/>
  <c r="AP556" i="1"/>
  <c r="AU556" i="1" s="1"/>
  <c r="AX556" i="1" s="1"/>
  <c r="AW555" i="1" a="1"/>
  <c r="AW555" i="1" s="1"/>
  <c r="AV555" i="1"/>
  <c r="AR555" i="1"/>
  <c r="AP555" i="1"/>
  <c r="AU555" i="1" s="1"/>
  <c r="AX555" i="1" s="1"/>
  <c r="AW554" i="1" a="1"/>
  <c r="AW554" i="1" s="1"/>
  <c r="AV554" i="1"/>
  <c r="AR554" i="1"/>
  <c r="AP554" i="1"/>
  <c r="AU554" i="1" s="1"/>
  <c r="AX554" i="1" s="1"/>
  <c r="AW553" i="1" a="1"/>
  <c r="AW553" i="1" s="1"/>
  <c r="AV553" i="1"/>
  <c r="AR553" i="1"/>
  <c r="AP553" i="1"/>
  <c r="AU553" i="1" s="1"/>
  <c r="AW552" i="1" a="1"/>
  <c r="AW552" i="1"/>
  <c r="AV552" i="1"/>
  <c r="AR552" i="1"/>
  <c r="AP552" i="1"/>
  <c r="AQ552" i="1" s="1"/>
  <c r="AW551" i="1" a="1"/>
  <c r="AW551" i="1" s="1"/>
  <c r="AV551" i="1"/>
  <c r="AR551" i="1"/>
  <c r="AP551" i="1"/>
  <c r="AU551" i="1" s="1"/>
  <c r="AW550" i="1" a="1"/>
  <c r="AW550" i="1" s="1"/>
  <c r="AV550" i="1"/>
  <c r="AU550" i="1"/>
  <c r="AR550" i="1"/>
  <c r="AP550" i="1"/>
  <c r="AQ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W547" i="1" a="1"/>
  <c r="AW547" i="1"/>
  <c r="AV547" i="1"/>
  <c r="AR547" i="1"/>
  <c r="AP547" i="1"/>
  <c r="AQ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Q545" i="1" s="1"/>
  <c r="AS545" i="1" s="1"/>
  <c r="AW544" i="1" a="1"/>
  <c r="AW544" i="1" s="1"/>
  <c r="AV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U541" i="1" s="1"/>
  <c r="AX541" i="1" s="1"/>
  <c r="AW540" i="1" a="1"/>
  <c r="AW540" i="1" s="1"/>
  <c r="AV540" i="1"/>
  <c r="AR540" i="1"/>
  <c r="AP540" i="1"/>
  <c r="AQ540" i="1" s="1"/>
  <c r="AW539" i="1" a="1"/>
  <c r="AW539" i="1" s="1"/>
  <c r="AV539" i="1"/>
  <c r="AU539" i="1"/>
  <c r="AR539" i="1"/>
  <c r="AP539" i="1"/>
  <c r="AQ539" i="1" s="1"/>
  <c r="AW538" i="1" a="1"/>
  <c r="AW538" i="1" s="1"/>
  <c r="AV538" i="1"/>
  <c r="AR538" i="1"/>
  <c r="AP538" i="1"/>
  <c r="AU538" i="1" s="1"/>
  <c r="AW537" i="1" a="1"/>
  <c r="AW537" i="1" s="1"/>
  <c r="AV537" i="1"/>
  <c r="AR537" i="1"/>
  <c r="AP537" i="1"/>
  <c r="AQ537" i="1" s="1"/>
  <c r="AW536" i="1" a="1"/>
  <c r="AW536" i="1" s="1"/>
  <c r="AV536" i="1"/>
  <c r="AR536" i="1"/>
  <c r="AQ536" i="1"/>
  <c r="AS536" i="1" s="1"/>
  <c r="AP536" i="1"/>
  <c r="AU536" i="1" s="1"/>
  <c r="AX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X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U529" i="1" s="1"/>
  <c r="AW528" i="1" a="1"/>
  <c r="AW528" i="1" s="1"/>
  <c r="AV528" i="1"/>
  <c r="AU528" i="1"/>
  <c r="AX528" i="1" s="1"/>
  <c r="AS528" i="1"/>
  <c r="AR528" i="1"/>
  <c r="AP528" i="1"/>
  <c r="AQ528" i="1" s="1"/>
  <c r="AW527" i="1" a="1"/>
  <c r="AW527" i="1"/>
  <c r="AV527" i="1"/>
  <c r="AR527" i="1"/>
  <c r="AQ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/>
  <c r="AV524" i="1"/>
  <c r="AR524" i="1"/>
  <c r="AP524" i="1"/>
  <c r="AU524" i="1" s="1"/>
  <c r="AW523" i="1" a="1"/>
  <c r="AW523" i="1"/>
  <c r="AV523" i="1"/>
  <c r="AR523" i="1"/>
  <c r="AQ523" i="1"/>
  <c r="AP523" i="1"/>
  <c r="AU523" i="1" s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U521" i="1" s="1"/>
  <c r="AX521" i="1" s="1"/>
  <c r="AW520" i="1" a="1"/>
  <c r="AW520" i="1" s="1"/>
  <c r="AV520" i="1"/>
  <c r="AR520" i="1"/>
  <c r="AP520" i="1"/>
  <c r="AU520" i="1" s="1"/>
  <c r="AX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P514" i="1"/>
  <c r="AU514" i="1" s="1"/>
  <c r="AX514" i="1" s="1"/>
  <c r="AW513" i="1" a="1"/>
  <c r="AW513" i="1" s="1"/>
  <c r="AV513" i="1"/>
  <c r="AU513" i="1"/>
  <c r="AX513" i="1" s="1"/>
  <c r="AR513" i="1"/>
  <c r="AP513" i="1"/>
  <c r="AQ513" i="1" s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U510" i="1"/>
  <c r="AX510" i="1" s="1"/>
  <c r="AR510" i="1"/>
  <c r="AP510" i="1"/>
  <c r="AQ510" i="1" s="1"/>
  <c r="AS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S508" i="1" s="1"/>
  <c r="AP508" i="1"/>
  <c r="AQ508" i="1" s="1"/>
  <c r="AW507" i="1" a="1"/>
  <c r="AW507" i="1"/>
  <c r="AV507" i="1"/>
  <c r="AU507" i="1"/>
  <c r="AR507" i="1"/>
  <c r="AP507" i="1"/>
  <c r="AQ507" i="1" s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U505" i="1" s="1"/>
  <c r="AW504" i="1" a="1"/>
  <c r="AW504" i="1"/>
  <c r="AV504" i="1"/>
  <c r="AR504" i="1"/>
  <c r="AP504" i="1"/>
  <c r="AU504" i="1" s="1"/>
  <c r="AX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Q499" i="1"/>
  <c r="AP499" i="1"/>
  <c r="AU499" i="1" s="1"/>
  <c r="AW498" i="1" a="1"/>
  <c r="AW498" i="1" s="1"/>
  <c r="AV498" i="1"/>
  <c r="AR498" i="1"/>
  <c r="AP498" i="1"/>
  <c r="AQ498" i="1" s="1"/>
  <c r="AW497" i="1" a="1"/>
  <c r="AW497" i="1"/>
  <c r="AV497" i="1"/>
  <c r="AR497" i="1"/>
  <c r="AP497" i="1"/>
  <c r="AU497" i="1" s="1"/>
  <c r="AW496" i="1" a="1"/>
  <c r="AW496" i="1" s="1"/>
  <c r="AV496" i="1"/>
  <c r="AR496" i="1"/>
  <c r="AP496" i="1"/>
  <c r="AQ496" i="1" s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Q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Q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U485" i="1"/>
  <c r="AR485" i="1"/>
  <c r="AP485" i="1"/>
  <c r="AQ485" i="1" s="1"/>
  <c r="AW484" i="1" a="1"/>
  <c r="AW484" i="1" s="1"/>
  <c r="AV484" i="1"/>
  <c r="AU484" i="1"/>
  <c r="AR484" i="1"/>
  <c r="AP484" i="1"/>
  <c r="AQ484" i="1" s="1"/>
  <c r="AW483" i="1" a="1"/>
  <c r="AW483" i="1" s="1"/>
  <c r="AV483" i="1"/>
  <c r="AU483" i="1"/>
  <c r="AR483" i="1"/>
  <c r="AP483" i="1"/>
  <c r="AQ483" i="1" s="1"/>
  <c r="AW482" i="1" a="1"/>
  <c r="AW482" i="1"/>
  <c r="AV482" i="1"/>
  <c r="AR482" i="1"/>
  <c r="AP482" i="1"/>
  <c r="AU482" i="1" s="1"/>
  <c r="AW481" i="1" a="1"/>
  <c r="AW481" i="1" s="1"/>
  <c r="AV481" i="1"/>
  <c r="AR481" i="1"/>
  <c r="AP481" i="1"/>
  <c r="AU481" i="1" s="1"/>
  <c r="AW480" i="1" a="1"/>
  <c r="AW480" i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Q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U473" i="1" s="1"/>
  <c r="AW472" i="1" a="1"/>
  <c r="AW472" i="1" s="1"/>
  <c r="AV472" i="1"/>
  <c r="AU472" i="1"/>
  <c r="AR472" i="1"/>
  <c r="AQ472" i="1"/>
  <c r="AP472" i="1"/>
  <c r="AW471" i="1" a="1"/>
  <c r="AW471" i="1" s="1"/>
  <c r="AV471" i="1"/>
  <c r="AR471" i="1"/>
  <c r="AP471" i="1"/>
  <c r="AU471" i="1" s="1"/>
  <c r="AX471" i="1" s="1"/>
  <c r="AW470" i="1" a="1"/>
  <c r="AW470" i="1" s="1"/>
  <c r="AV470" i="1"/>
  <c r="AX470" i="1" s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U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X462" i="1" s="1"/>
  <c r="AW461" i="1" a="1"/>
  <c r="AW461" i="1" s="1"/>
  <c r="AV461" i="1"/>
  <c r="AU461" i="1"/>
  <c r="AX461" i="1" s="1"/>
  <c r="AR461" i="1"/>
  <c r="AP461" i="1"/>
  <c r="AQ461" i="1" s="1"/>
  <c r="AW460" i="1" a="1"/>
  <c r="AW460" i="1" s="1"/>
  <c r="AV460" i="1"/>
  <c r="AR460" i="1"/>
  <c r="AP460" i="1"/>
  <c r="AU460" i="1" s="1"/>
  <c r="AX460" i="1" s="1"/>
  <c r="AW459" i="1" a="1"/>
  <c r="AW459" i="1" s="1"/>
  <c r="AV459" i="1"/>
  <c r="AR459" i="1"/>
  <c r="AP459" i="1"/>
  <c r="AU459" i="1" s="1"/>
  <c r="AX459" i="1" s="1"/>
  <c r="AW458" i="1" a="1"/>
  <c r="AW458" i="1"/>
  <c r="AV458" i="1"/>
  <c r="AR458" i="1"/>
  <c r="AQ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X455" i="1" s="1"/>
  <c r="AW454" i="1" a="1"/>
  <c r="AW454" i="1" s="1"/>
  <c r="AV454" i="1"/>
  <c r="AU454" i="1"/>
  <c r="AR454" i="1"/>
  <c r="AP454" i="1"/>
  <c r="AQ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U452" i="1" s="1"/>
  <c r="AW451" i="1" a="1"/>
  <c r="AW451" i="1" s="1"/>
  <c r="AV451" i="1"/>
  <c r="AR451" i="1"/>
  <c r="AP451" i="1"/>
  <c r="AQ451" i="1" s="1"/>
  <c r="AW450" i="1" a="1"/>
  <c r="AW450" i="1" s="1"/>
  <c r="AV450" i="1"/>
  <c r="AX450" i="1" s="1"/>
  <c r="AR450" i="1"/>
  <c r="AP450" i="1"/>
  <c r="AU450" i="1" s="1"/>
  <c r="AW449" i="1" a="1"/>
  <c r="AW449" i="1" s="1"/>
  <c r="AV449" i="1"/>
  <c r="AR449" i="1"/>
  <c r="AP449" i="1"/>
  <c r="AU449" i="1" s="1"/>
  <c r="AX449" i="1" s="1"/>
  <c r="AW448" i="1" a="1"/>
  <c r="AW448" i="1" s="1"/>
  <c r="AV448" i="1"/>
  <c r="AU448" i="1"/>
  <c r="AX448" i="1" s="1"/>
  <c r="AR448" i="1"/>
  <c r="AP448" i="1"/>
  <c r="AQ448" i="1" s="1"/>
  <c r="AW447" i="1" a="1"/>
  <c r="AW447" i="1" s="1"/>
  <c r="AV447" i="1"/>
  <c r="AR447" i="1"/>
  <c r="AP447" i="1"/>
  <c r="AU447" i="1" s="1"/>
  <c r="AX447" i="1" s="1"/>
  <c r="AW446" i="1" a="1"/>
  <c r="AW446" i="1" s="1"/>
  <c r="AV446" i="1"/>
  <c r="AU446" i="1"/>
  <c r="AR446" i="1"/>
  <c r="AP446" i="1"/>
  <c r="AQ446" i="1" s="1"/>
  <c r="AS446" i="1" s="1"/>
  <c r="AW445" i="1" a="1"/>
  <c r="AW445" i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X442" i="1" s="1"/>
  <c r="AW441" i="1" a="1"/>
  <c r="AW441" i="1" s="1"/>
  <c r="AV441" i="1"/>
  <c r="AR441" i="1"/>
  <c r="AP441" i="1"/>
  <c r="AU441" i="1" s="1"/>
  <c r="AW440" i="1" a="1"/>
  <c r="AW440" i="1" s="1"/>
  <c r="AV440" i="1"/>
  <c r="AU440" i="1"/>
  <c r="AX440" i="1" s="1"/>
  <c r="AR440" i="1"/>
  <c r="AQ440" i="1"/>
  <c r="AP440" i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X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W430" i="1" a="1"/>
  <c r="AW430" i="1" s="1"/>
  <c r="AV430" i="1"/>
  <c r="AR430" i="1"/>
  <c r="AP430" i="1"/>
  <c r="AQ430" i="1" s="1"/>
  <c r="AW429" i="1" a="1"/>
  <c r="AW429" i="1" s="1"/>
  <c r="AV429" i="1"/>
  <c r="AR429" i="1"/>
  <c r="AP429" i="1"/>
  <c r="AU429" i="1" s="1"/>
  <c r="AX429" i="1" s="1"/>
  <c r="AW428" i="1" a="1"/>
  <c r="AW428" i="1" s="1"/>
  <c r="AV428" i="1"/>
  <c r="AR428" i="1"/>
  <c r="AP428" i="1"/>
  <c r="AU428" i="1" s="1"/>
  <c r="AX427" i="1"/>
  <c r="AW427" i="1" a="1"/>
  <c r="AW427" i="1" s="1"/>
  <c r="AV427" i="1"/>
  <c r="AU427" i="1"/>
  <c r="AR427" i="1"/>
  <c r="AP427" i="1"/>
  <c r="AQ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Q424" i="1" s="1"/>
  <c r="AW423" i="1" a="1"/>
  <c r="AW423" i="1" s="1"/>
  <c r="AV423" i="1"/>
  <c r="AR423" i="1"/>
  <c r="AP423" i="1"/>
  <c r="AU423" i="1" s="1"/>
  <c r="AW422" i="1" a="1"/>
  <c r="AW422" i="1" s="1"/>
  <c r="AV422" i="1"/>
  <c r="AU422" i="1"/>
  <c r="AX422" i="1" s="1"/>
  <c r="AR422" i="1"/>
  <c r="AP422" i="1"/>
  <c r="AQ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U419" i="1"/>
  <c r="AR419" i="1"/>
  <c r="AP419" i="1"/>
  <c r="AQ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U416" i="1"/>
  <c r="AX416" i="1" s="1"/>
  <c r="AR416" i="1"/>
  <c r="AP416" i="1"/>
  <c r="AQ416" i="1" s="1"/>
  <c r="AS416" i="1" s="1"/>
  <c r="AW415" i="1" a="1"/>
  <c r="AW415" i="1" s="1"/>
  <c r="AV415" i="1"/>
  <c r="AR415" i="1"/>
  <c r="AP415" i="1"/>
  <c r="AU415" i="1" s="1"/>
  <c r="AW414" i="1" a="1"/>
  <c r="AW414" i="1"/>
  <c r="AV414" i="1"/>
  <c r="AR414" i="1"/>
  <c r="AP414" i="1"/>
  <c r="AU414" i="1" s="1"/>
  <c r="AW413" i="1" a="1"/>
  <c r="AW413" i="1"/>
  <c r="AV413" i="1"/>
  <c r="AR413" i="1"/>
  <c r="AP413" i="1"/>
  <c r="AU413" i="1" s="1"/>
  <c r="AW412" i="1" a="1"/>
  <c r="AW412" i="1" s="1"/>
  <c r="AV412" i="1"/>
  <c r="AR412" i="1"/>
  <c r="AP412" i="1"/>
  <c r="AQ412" i="1" s="1"/>
  <c r="AW411" i="1" a="1"/>
  <c r="AW411" i="1"/>
  <c r="AV411" i="1"/>
  <c r="AR411" i="1"/>
  <c r="AP411" i="1"/>
  <c r="AU411" i="1" s="1"/>
  <c r="AW410" i="1" a="1"/>
  <c r="AW410" i="1" s="1"/>
  <c r="AV410" i="1"/>
  <c r="AU410" i="1"/>
  <c r="AR410" i="1"/>
  <c r="AQ410" i="1"/>
  <c r="AP410" i="1"/>
  <c r="AW409" i="1" a="1"/>
  <c r="AW409" i="1" s="1"/>
  <c r="AV409" i="1"/>
  <c r="AX409" i="1" s="1"/>
  <c r="AR409" i="1"/>
  <c r="AQ409" i="1"/>
  <c r="AP409" i="1"/>
  <c r="AU409" i="1" s="1"/>
  <c r="AW408" i="1" a="1"/>
  <c r="AW408" i="1"/>
  <c r="AV408" i="1"/>
  <c r="AR408" i="1"/>
  <c r="AP408" i="1"/>
  <c r="AU408" i="1" s="1"/>
  <c r="AW407" i="1" a="1"/>
  <c r="AW407" i="1" s="1"/>
  <c r="AV407" i="1"/>
  <c r="AR407" i="1"/>
  <c r="AP407" i="1"/>
  <c r="AW406" i="1" a="1"/>
  <c r="AW406" i="1" s="1"/>
  <c r="AV406" i="1"/>
  <c r="AR406" i="1"/>
  <c r="AQ406" i="1"/>
  <c r="AP406" i="1"/>
  <c r="AU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U404" i="1" s="1"/>
  <c r="AX404" i="1" s="1"/>
  <c r="AW403" i="1" a="1"/>
  <c r="AW403" i="1" s="1"/>
  <c r="AV403" i="1"/>
  <c r="AR403" i="1"/>
  <c r="AP403" i="1"/>
  <c r="AQ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X400" i="1" s="1"/>
  <c r="AU400" i="1"/>
  <c r="AR400" i="1"/>
  <c r="AP400" i="1"/>
  <c r="AQ400" i="1" s="1"/>
  <c r="AS400" i="1" s="1"/>
  <c r="AW399" i="1" a="1"/>
  <c r="AW399" i="1"/>
  <c r="AV399" i="1"/>
  <c r="AR399" i="1"/>
  <c r="AP399" i="1"/>
  <c r="AU399" i="1" s="1"/>
  <c r="AW398" i="1" a="1"/>
  <c r="AW398" i="1" s="1"/>
  <c r="AV398" i="1"/>
  <c r="AR398" i="1"/>
  <c r="AQ398" i="1"/>
  <c r="AP398" i="1"/>
  <c r="AU398" i="1" s="1"/>
  <c r="AX398" i="1" s="1"/>
  <c r="AW397" i="1" a="1"/>
  <c r="AW397" i="1" s="1"/>
  <c r="AV397" i="1"/>
  <c r="AR397" i="1"/>
  <c r="AP397" i="1"/>
  <c r="AU397" i="1" s="1"/>
  <c r="AX397" i="1" s="1"/>
  <c r="AW396" i="1" a="1"/>
  <c r="AW396" i="1" s="1"/>
  <c r="AV396" i="1"/>
  <c r="AR396" i="1"/>
  <c r="AP396" i="1"/>
  <c r="AU396" i="1" s="1"/>
  <c r="AW395" i="1" a="1"/>
  <c r="AW395" i="1"/>
  <c r="AV395" i="1"/>
  <c r="AR395" i="1"/>
  <c r="AP395" i="1"/>
  <c r="AQ395" i="1" s="1"/>
  <c r="AS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U388" i="1" s="1"/>
  <c r="AX388" i="1" s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U386" i="1" s="1"/>
  <c r="AX386" i="1" s="1"/>
  <c r="AW385" i="1" a="1"/>
  <c r="AW385" i="1" s="1"/>
  <c r="AV385" i="1"/>
  <c r="AR385" i="1"/>
  <c r="AQ385" i="1"/>
  <c r="AP385" i="1"/>
  <c r="AU385" i="1" s="1"/>
  <c r="AW384" i="1" a="1"/>
  <c r="AW384" i="1" s="1"/>
  <c r="AV384" i="1"/>
  <c r="AR384" i="1"/>
  <c r="AQ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U372" i="1" s="1"/>
  <c r="AX372" i="1" s="1"/>
  <c r="AW371" i="1" a="1"/>
  <c r="AW371" i="1" s="1"/>
  <c r="AV371" i="1"/>
  <c r="AR371" i="1"/>
  <c r="AS371" i="1" s="1"/>
  <c r="AP371" i="1"/>
  <c r="AQ371" i="1" s="1"/>
  <c r="AW370" i="1" a="1"/>
  <c r="AW370" i="1" s="1"/>
  <c r="AV370" i="1"/>
  <c r="AU370" i="1"/>
  <c r="AR370" i="1"/>
  <c r="AP370" i="1"/>
  <c r="AQ370" i="1" s="1"/>
  <c r="AW369" i="1" a="1"/>
  <c r="AW369" i="1" s="1"/>
  <c r="AV369" i="1"/>
  <c r="AR369" i="1"/>
  <c r="AQ369" i="1"/>
  <c r="AS369" i="1" s="1"/>
  <c r="AP369" i="1"/>
  <c r="AU369" i="1" s="1"/>
  <c r="AW368" i="1" a="1"/>
  <c r="AW368" i="1"/>
  <c r="AV368" i="1"/>
  <c r="AR368" i="1"/>
  <c r="AP368" i="1"/>
  <c r="AQ368" i="1" s="1"/>
  <c r="AW367" i="1" a="1"/>
  <c r="AW367" i="1" s="1"/>
  <c r="AV367" i="1"/>
  <c r="AR367" i="1"/>
  <c r="AP367" i="1"/>
  <c r="AQ367" i="1" s="1"/>
  <c r="AW366" i="1" a="1"/>
  <c r="AW366" i="1" s="1"/>
  <c r="AV366" i="1"/>
  <c r="AR366" i="1"/>
  <c r="AQ366" i="1"/>
  <c r="AS366" i="1" s="1"/>
  <c r="AP366" i="1"/>
  <c r="AU366" i="1" s="1"/>
  <c r="AW365" i="1" a="1"/>
  <c r="AW365" i="1" s="1"/>
  <c r="AV365" i="1"/>
  <c r="AR365" i="1"/>
  <c r="AP365" i="1"/>
  <c r="AW364" i="1" a="1"/>
  <c r="AW364" i="1" s="1"/>
  <c r="AV364" i="1"/>
  <c r="AR364" i="1"/>
  <c r="AP364" i="1"/>
  <c r="AU364" i="1" s="1"/>
  <c r="AW363" i="1" a="1"/>
  <c r="AW363" i="1" s="1"/>
  <c r="AV363" i="1"/>
  <c r="AU363" i="1"/>
  <c r="AX363" i="1" s="1"/>
  <c r="AR363" i="1"/>
  <c r="AP363" i="1"/>
  <c r="AQ363" i="1" s="1"/>
  <c r="AW362" i="1" a="1"/>
  <c r="AW362" i="1" s="1"/>
  <c r="AV362" i="1"/>
  <c r="AR362" i="1"/>
  <c r="AQ362" i="1"/>
  <c r="AP362" i="1"/>
  <c r="AU362" i="1" s="1"/>
  <c r="AX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W357" i="1" a="1"/>
  <c r="AW357" i="1" s="1"/>
  <c r="AV357" i="1"/>
  <c r="AR357" i="1"/>
  <c r="AQ357" i="1"/>
  <c r="AT357" i="1" s="1"/>
  <c r="AP357" i="1"/>
  <c r="AU357" i="1" s="1"/>
  <c r="AX357" i="1" s="1"/>
  <c r="AW356" i="1" a="1"/>
  <c r="AW356" i="1" s="1"/>
  <c r="AV356" i="1"/>
  <c r="AU356" i="1"/>
  <c r="AX356" i="1" s="1"/>
  <c r="AR356" i="1"/>
  <c r="AP356" i="1"/>
  <c r="AQ356" i="1" s="1"/>
  <c r="AT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U354" i="1" s="1"/>
  <c r="AX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X352" i="1" s="1"/>
  <c r="AW351" i="1" a="1"/>
  <c r="AW351" i="1" s="1"/>
  <c r="AV351" i="1"/>
  <c r="AR351" i="1"/>
  <c r="AP351" i="1"/>
  <c r="AU351" i="1" s="1"/>
  <c r="AX351" i="1" s="1"/>
  <c r="AW350" i="1" a="1"/>
  <c r="AW350" i="1" s="1"/>
  <c r="AV350" i="1"/>
  <c r="AR350" i="1"/>
  <c r="AP350" i="1"/>
  <c r="AU350" i="1" s="1"/>
  <c r="AX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Q347" i="1"/>
  <c r="AP347" i="1"/>
  <c r="AU347" i="1" s="1"/>
  <c r="AW346" i="1" a="1"/>
  <c r="AW346" i="1" s="1"/>
  <c r="AV346" i="1"/>
  <c r="AR346" i="1"/>
  <c r="AP346" i="1"/>
  <c r="AQ346" i="1" s="1"/>
  <c r="AW345" i="1" a="1"/>
  <c r="AW345" i="1" s="1"/>
  <c r="AV345" i="1"/>
  <c r="AU345" i="1"/>
  <c r="AR345" i="1"/>
  <c r="AP345" i="1"/>
  <c r="AQ345" i="1" s="1"/>
  <c r="AW344" i="1" a="1"/>
  <c r="AW344" i="1" s="1"/>
  <c r="AV344" i="1"/>
  <c r="AR344" i="1"/>
  <c r="AP344" i="1"/>
  <c r="AU344" i="1" s="1"/>
  <c r="AX344" i="1" s="1"/>
  <c r="AW343" i="1" a="1"/>
  <c r="AW343" i="1" s="1"/>
  <c r="AV343" i="1"/>
  <c r="AR343" i="1"/>
  <c r="AQ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W333" i="1" a="1"/>
  <c r="AW333" i="1"/>
  <c r="AV333" i="1"/>
  <c r="AR333" i="1"/>
  <c r="AP333" i="1"/>
  <c r="AU333" i="1" s="1"/>
  <c r="AX333" i="1" s="1"/>
  <c r="AW332" i="1" a="1"/>
  <c r="AW332" i="1"/>
  <c r="AV332" i="1"/>
  <c r="AR332" i="1"/>
  <c r="AP332" i="1"/>
  <c r="AU332" i="1" s="1"/>
  <c r="AW331" i="1" a="1"/>
  <c r="AW331" i="1" s="1"/>
  <c r="AV331" i="1"/>
  <c r="AU331" i="1"/>
  <c r="AX331" i="1" s="1"/>
  <c r="AR331" i="1"/>
  <c r="AP331" i="1"/>
  <c r="AQ331" i="1" s="1"/>
  <c r="AW330" i="1" a="1"/>
  <c r="AW330" i="1" s="1"/>
  <c r="AV330" i="1"/>
  <c r="AR330" i="1"/>
  <c r="AP330" i="1"/>
  <c r="AU330" i="1" s="1"/>
  <c r="AW329" i="1" a="1"/>
  <c r="AW329" i="1" s="1"/>
  <c r="AV329" i="1"/>
  <c r="AX329" i="1" s="1"/>
  <c r="AR329" i="1"/>
  <c r="AP329" i="1"/>
  <c r="AU329" i="1" s="1"/>
  <c r="AW328" i="1" a="1"/>
  <c r="AW328" i="1" s="1"/>
  <c r="AV328" i="1"/>
  <c r="AR328" i="1"/>
  <c r="AP328" i="1"/>
  <c r="AU328" i="1" s="1"/>
  <c r="AX327" i="1"/>
  <c r="AW327" i="1" a="1"/>
  <c r="AW327" i="1" s="1"/>
  <c r="AV327" i="1"/>
  <c r="AU327" i="1"/>
  <c r="AS327" i="1"/>
  <c r="AR327" i="1"/>
  <c r="AP327" i="1"/>
  <c r="AQ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Q325" i="1" s="1"/>
  <c r="AS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U322" i="1" s="1"/>
  <c r="AX322" i="1" s="1"/>
  <c r="AW321" i="1" a="1"/>
  <c r="AW321" i="1" s="1"/>
  <c r="AV321" i="1"/>
  <c r="AU321" i="1"/>
  <c r="AR321" i="1"/>
  <c r="AQ321" i="1"/>
  <c r="AT321" i="1" s="1"/>
  <c r="AP321" i="1"/>
  <c r="AW320" i="1" a="1"/>
  <c r="AW320" i="1" s="1"/>
  <c r="AV320" i="1"/>
  <c r="AU320" i="1"/>
  <c r="AR320" i="1"/>
  <c r="AQ320" i="1"/>
  <c r="AT320" i="1" s="1"/>
  <c r="AP320" i="1"/>
  <c r="AW319" i="1" a="1"/>
  <c r="AW319" i="1" s="1"/>
  <c r="AV319" i="1"/>
  <c r="AR319" i="1"/>
  <c r="AQ319" i="1"/>
  <c r="AP319" i="1"/>
  <c r="AU319" i="1" s="1"/>
  <c r="AW318" i="1" a="1"/>
  <c r="AW318" i="1" s="1"/>
  <c r="AV318" i="1"/>
  <c r="AU318" i="1"/>
  <c r="AR318" i="1"/>
  <c r="AP318" i="1"/>
  <c r="AQ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U314" i="1" s="1"/>
  <c r="AX314" i="1" s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X307" i="1" s="1"/>
  <c r="AW306" i="1" a="1"/>
  <c r="AW306" i="1" s="1"/>
  <c r="AV306" i="1"/>
  <c r="AR306" i="1"/>
  <c r="AP306" i="1"/>
  <c r="AU306" i="1" s="1"/>
  <c r="AX306" i="1" s="1"/>
  <c r="AW305" i="1" a="1"/>
  <c r="AW305" i="1" s="1"/>
  <c r="AV305" i="1"/>
  <c r="AR305" i="1"/>
  <c r="AQ305" i="1"/>
  <c r="AS305" i="1" s="1"/>
  <c r="AP305" i="1"/>
  <c r="AU305" i="1" s="1"/>
  <c r="AX305" i="1" s="1"/>
  <c r="AW304" i="1" a="1"/>
  <c r="AW304" i="1" s="1"/>
  <c r="AV304" i="1"/>
  <c r="AR304" i="1"/>
  <c r="AP304" i="1"/>
  <c r="AQ304" i="1" s="1"/>
  <c r="AS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U301" i="1" s="1"/>
  <c r="AW300" i="1" a="1"/>
  <c r="AW300" i="1" s="1"/>
  <c r="AV300" i="1"/>
  <c r="AU300" i="1"/>
  <c r="AR300" i="1"/>
  <c r="AQ300" i="1"/>
  <c r="AP300" i="1"/>
  <c r="AW299" i="1" a="1"/>
  <c r="AW299" i="1" s="1"/>
  <c r="AV299" i="1"/>
  <c r="AU299" i="1"/>
  <c r="AR299" i="1"/>
  <c r="AP299" i="1"/>
  <c r="AQ299" i="1" s="1"/>
  <c r="AS299" i="1" s="1"/>
  <c r="AW298" i="1" a="1"/>
  <c r="AW298" i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U296" i="1" s="1"/>
  <c r="AW295" i="1" a="1"/>
  <c r="AW295" i="1" s="1"/>
  <c r="AV295" i="1"/>
  <c r="AU295" i="1"/>
  <c r="AR295" i="1"/>
  <c r="AP295" i="1"/>
  <c r="AQ295" i="1" s="1"/>
  <c r="AW294" i="1" a="1"/>
  <c r="AW294" i="1" s="1"/>
  <c r="AV294" i="1"/>
  <c r="AR294" i="1"/>
  <c r="AP294" i="1"/>
  <c r="AQ294" i="1" s="1"/>
  <c r="AW293" i="1" a="1"/>
  <c r="AW293" i="1"/>
  <c r="AV293" i="1"/>
  <c r="AR293" i="1"/>
  <c r="AP293" i="1"/>
  <c r="AQ293" i="1" s="1"/>
  <c r="AW292" i="1" a="1"/>
  <c r="AW292" i="1"/>
  <c r="AV292" i="1"/>
  <c r="AR292" i="1"/>
  <c r="AP292" i="1"/>
  <c r="AU292" i="1" s="1"/>
  <c r="AW291" i="1" a="1"/>
  <c r="AW291" i="1" s="1"/>
  <c r="AV291" i="1"/>
  <c r="AR291" i="1"/>
  <c r="AP291" i="1"/>
  <c r="AQ291" i="1" s="1"/>
  <c r="AW290" i="1" a="1"/>
  <c r="AW290" i="1" s="1"/>
  <c r="AV290" i="1"/>
  <c r="AX290" i="1" s="1"/>
  <c r="AR290" i="1"/>
  <c r="AP290" i="1"/>
  <c r="AU290" i="1" s="1"/>
  <c r="AW289" i="1" a="1"/>
  <c r="AW289" i="1" s="1"/>
  <c r="AV289" i="1"/>
  <c r="AR289" i="1"/>
  <c r="AP289" i="1"/>
  <c r="AQ289" i="1" s="1"/>
  <c r="AW288" i="1" a="1"/>
  <c r="AW288" i="1" s="1"/>
  <c r="AV288" i="1"/>
  <c r="AR288" i="1"/>
  <c r="AQ288" i="1"/>
  <c r="AP288" i="1"/>
  <c r="AU288" i="1" s="1"/>
  <c r="AX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S284" i="1"/>
  <c r="AR284" i="1"/>
  <c r="AP284" i="1"/>
  <c r="AQ284" i="1" s="1"/>
  <c r="AT284" i="1" s="1"/>
  <c r="AW283" i="1" a="1"/>
  <c r="AW283" i="1" s="1"/>
  <c r="AV283" i="1"/>
  <c r="AR283" i="1"/>
  <c r="AP283" i="1"/>
  <c r="AU283" i="1" s="1"/>
  <c r="AW282" i="1" a="1"/>
  <c r="AW282" i="1" s="1"/>
  <c r="AV282" i="1"/>
  <c r="AU282" i="1"/>
  <c r="AR282" i="1"/>
  <c r="AQ282" i="1"/>
  <c r="AP282" i="1"/>
  <c r="AW281" i="1" a="1"/>
  <c r="AW281" i="1" s="1"/>
  <c r="AV281" i="1"/>
  <c r="AR281" i="1"/>
  <c r="AP281" i="1"/>
  <c r="AU281" i="1" s="1"/>
  <c r="AW280" i="1" a="1"/>
  <c r="AW280" i="1"/>
  <c r="AV280" i="1"/>
  <c r="AR280" i="1"/>
  <c r="AP280" i="1"/>
  <c r="AU280" i="1" s="1"/>
  <c r="AW279" i="1" a="1"/>
  <c r="AW279" i="1" s="1"/>
  <c r="AV279" i="1"/>
  <c r="AR279" i="1"/>
  <c r="AP279" i="1"/>
  <c r="AU279" i="1" s="1"/>
  <c r="AX279" i="1" s="1"/>
  <c r="AW278" i="1" a="1"/>
  <c r="AW278" i="1"/>
  <c r="AV278" i="1"/>
  <c r="AR278" i="1"/>
  <c r="AP278" i="1"/>
  <c r="AU278" i="1" s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Q276" i="1" s="1"/>
  <c r="AW275" i="1" a="1"/>
  <c r="AW275" i="1" s="1"/>
  <c r="AV275" i="1"/>
  <c r="AU275" i="1"/>
  <c r="AX275" i="1" s="1"/>
  <c r="AR275" i="1"/>
  <c r="AP275" i="1"/>
  <c r="AQ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Q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W270" i="1" a="1"/>
  <c r="AW270" i="1"/>
  <c r="AV270" i="1"/>
  <c r="AR270" i="1"/>
  <c r="AQ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U267" i="1" s="1"/>
  <c r="AX267" i="1" s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Q262" i="1" s="1"/>
  <c r="AW261" i="1" a="1"/>
  <c r="AW261" i="1"/>
  <c r="AV261" i="1"/>
  <c r="AX261" i="1" s="1"/>
  <c r="AR261" i="1"/>
  <c r="AP261" i="1"/>
  <c r="AU261" i="1" s="1"/>
  <c r="AW260" i="1" a="1"/>
  <c r="AW260" i="1" s="1"/>
  <c r="AV260" i="1"/>
  <c r="AU260" i="1"/>
  <c r="AX260" i="1" s="1"/>
  <c r="AR260" i="1"/>
  <c r="AP260" i="1"/>
  <c r="AQ260" i="1" s="1"/>
  <c r="AW259" i="1" a="1"/>
  <c r="AW259" i="1" s="1"/>
  <c r="AV259" i="1"/>
  <c r="AR259" i="1"/>
  <c r="AP259" i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/>
  <c r="AV255" i="1"/>
  <c r="AR255" i="1"/>
  <c r="AP255" i="1"/>
  <c r="AU255" i="1" s="1"/>
  <c r="AW254" i="1" a="1"/>
  <c r="AW254" i="1" s="1"/>
  <c r="AV254" i="1"/>
  <c r="AR254" i="1"/>
  <c r="AP254" i="1"/>
  <c r="AU254" i="1" s="1"/>
  <c r="AW253" i="1" a="1"/>
  <c r="AW253" i="1"/>
  <c r="AV253" i="1"/>
  <c r="AR253" i="1"/>
  <c r="AP253" i="1"/>
  <c r="AQ253" i="1" s="1"/>
  <c r="AW252" i="1" a="1"/>
  <c r="AW252" i="1"/>
  <c r="AV252" i="1"/>
  <c r="AR252" i="1"/>
  <c r="AP252" i="1"/>
  <c r="AU252" i="1" s="1"/>
  <c r="AX252" i="1" s="1"/>
  <c r="AW251" i="1" a="1"/>
  <c r="AW251" i="1" s="1"/>
  <c r="AV251" i="1"/>
  <c r="AU251" i="1"/>
  <c r="AX251" i="1" s="1"/>
  <c r="AR251" i="1"/>
  <c r="AQ251" i="1"/>
  <c r="AT251" i="1" s="1"/>
  <c r="AP251" i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U249" i="1" s="1"/>
  <c r="AX249" i="1" s="1"/>
  <c r="AW248" i="1" a="1"/>
  <c r="AW248" i="1" s="1"/>
  <c r="AV248" i="1"/>
  <c r="AX248" i="1" s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Q234" i="1" s="1"/>
  <c r="AX233" i="1"/>
  <c r="AW233" i="1" a="1"/>
  <c r="AW233" i="1" s="1"/>
  <c r="AV233" i="1"/>
  <c r="AU233" i="1"/>
  <c r="AR233" i="1"/>
  <c r="AQ233" i="1"/>
  <c r="AS233" i="1" s="1"/>
  <c r="AP233" i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P228" i="1"/>
  <c r="AQ228" i="1" s="1"/>
  <c r="AT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X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X224" i="1" s="1"/>
  <c r="AW223" i="1" a="1"/>
  <c r="AW223" i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/>
  <c r="AV219" i="1"/>
  <c r="AR219" i="1"/>
  <c r="AP219" i="1"/>
  <c r="AU219" i="1" s="1"/>
  <c r="AX219" i="1" s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W214" i="1" a="1"/>
  <c r="AW214" i="1"/>
  <c r="AV214" i="1"/>
  <c r="AR214" i="1"/>
  <c r="AP214" i="1"/>
  <c r="AU214" i="1" s="1"/>
  <c r="AX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Q211" i="1"/>
  <c r="AT211" i="1" s="1"/>
  <c r="AP211" i="1"/>
  <c r="AU211" i="1" s="1"/>
  <c r="AW210" i="1" a="1"/>
  <c r="AW210" i="1" s="1"/>
  <c r="AV210" i="1"/>
  <c r="AR210" i="1"/>
  <c r="AP210" i="1"/>
  <c r="AQ210" i="1" s="1"/>
  <c r="AT210" i="1" s="1"/>
  <c r="AW209" i="1" a="1"/>
  <c r="AW209" i="1" s="1"/>
  <c r="AV209" i="1"/>
  <c r="AR209" i="1"/>
  <c r="AP209" i="1"/>
  <c r="AU209" i="1" s="1"/>
  <c r="AX209" i="1" s="1"/>
  <c r="AW208" i="1" a="1"/>
  <c r="AW208" i="1" s="1"/>
  <c r="AV208" i="1"/>
  <c r="AR208" i="1"/>
  <c r="AP208" i="1"/>
  <c r="AQ208" i="1" s="1"/>
  <c r="AT208" i="1" s="1"/>
  <c r="AW207" i="1" a="1"/>
  <c r="AW207" i="1" s="1"/>
  <c r="AV207" i="1"/>
  <c r="AR207" i="1"/>
  <c r="AP207" i="1"/>
  <c r="AU207" i="1" s="1"/>
  <c r="AX207" i="1" s="1"/>
  <c r="AW206" i="1" a="1"/>
  <c r="AW206" i="1" s="1"/>
  <c r="AV206" i="1"/>
  <c r="AU206" i="1"/>
  <c r="AX206" i="1" s="1"/>
  <c r="AR206" i="1"/>
  <c r="AP206" i="1"/>
  <c r="AQ206" i="1" s="1"/>
  <c r="AW205" i="1" a="1"/>
  <c r="AW205" i="1"/>
  <c r="AV205" i="1"/>
  <c r="AR205" i="1"/>
  <c r="AP205" i="1"/>
  <c r="AQ205" i="1" s="1"/>
  <c r="AS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U202" i="1" s="1"/>
  <c r="AW201" i="1" a="1"/>
  <c r="AW201" i="1" s="1"/>
  <c r="AV201" i="1"/>
  <c r="AU201" i="1"/>
  <c r="AX201" i="1" s="1"/>
  <c r="AR201" i="1"/>
  <c r="AQ201" i="1"/>
  <c r="AP201" i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U198" i="1"/>
  <c r="AR198" i="1"/>
  <c r="AP198" i="1"/>
  <c r="AQ198" i="1" s="1"/>
  <c r="AT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Q196" i="1" s="1"/>
  <c r="AW195" i="1" a="1"/>
  <c r="AW195" i="1"/>
  <c r="AV195" i="1"/>
  <c r="AR195" i="1"/>
  <c r="AP195" i="1"/>
  <c r="AW194" i="1" a="1"/>
  <c r="AW194" i="1" s="1"/>
  <c r="AV194" i="1"/>
  <c r="AR194" i="1"/>
  <c r="AP194" i="1"/>
  <c r="AQ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X191" i="1" s="1"/>
  <c r="AW190" i="1" a="1"/>
  <c r="AW190" i="1"/>
  <c r="AV190" i="1"/>
  <c r="AR190" i="1"/>
  <c r="AP190" i="1"/>
  <c r="AQ190" i="1" s="1"/>
  <c r="AT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U186" i="1"/>
  <c r="AX186" i="1" s="1"/>
  <c r="AR186" i="1"/>
  <c r="AQ186" i="1"/>
  <c r="AT186" i="1" s="1"/>
  <c r="AP186" i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Q183" i="1" s="1"/>
  <c r="AT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W178" i="1" a="1"/>
  <c r="AW178" i="1"/>
  <c r="AV178" i="1"/>
  <c r="AR178" i="1"/>
  <c r="AP178" i="1"/>
  <c r="AQ178" i="1" s="1"/>
  <c r="AW177" i="1" a="1"/>
  <c r="AW177" i="1"/>
  <c r="AV177" i="1"/>
  <c r="AR177" i="1"/>
  <c r="AP177" i="1"/>
  <c r="AU177" i="1" s="1"/>
  <c r="AW176" i="1" a="1"/>
  <c r="AW176" i="1" s="1"/>
  <c r="AV176" i="1"/>
  <c r="AR176" i="1"/>
  <c r="AP176" i="1"/>
  <c r="AQ176" i="1" s="1"/>
  <c r="AS176" i="1" s="1"/>
  <c r="AW175" i="1" a="1"/>
  <c r="AW175" i="1"/>
  <c r="AV175" i="1"/>
  <c r="AR175" i="1"/>
  <c r="AP175" i="1"/>
  <c r="AU175" i="1" s="1"/>
  <c r="AX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U171" i="1" s="1"/>
  <c r="AW170" i="1" a="1"/>
  <c r="AW170" i="1"/>
  <c r="AV170" i="1"/>
  <c r="AR170" i="1"/>
  <c r="AP170" i="1"/>
  <c r="AQ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Q168" i="1" s="1"/>
  <c r="AW167" i="1" a="1"/>
  <c r="AW167" i="1"/>
  <c r="AV167" i="1"/>
  <c r="AR167" i="1"/>
  <c r="AP167" i="1"/>
  <c r="AQ167" i="1" s="1"/>
  <c r="AW166" i="1" a="1"/>
  <c r="AW166" i="1" s="1"/>
  <c r="AV166" i="1"/>
  <c r="AR166" i="1"/>
  <c r="AP166" i="1"/>
  <c r="AU166" i="1" s="1"/>
  <c r="AX166" i="1" s="1"/>
  <c r="AW165" i="1" a="1"/>
  <c r="AW165" i="1"/>
  <c r="AV165" i="1"/>
  <c r="AR165" i="1"/>
  <c r="AP165" i="1"/>
  <c r="AQ165" i="1" s="1"/>
  <c r="AW164" i="1" a="1"/>
  <c r="AW164" i="1" s="1"/>
  <c r="AV164" i="1"/>
  <c r="AR164" i="1"/>
  <c r="AP164" i="1"/>
  <c r="AU164" i="1" s="1"/>
  <c r="AW163" i="1" a="1"/>
  <c r="AW163" i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/>
  <c r="AV158" i="1"/>
  <c r="AR158" i="1"/>
  <c r="AP158" i="1"/>
  <c r="AU158" i="1" s="1"/>
  <c r="AW157" i="1" a="1"/>
  <c r="AW157" i="1" s="1"/>
  <c r="AV157" i="1"/>
  <c r="AR157" i="1"/>
  <c r="AP157" i="1"/>
  <c r="AW156" i="1" a="1"/>
  <c r="AW156" i="1" s="1"/>
  <c r="AV156" i="1"/>
  <c r="AR156" i="1"/>
  <c r="AP156" i="1"/>
  <c r="AU156" i="1" s="1"/>
  <c r="AX156" i="1" s="1"/>
  <c r="AW155" i="1" a="1"/>
  <c r="AW155" i="1"/>
  <c r="AV155" i="1"/>
  <c r="AR155" i="1"/>
  <c r="AP155" i="1"/>
  <c r="AU155" i="1" s="1"/>
  <c r="AX155" i="1" s="1"/>
  <c r="AW154" i="1" a="1"/>
  <c r="AW154" i="1" s="1"/>
  <c r="AV154" i="1"/>
  <c r="AR154" i="1"/>
  <c r="AP154" i="1"/>
  <c r="AQ154" i="1" s="1"/>
  <c r="AW153" i="1" a="1"/>
  <c r="AW153" i="1" s="1"/>
  <c r="AV153" i="1"/>
  <c r="AU153" i="1"/>
  <c r="AX153" i="1" s="1"/>
  <c r="AR153" i="1"/>
  <c r="AP153" i="1"/>
  <c r="AQ153" i="1" s="1"/>
  <c r="AW152" i="1" a="1"/>
  <c r="AW152" i="1" s="1"/>
  <c r="AV152" i="1"/>
  <c r="AR152" i="1"/>
  <c r="AP152" i="1"/>
  <c r="AU152" i="1" s="1"/>
  <c r="AW151" i="1" a="1"/>
  <c r="AW151" i="1"/>
  <c r="AV151" i="1"/>
  <c r="AR151" i="1"/>
  <c r="AP151" i="1"/>
  <c r="AU151" i="1" s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Q149" i="1" s="1"/>
  <c r="AW148" i="1" a="1"/>
  <c r="AW148" i="1"/>
  <c r="AV148" i="1"/>
  <c r="AR148" i="1"/>
  <c r="AP148" i="1"/>
  <c r="AQ148" i="1" s="1"/>
  <c r="AS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Q146" i="1" s="1"/>
  <c r="AW145" i="1" a="1"/>
  <c r="AW145" i="1"/>
  <c r="AV145" i="1"/>
  <c r="AR145" i="1"/>
  <c r="AP145" i="1"/>
  <c r="AQ145" i="1" s="1"/>
  <c r="AW144" i="1" a="1"/>
  <c r="AW144" i="1" s="1"/>
  <c r="AV144" i="1"/>
  <c r="AR144" i="1"/>
  <c r="AP144" i="1"/>
  <c r="AQ144" i="1" s="1"/>
  <c r="AW143" i="1" a="1"/>
  <c r="AW143" i="1"/>
  <c r="AV143" i="1"/>
  <c r="AR143" i="1"/>
  <c r="AP143" i="1"/>
  <c r="AU143" i="1" s="1"/>
  <c r="AW142" i="1" a="1"/>
  <c r="AW142" i="1"/>
  <c r="AV142" i="1"/>
  <c r="AR142" i="1"/>
  <c r="AP142" i="1"/>
  <c r="AQ142" i="1" s="1"/>
  <c r="AW141" i="1" a="1"/>
  <c r="AW141" i="1" s="1"/>
  <c r="AV141" i="1"/>
  <c r="AR141" i="1"/>
  <c r="AP141" i="1"/>
  <c r="AU141" i="1" s="1"/>
  <c r="AX141" i="1" s="1"/>
  <c r="AW140" i="1" a="1"/>
  <c r="AW140" i="1"/>
  <c r="AV140" i="1"/>
  <c r="AR140" i="1"/>
  <c r="AP140" i="1"/>
  <c r="AU140" i="1" s="1"/>
  <c r="AX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W136" i="1" a="1"/>
  <c r="AW136" i="1"/>
  <c r="AV136" i="1"/>
  <c r="AR136" i="1"/>
  <c r="AP136" i="1"/>
  <c r="AU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/>
  <c r="AV132" i="1"/>
  <c r="AR132" i="1"/>
  <c r="AP132" i="1"/>
  <c r="AU132" i="1" s="1"/>
  <c r="AW131" i="1" a="1"/>
  <c r="AW131" i="1"/>
  <c r="AV131" i="1"/>
  <c r="AR131" i="1"/>
  <c r="AP131" i="1"/>
  <c r="AQ131" i="1" s="1"/>
  <c r="AW130" i="1" a="1"/>
  <c r="AW130" i="1" s="1"/>
  <c r="AV130" i="1"/>
  <c r="AR130" i="1"/>
  <c r="AP130" i="1"/>
  <c r="AQ130" i="1" s="1"/>
  <c r="AS130" i="1" s="1"/>
  <c r="AW129" i="1" a="1"/>
  <c r="AW129" i="1" s="1"/>
  <c r="AV129" i="1"/>
  <c r="AR129" i="1"/>
  <c r="AQ129" i="1"/>
  <c r="AP129" i="1"/>
  <c r="AU129" i="1" s="1"/>
  <c r="AX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X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W122" i="1" a="1"/>
  <c r="AW122" i="1"/>
  <c r="AV122" i="1"/>
  <c r="AR122" i="1"/>
  <c r="AP122" i="1"/>
  <c r="AU122" i="1" s="1"/>
  <c r="AW121" i="1" a="1"/>
  <c r="AW121" i="1"/>
  <c r="AV121" i="1"/>
  <c r="AR121" i="1"/>
  <c r="AP121" i="1"/>
  <c r="AU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Q116" i="1" s="1"/>
  <c r="AW115" i="1" a="1"/>
  <c r="AW115" i="1"/>
  <c r="AV115" i="1"/>
  <c r="AR115" i="1"/>
  <c r="AP115" i="1"/>
  <c r="AQ115" i="1" s="1"/>
  <c r="AW114" i="1" a="1"/>
  <c r="AW114" i="1"/>
  <c r="AV114" i="1"/>
  <c r="AR114" i="1"/>
  <c r="AP114" i="1"/>
  <c r="AQ114" i="1" s="1"/>
  <c r="AW113" i="1" a="1"/>
  <c r="AW113" i="1"/>
  <c r="AV113" i="1"/>
  <c r="AR113" i="1"/>
  <c r="AP113" i="1"/>
  <c r="AU113" i="1" s="1"/>
  <c r="AW112" i="1" a="1"/>
  <c r="AW112" i="1" s="1"/>
  <c r="AV112" i="1"/>
  <c r="AR112" i="1"/>
  <c r="AP112" i="1"/>
  <c r="AQ112" i="1" s="1"/>
  <c r="AT112" i="1" s="1"/>
  <c r="AW111" i="1" a="1"/>
  <c r="AW111" i="1"/>
  <c r="AV111" i="1"/>
  <c r="AR111" i="1"/>
  <c r="AP111" i="1"/>
  <c r="AU111" i="1" s="1"/>
  <c r="AX111" i="1" s="1"/>
  <c r="AW110" i="1" a="1"/>
  <c r="AW110" i="1" s="1"/>
  <c r="AV110" i="1"/>
  <c r="AR110" i="1"/>
  <c r="AP110" i="1"/>
  <c r="AU110" i="1" s="1"/>
  <c r="AX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W103" i="1" a="1"/>
  <c r="AW103" i="1"/>
  <c r="AV103" i="1"/>
  <c r="AR103" i="1"/>
  <c r="AP103" i="1"/>
  <c r="AU103" i="1" s="1"/>
  <c r="AX103" i="1" s="1"/>
  <c r="AW102" i="1" a="1"/>
  <c r="AW102" i="1"/>
  <c r="AV102" i="1"/>
  <c r="AR102" i="1"/>
  <c r="AP102" i="1"/>
  <c r="AU102" i="1" s="1"/>
  <c r="AX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Q99" i="1" s="1"/>
  <c r="AW98" i="1" a="1"/>
  <c r="AW98" i="1"/>
  <c r="AV98" i="1"/>
  <c r="AR98" i="1"/>
  <c r="AP98" i="1"/>
  <c r="AU98" i="1" s="1"/>
  <c r="AX98" i="1" s="1"/>
  <c r="AW97" i="1" a="1"/>
  <c r="AW97" i="1" s="1"/>
  <c r="AV97" i="1"/>
  <c r="AR97" i="1"/>
  <c r="AP97" i="1"/>
  <c r="AQ97" i="1" s="1"/>
  <c r="AS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Q94" i="1" s="1"/>
  <c r="AW93" i="1" a="1"/>
  <c r="AW93" i="1" s="1"/>
  <c r="AV93" i="1"/>
  <c r="AR93" i="1"/>
  <c r="AP93" i="1"/>
  <c r="AU93" i="1" s="1"/>
  <c r="AW92" i="1" a="1"/>
  <c r="AW92" i="1"/>
  <c r="AV92" i="1"/>
  <c r="AR92" i="1"/>
  <c r="AP92" i="1"/>
  <c r="AU92" i="1" s="1"/>
  <c r="AW91" i="1" a="1"/>
  <c r="AW91" i="1" s="1"/>
  <c r="AV91" i="1"/>
  <c r="AR91" i="1"/>
  <c r="AP91" i="1"/>
  <c r="AU91" i="1" s="1"/>
  <c r="AX91" i="1" s="1"/>
  <c r="AW90" i="1" a="1"/>
  <c r="AW90" i="1" s="1"/>
  <c r="AV90" i="1"/>
  <c r="AR90" i="1"/>
  <c r="AP90" i="1"/>
  <c r="AQ90" i="1" s="1"/>
  <c r="AW89" i="1" a="1"/>
  <c r="AW89" i="1"/>
  <c r="AV89" i="1"/>
  <c r="AR89" i="1"/>
  <c r="AP89" i="1"/>
  <c r="AU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/>
  <c r="AV84" i="1"/>
  <c r="AR84" i="1"/>
  <c r="AP84" i="1"/>
  <c r="AQ84" i="1" s="1"/>
  <c r="AW83" i="1" a="1"/>
  <c r="AW83" i="1" s="1"/>
  <c r="AV83" i="1"/>
  <c r="AR83" i="1"/>
  <c r="AP83" i="1"/>
  <c r="AQ83" i="1" s="1"/>
  <c r="AW82" i="1" a="1"/>
  <c r="AW82" i="1"/>
  <c r="AV82" i="1"/>
  <c r="AR82" i="1"/>
  <c r="AP82" i="1"/>
  <c r="AQ82" i="1" s="1"/>
  <c r="AS82" i="1" s="1"/>
  <c r="AW81" i="1" a="1"/>
  <c r="AW81" i="1"/>
  <c r="AV81" i="1"/>
  <c r="AR81" i="1"/>
  <c r="AP81" i="1"/>
  <c r="AQ81" i="1" s="1"/>
  <c r="AW80" i="1" a="1"/>
  <c r="AW80" i="1" s="1"/>
  <c r="AV80" i="1"/>
  <c r="AR80" i="1"/>
  <c r="AP80" i="1"/>
  <c r="AQ80" i="1" s="1"/>
  <c r="AS80" i="1" s="1"/>
  <c r="AW79" i="1" a="1"/>
  <c r="AW79" i="1" s="1"/>
  <c r="AV79" i="1"/>
  <c r="AU79" i="1"/>
  <c r="AR79" i="1"/>
  <c r="AP79" i="1"/>
  <c r="AQ79" i="1" s="1"/>
  <c r="AW78" i="1" a="1"/>
  <c r="AW78" i="1"/>
  <c r="AV78" i="1"/>
  <c r="AR78" i="1"/>
  <c r="AP78" i="1"/>
  <c r="AU78" i="1" s="1"/>
  <c r="AW77" i="1" a="1"/>
  <c r="AW77" i="1"/>
  <c r="AV77" i="1"/>
  <c r="AR77" i="1"/>
  <c r="AP77" i="1"/>
  <c r="AU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Q72" i="1" s="1"/>
  <c r="AW71" i="1" a="1"/>
  <c r="AW71" i="1" s="1"/>
  <c r="AV71" i="1"/>
  <c r="AR71" i="1"/>
  <c r="AP71" i="1"/>
  <c r="AW70" i="1" a="1"/>
  <c r="AW70" i="1"/>
  <c r="AV70" i="1"/>
  <c r="AR70" i="1"/>
  <c r="AP70" i="1"/>
  <c r="AU70" i="1" s="1"/>
  <c r="AW69" i="1" a="1"/>
  <c r="AW69" i="1"/>
  <c r="AV69" i="1"/>
  <c r="AR69" i="1"/>
  <c r="AP69" i="1"/>
  <c r="AU69" i="1" s="1"/>
  <c r="AX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Q66" i="1" s="1"/>
  <c r="AW65" i="1" a="1"/>
  <c r="AW65" i="1"/>
  <c r="AV65" i="1"/>
  <c r="AR65" i="1"/>
  <c r="AP65" i="1"/>
  <c r="AU65" i="1" s="1"/>
  <c r="AX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Q63" i="1" s="1"/>
  <c r="AW62" i="1" a="1"/>
  <c r="AW62" i="1" s="1"/>
  <c r="AV62" i="1"/>
  <c r="AU62" i="1"/>
  <c r="AR62" i="1"/>
  <c r="AP62" i="1"/>
  <c r="AQ62" i="1" s="1"/>
  <c r="AT62" i="1" s="1"/>
  <c r="AW61" i="1" a="1"/>
  <c r="AW61" i="1"/>
  <c r="AV61" i="1"/>
  <c r="AR61" i="1"/>
  <c r="AP61" i="1"/>
  <c r="AU61" i="1" s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U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Q57" i="1" s="1"/>
  <c r="AW56" i="1" a="1"/>
  <c r="AW56" i="1"/>
  <c r="AV56" i="1"/>
  <c r="AR56" i="1"/>
  <c r="AP56" i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U54" i="1" s="1"/>
  <c r="AX54" i="1" s="1"/>
  <c r="AW53" i="1" a="1"/>
  <c r="AW53" i="1"/>
  <c r="AV53" i="1"/>
  <c r="AR53" i="1"/>
  <c r="AP53" i="1"/>
  <c r="AQ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W48" i="1" a="1"/>
  <c r="AW48" i="1" s="1"/>
  <c r="AV48" i="1"/>
  <c r="AU48" i="1"/>
  <c r="AX48" i="1" s="1"/>
  <c r="AR48" i="1"/>
  <c r="AP48" i="1"/>
  <c r="AQ48" i="1" s="1"/>
  <c r="AW47" i="1" a="1"/>
  <c r="AW47" i="1" s="1"/>
  <c r="AV47" i="1"/>
  <c r="AR47" i="1"/>
  <c r="AP47" i="1"/>
  <c r="AU47" i="1" s="1"/>
  <c r="AX47" i="1" s="1"/>
  <c r="AW46" i="1" a="1"/>
  <c r="AW46" i="1"/>
  <c r="AV46" i="1"/>
  <c r="AR46" i="1"/>
  <c r="AP46" i="1"/>
  <c r="AQ46" i="1" s="1"/>
  <c r="AW45" i="1" a="1"/>
  <c r="AW45" i="1"/>
  <c r="AV45" i="1"/>
  <c r="AR45" i="1"/>
  <c r="AP45" i="1"/>
  <c r="AU45" i="1" s="1"/>
  <c r="AW44" i="1" a="1"/>
  <c r="AW44" i="1"/>
  <c r="AV44" i="1"/>
  <c r="AR44" i="1"/>
  <c r="AP44" i="1"/>
  <c r="AU44" i="1" s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/>
  <c r="AV39" i="1"/>
  <c r="AR39" i="1"/>
  <c r="AP39" i="1"/>
  <c r="AU39" i="1" s="1"/>
  <c r="AX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U37" i="1" s="1"/>
  <c r="AX37" i="1" s="1"/>
  <c r="AW36" i="1" a="1"/>
  <c r="AW36" i="1"/>
  <c r="AV36" i="1"/>
  <c r="AR36" i="1"/>
  <c r="AP36" i="1"/>
  <c r="AQ36" i="1" s="1"/>
  <c r="AW35" i="1" a="1"/>
  <c r="AW35" i="1"/>
  <c r="AV35" i="1"/>
  <c r="AR35" i="1"/>
  <c r="AQ35" i="1"/>
  <c r="AP35" i="1"/>
  <c r="AU35" i="1" s="1"/>
  <c r="AX35" i="1" s="1"/>
  <c r="AW34" i="1" a="1"/>
  <c r="AW34" i="1" s="1"/>
  <c r="AV34" i="1"/>
  <c r="AR34" i="1"/>
  <c r="AP34" i="1"/>
  <c r="AU34" i="1" s="1"/>
  <c r="AX34" i="1" s="1"/>
  <c r="AW33" i="1" a="1"/>
  <c r="AW33" i="1"/>
  <c r="AV33" i="1"/>
  <c r="AR33" i="1"/>
  <c r="AP33" i="1"/>
  <c r="AQ33" i="1" s="1"/>
  <c r="AW32" i="1" a="1"/>
  <c r="AW32" i="1"/>
  <c r="AV32" i="1"/>
  <c r="AR32" i="1"/>
  <c r="AP32" i="1"/>
  <c r="AU32" i="1" s="1"/>
  <c r="AW31" i="1" a="1"/>
  <c r="AW31" i="1" s="1"/>
  <c r="AV31" i="1"/>
  <c r="AR31" i="1"/>
  <c r="AP31" i="1"/>
  <c r="AQ31" i="1" s="1"/>
  <c r="AS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Q29" i="1" s="1"/>
  <c r="AT29" i="1" s="1"/>
  <c r="AW28" i="1" a="1"/>
  <c r="AW28" i="1"/>
  <c r="AV28" i="1"/>
  <c r="AU28" i="1"/>
  <c r="AX28" i="1" s="1"/>
  <c r="AR28" i="1"/>
  <c r="AP28" i="1"/>
  <c r="AQ28" i="1" s="1"/>
  <c r="AW27" i="1" a="1"/>
  <c r="AW27" i="1" s="1"/>
  <c r="AV27" i="1"/>
  <c r="AR27" i="1"/>
  <c r="AP27" i="1"/>
  <c r="AQ27" i="1" s="1"/>
  <c r="AW26" i="1" a="1"/>
  <c r="AW26" i="1"/>
  <c r="AV26" i="1"/>
  <c r="AR26" i="1"/>
  <c r="AP26" i="1"/>
  <c r="AU26" i="1" s="1"/>
  <c r="AX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/>
  <c r="AV23" i="1"/>
  <c r="AR23" i="1"/>
  <c r="AP23" i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/>
  <c r="AV20" i="1"/>
  <c r="AR20" i="1"/>
  <c r="AP20" i="1"/>
  <c r="AQ20" i="1" s="1"/>
  <c r="AW19" i="1" a="1"/>
  <c r="AW19" i="1" s="1"/>
  <c r="AV19" i="1"/>
  <c r="AR19" i="1"/>
  <c r="AP19" i="1"/>
  <c r="AQ19" i="1" s="1"/>
  <c r="AW18" i="1" a="1"/>
  <c r="AW18" i="1" s="1"/>
  <c r="AV18" i="1"/>
  <c r="AU18" i="1"/>
  <c r="AX18" i="1" s="1"/>
  <c r="AR18" i="1"/>
  <c r="AP18" i="1"/>
  <c r="AQ18" i="1" s="1"/>
  <c r="AW17" i="1" a="1"/>
  <c r="AW17" i="1"/>
  <c r="AV17" i="1"/>
  <c r="AR17" i="1"/>
  <c r="AP17" i="1"/>
  <c r="AQ17" i="1" s="1"/>
  <c r="AW16" i="1" a="1"/>
  <c r="AW16" i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X14" i="1" s="1"/>
  <c r="AW13" i="1" a="1"/>
  <c r="AW13" i="1"/>
  <c r="AV13" i="1"/>
  <c r="AR13" i="1"/>
  <c r="AP13" i="1"/>
  <c r="AQ13" i="1" s="1"/>
  <c r="AW12" i="1" a="1"/>
  <c r="AW12" i="1"/>
  <c r="AV12" i="1"/>
  <c r="AR12" i="1"/>
  <c r="AP12" i="1"/>
  <c r="AU12" i="1" s="1"/>
  <c r="AX12" i="1" s="1"/>
  <c r="AW11" i="1" a="1"/>
  <c r="AW11" i="1" s="1"/>
  <c r="AV11" i="1"/>
  <c r="AR11" i="1"/>
  <c r="AP11" i="1"/>
  <c r="AQ11" i="1" s="1"/>
  <c r="AT11" i="1" s="1"/>
  <c r="AW10" i="1" a="1"/>
  <c r="AW10" i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/>
  <c r="AV7" i="1"/>
  <c r="AR7" i="1"/>
  <c r="AP7" i="1"/>
  <c r="AU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384" i="1" s="1"/>
  <c r="D2" i="1"/>
  <c r="B1" i="2" s="1"/>
  <c r="AX361" i="1" l="1"/>
  <c r="AS484" i="1"/>
  <c r="AU112" i="1"/>
  <c r="AX112" i="1" s="1"/>
  <c r="AQ361" i="1"/>
  <c r="AX375" i="1"/>
  <c r="AX660" i="1"/>
  <c r="AX717" i="1"/>
  <c r="AX774" i="1"/>
  <c r="AU565" i="1"/>
  <c r="AX21" i="1"/>
  <c r="AQ200" i="1"/>
  <c r="AT200" i="1" s="1"/>
  <c r="AU240" i="1"/>
  <c r="AX240" i="1" s="1"/>
  <c r="AQ307" i="1"/>
  <c r="AS307" i="1" s="1"/>
  <c r="AX320" i="1"/>
  <c r="AQ471" i="1"/>
  <c r="AT471" i="1" s="1"/>
  <c r="AQ619" i="1"/>
  <c r="AS619" i="1" s="1"/>
  <c r="AU117" i="1"/>
  <c r="AX117" i="1" s="1"/>
  <c r="AT48" i="1"/>
  <c r="AX132" i="1"/>
  <c r="AU145" i="1"/>
  <c r="AX145" i="1" s="1"/>
  <c r="AX281" i="1"/>
  <c r="AU403" i="1"/>
  <c r="AX403" i="1" s="1"/>
  <c r="AS430" i="1"/>
  <c r="AU498" i="1"/>
  <c r="AX498" i="1" s="1"/>
  <c r="AQ526" i="1"/>
  <c r="AU552" i="1"/>
  <c r="AX552" i="1" s="1"/>
  <c r="AX593" i="1"/>
  <c r="AQ761" i="1"/>
  <c r="AX62" i="1"/>
  <c r="AX187" i="1"/>
  <c r="AX254" i="1"/>
  <c r="AX268" i="1"/>
  <c r="AU294" i="1"/>
  <c r="AX294" i="1" s="1"/>
  <c r="AX376" i="1"/>
  <c r="AU390" i="1"/>
  <c r="AX390" i="1" s="1"/>
  <c r="AX566" i="1"/>
  <c r="AX606" i="1"/>
  <c r="AX718" i="1"/>
  <c r="AX775" i="1"/>
  <c r="AQ24" i="1"/>
  <c r="AT24" i="1" s="1"/>
  <c r="AX118" i="1"/>
  <c r="AX22" i="1"/>
  <c r="AQ227" i="1"/>
  <c r="AS227" i="1" s="1"/>
  <c r="AX458" i="1"/>
  <c r="AS513" i="1"/>
  <c r="AS633" i="1"/>
  <c r="AU134" i="1"/>
  <c r="AX134" i="1" s="1"/>
  <c r="AS270" i="1"/>
  <c r="AS35" i="1"/>
  <c r="AS146" i="1"/>
  <c r="AX160" i="1"/>
  <c r="AU174" i="1"/>
  <c r="AX174" i="1" s="1"/>
  <c r="AX308" i="1"/>
  <c r="AQ349" i="1"/>
  <c r="AS349" i="1" s="1"/>
  <c r="AQ404" i="1"/>
  <c r="AS404" i="1" s="1"/>
  <c r="AX445" i="1"/>
  <c r="AX553" i="1"/>
  <c r="AX594" i="1"/>
  <c r="AX633" i="1"/>
  <c r="AX762" i="1"/>
  <c r="AX377" i="1"/>
  <c r="AX567" i="1"/>
  <c r="AX662" i="1"/>
  <c r="AX188" i="1"/>
  <c r="AX255" i="1"/>
  <c r="AS49" i="1"/>
  <c r="AQ188" i="1"/>
  <c r="AX295" i="1"/>
  <c r="AX472" i="1"/>
  <c r="AQ486" i="1"/>
  <c r="AS540" i="1"/>
  <c r="AX581" i="1"/>
  <c r="AU689" i="1"/>
  <c r="AX704" i="1"/>
  <c r="AQ719" i="1"/>
  <c r="AU733" i="1"/>
  <c r="AX733" i="1" s="1"/>
  <c r="AX776" i="1"/>
  <c r="AQ791" i="1"/>
  <c r="AU242" i="1"/>
  <c r="AX242" i="1" s="1"/>
  <c r="AX296" i="1"/>
  <c r="AX418" i="1"/>
  <c r="AX473" i="1"/>
  <c r="AX500" i="1"/>
  <c r="AQ595" i="1"/>
  <c r="AS595" i="1" s="1"/>
  <c r="AX202" i="1"/>
  <c r="AX256" i="1"/>
  <c r="AX283" i="1"/>
  <c r="AQ473" i="1"/>
  <c r="AQ500" i="1"/>
  <c r="AS500" i="1" s="1"/>
  <c r="AX568" i="1"/>
  <c r="AX582" i="1"/>
  <c r="AQ690" i="1"/>
  <c r="AS690" i="1" s="1"/>
  <c r="AT337" i="1"/>
  <c r="AS622" i="1"/>
  <c r="AX734" i="1"/>
  <c r="AT242" i="1"/>
  <c r="AX310" i="1"/>
  <c r="AX433" i="1"/>
  <c r="AU515" i="1"/>
  <c r="AX515" i="1" s="1"/>
  <c r="AX583" i="1"/>
  <c r="AU609" i="1"/>
  <c r="AX664" i="1"/>
  <c r="AX691" i="1"/>
  <c r="AX721" i="1"/>
  <c r="AU764" i="1"/>
  <c r="AX778" i="1"/>
  <c r="AU243" i="1"/>
  <c r="AT257" i="1"/>
  <c r="AS406" i="1"/>
  <c r="AU542" i="1"/>
  <c r="AX542" i="1" s="1"/>
  <c r="AU148" i="1"/>
  <c r="AX148" i="1" s="1"/>
  <c r="AU11" i="1"/>
  <c r="AX11" i="1" s="1"/>
  <c r="AU135" i="1"/>
  <c r="AX135" i="1" s="1"/>
  <c r="AX177" i="1"/>
  <c r="AX243" i="1"/>
  <c r="AX108" i="1"/>
  <c r="AQ177" i="1"/>
  <c r="AT177" i="1" s="1"/>
  <c r="AU190" i="1"/>
  <c r="AX190" i="1" s="1"/>
  <c r="AQ352" i="1"/>
  <c r="AT352" i="1" s="1"/>
  <c r="AQ394" i="1"/>
  <c r="AQ447" i="1"/>
  <c r="AT447" i="1" s="1"/>
  <c r="AU650" i="1"/>
  <c r="AX650" i="1" s="1"/>
  <c r="AX216" i="1"/>
  <c r="AS394" i="1"/>
  <c r="AX475" i="1"/>
  <c r="AX584" i="1"/>
  <c r="AX623" i="1"/>
  <c r="AU636" i="1"/>
  <c r="AX636" i="1" s="1"/>
  <c r="AX665" i="1"/>
  <c r="AQ794" i="1"/>
  <c r="AX52" i="1"/>
  <c r="AX136" i="1"/>
  <c r="AX164" i="1"/>
  <c r="AS272" i="1"/>
  <c r="AX557" i="1"/>
  <c r="AX637" i="1"/>
  <c r="AX651" i="1"/>
  <c r="AQ312" i="1"/>
  <c r="AQ381" i="1"/>
  <c r="AX435" i="1"/>
  <c r="AX723" i="1"/>
  <c r="AQ245" i="1"/>
  <c r="AS245" i="1" s="1"/>
  <c r="AX286" i="1"/>
  <c r="AX340" i="1"/>
  <c r="AQ435" i="1"/>
  <c r="AX585" i="1"/>
  <c r="AX123" i="1"/>
  <c r="AU178" i="1"/>
  <c r="AU205" i="1"/>
  <c r="AX232" i="1"/>
  <c r="AX326" i="1"/>
  <c r="AQ340" i="1"/>
  <c r="AT340" i="1" s="1"/>
  <c r="AU395" i="1"/>
  <c r="AX395" i="1" s="1"/>
  <c r="AX421" i="1"/>
  <c r="AQ462" i="1"/>
  <c r="AS462" i="1" s="1"/>
  <c r="AU490" i="1"/>
  <c r="AX490" i="1" s="1"/>
  <c r="AX666" i="1"/>
  <c r="AU780" i="1"/>
  <c r="AX780" i="1" s="1"/>
  <c r="AU679" i="1"/>
  <c r="AX679" i="1" s="1"/>
  <c r="AS188" i="1"/>
  <c r="AU147" i="1"/>
  <c r="AX147" i="1" s="1"/>
  <c r="AU36" i="1"/>
  <c r="AX36" i="1" s="1"/>
  <c r="AU67" i="1"/>
  <c r="AX67" i="1" s="1"/>
  <c r="AU165" i="1"/>
  <c r="AX165" i="1" s="1"/>
  <c r="AX436" i="1"/>
  <c r="AQ531" i="1"/>
  <c r="AT531" i="1" s="1"/>
  <c r="AX586" i="1"/>
  <c r="AS625" i="1"/>
  <c r="AQ638" i="1"/>
  <c r="AX709" i="1"/>
  <c r="AX753" i="1"/>
  <c r="AX781" i="1"/>
  <c r="AS67" i="1"/>
  <c r="AX124" i="1"/>
  <c r="AQ287" i="1"/>
  <c r="AT287" i="1" s="1"/>
  <c r="AQ382" i="1"/>
  <c r="AX396" i="1"/>
  <c r="AQ436" i="1"/>
  <c r="AS436" i="1" s="1"/>
  <c r="AX463" i="1"/>
  <c r="AU545" i="1"/>
  <c r="AX545" i="1" s="1"/>
  <c r="AX667" i="1"/>
  <c r="AS796" i="1"/>
  <c r="AQ354" i="1"/>
  <c r="AS354" i="1" s="1"/>
  <c r="AQ14" i="1"/>
  <c r="AS14" i="1" s="1"/>
  <c r="AU27" i="1"/>
  <c r="AX27" i="1" s="1"/>
  <c r="AU68" i="1"/>
  <c r="AX68" i="1" s="1"/>
  <c r="AX478" i="1"/>
  <c r="AX532" i="1"/>
  <c r="AX710" i="1"/>
  <c r="AX754" i="1"/>
  <c r="AX782" i="1"/>
  <c r="AQ220" i="1"/>
  <c r="AX247" i="1"/>
  <c r="AX300" i="1"/>
  <c r="AX383" i="1"/>
  <c r="AX492" i="1"/>
  <c r="AX725" i="1"/>
  <c r="AX797" i="1"/>
  <c r="AX41" i="1"/>
  <c r="AX125" i="1"/>
  <c r="AQ342" i="1"/>
  <c r="AX369" i="1"/>
  <c r="AQ397" i="1"/>
  <c r="AS397" i="1" s="1"/>
  <c r="AX423" i="1"/>
  <c r="AX559" i="1"/>
  <c r="AQ587" i="1"/>
  <c r="AS587" i="1" s="1"/>
  <c r="AS769" i="1"/>
  <c r="AQ261" i="1"/>
  <c r="AX301" i="1"/>
  <c r="AX342" i="1"/>
  <c r="AS410" i="1"/>
  <c r="AS112" i="1"/>
  <c r="AX181" i="1"/>
  <c r="AU194" i="1"/>
  <c r="AX194" i="1" s="1"/>
  <c r="AS261" i="1"/>
  <c r="AX384" i="1"/>
  <c r="AX410" i="1"/>
  <c r="AX465" i="1"/>
  <c r="AX493" i="1"/>
  <c r="AX681" i="1"/>
  <c r="AU696" i="1"/>
  <c r="AX696" i="1" s="1"/>
  <c r="AX726" i="1"/>
  <c r="AQ740" i="1"/>
  <c r="AS740" i="1" s="1"/>
  <c r="AU769" i="1"/>
  <c r="AT289" i="1"/>
  <c r="AS384" i="1"/>
  <c r="AU547" i="1"/>
  <c r="AX547" i="1" s="1"/>
  <c r="AU755" i="1"/>
  <c r="AX755" i="1" s="1"/>
  <c r="AQ574" i="1"/>
  <c r="AT574" i="1" s="1"/>
  <c r="AQ614" i="1"/>
  <c r="AT235" i="1"/>
  <c r="AU289" i="1"/>
  <c r="AX289" i="1" s="1"/>
  <c r="AS316" i="1"/>
  <c r="AS343" i="1"/>
  <c r="AX411" i="1"/>
  <c r="AU451" i="1"/>
  <c r="AX451" i="1" s="1"/>
  <c r="AX480" i="1"/>
  <c r="AX627" i="1"/>
  <c r="AU316" i="1"/>
  <c r="AX466" i="1"/>
  <c r="AU601" i="1"/>
  <c r="AQ641" i="1"/>
  <c r="AS641" i="1" s="1"/>
  <c r="AX655" i="1"/>
  <c r="AQ697" i="1"/>
  <c r="AS697" i="1" s="1"/>
  <c r="AX712" i="1"/>
  <c r="AX727" i="1"/>
  <c r="AX507" i="1"/>
  <c r="AS588" i="1"/>
  <c r="AQ182" i="1"/>
  <c r="AT182" i="1" s="1"/>
  <c r="AU84" i="1"/>
  <c r="AX84" i="1" s="1"/>
  <c r="AU494" i="1"/>
  <c r="AX494" i="1" s="1"/>
  <c r="AX236" i="1"/>
  <c r="AQ290" i="1"/>
  <c r="AS290" i="1" s="1"/>
  <c r="AX317" i="1"/>
  <c r="AQ236" i="1"/>
  <c r="AS236" i="1" s="1"/>
  <c r="AX263" i="1"/>
  <c r="AQ317" i="1"/>
  <c r="AX481" i="1"/>
  <c r="AU522" i="1"/>
  <c r="AX713" i="1"/>
  <c r="AU615" i="1"/>
  <c r="AS757" i="1"/>
  <c r="AU29" i="1"/>
  <c r="AX29" i="1" s="1"/>
  <c r="AS114" i="1"/>
  <c r="AX562" i="1"/>
  <c r="AU114" i="1"/>
  <c r="AX114" i="1" s="1"/>
  <c r="AQ358" i="1"/>
  <c r="AQ386" i="1"/>
  <c r="AX467" i="1"/>
  <c r="AS495" i="1"/>
  <c r="AX576" i="1"/>
  <c r="AX786" i="1"/>
  <c r="AS16" i="1"/>
  <c r="AU210" i="1"/>
  <c r="AX210" i="1" s="1"/>
  <c r="AX468" i="1"/>
  <c r="AX509" i="1"/>
  <c r="AX616" i="1"/>
  <c r="AX743" i="1"/>
  <c r="AU183" i="1"/>
  <c r="AX197" i="1"/>
  <c r="AX59" i="1"/>
  <c r="AU170" i="1"/>
  <c r="AX170" i="1" s="1"/>
  <c r="AQ278" i="1"/>
  <c r="AS278" i="1" s="1"/>
  <c r="AS454" i="1"/>
  <c r="AX590" i="1"/>
  <c r="AQ672" i="1"/>
  <c r="AS672" i="1" s="1"/>
  <c r="AU714" i="1"/>
  <c r="AX714" i="1" s="1"/>
  <c r="AX729" i="1"/>
  <c r="AX758" i="1"/>
  <c r="AQ224" i="1"/>
  <c r="AT224" i="1" s="1"/>
  <c r="AX318" i="1"/>
  <c r="AX441" i="1"/>
  <c r="AX454" i="1"/>
  <c r="AX550" i="1"/>
  <c r="AX563" i="1"/>
  <c r="AQ577" i="1"/>
  <c r="AS577" i="1" s="1"/>
  <c r="AX469" i="1"/>
  <c r="AX524" i="1"/>
  <c r="AU115" i="1"/>
  <c r="AX115" i="1" s="1"/>
  <c r="AX143" i="1"/>
  <c r="AX73" i="1"/>
  <c r="AU373" i="1"/>
  <c r="AX373" i="1" s="1"/>
  <c r="AQ414" i="1"/>
  <c r="AS414" i="1" s="1"/>
  <c r="AX617" i="1"/>
  <c r="AU700" i="1"/>
  <c r="AS730" i="1"/>
  <c r="AX225" i="1"/>
  <c r="AS319" i="1"/>
  <c r="AQ497" i="1"/>
  <c r="AT497" i="1" s="1"/>
  <c r="AU537" i="1"/>
  <c r="AX537" i="1" s="1"/>
  <c r="AS604" i="1"/>
  <c r="AQ773" i="1"/>
  <c r="AS773" i="1" s="1"/>
  <c r="AX198" i="1"/>
  <c r="AQ306" i="1"/>
  <c r="AT306" i="1" s="1"/>
  <c r="AU360" i="1"/>
  <c r="AX360" i="1" s="1"/>
  <c r="AQ551" i="1"/>
  <c r="AS551" i="1" s="1"/>
  <c r="AU564" i="1"/>
  <c r="AX564" i="1" s="1"/>
  <c r="AS306" i="1"/>
  <c r="AQ470" i="1"/>
  <c r="AS470" i="1" s="1"/>
  <c r="AX511" i="1"/>
  <c r="AU631" i="1"/>
  <c r="AX631" i="1" s="1"/>
  <c r="AX61" i="1"/>
  <c r="AX7" i="1"/>
  <c r="AQ74" i="1"/>
  <c r="AT74" i="1" s="1"/>
  <c r="AX88" i="1"/>
  <c r="AX280" i="1"/>
  <c r="AU293" i="1"/>
  <c r="AX293" i="1" s="1"/>
  <c r="AX389" i="1"/>
  <c r="AX456" i="1"/>
  <c r="AX538" i="1"/>
  <c r="AS592" i="1"/>
  <c r="AX605" i="1"/>
  <c r="AU645" i="1"/>
  <c r="AX645" i="1" s="1"/>
  <c r="AT295" i="1"/>
  <c r="AS295" i="1"/>
  <c r="AT134" i="1"/>
  <c r="AS134" i="1"/>
  <c r="AS15" i="1"/>
  <c r="AT15" i="1"/>
  <c r="AX158" i="1"/>
  <c r="AX171" i="1"/>
  <c r="AQ216" i="1"/>
  <c r="AS216" i="1" s="1"/>
  <c r="AX282" i="1"/>
  <c r="AQ314" i="1"/>
  <c r="AT314" i="1" s="1"/>
  <c r="AU325" i="1"/>
  <c r="AX325" i="1" s="1"/>
  <c r="AS337" i="1"/>
  <c r="AS703" i="1"/>
  <c r="AX205" i="1"/>
  <c r="AX227" i="1"/>
  <c r="AX271" i="1"/>
  <c r="AU337" i="1"/>
  <c r="AX337" i="1" s="1"/>
  <c r="AS348" i="1"/>
  <c r="AX370" i="1"/>
  <c r="AX382" i="1"/>
  <c r="AU495" i="1"/>
  <c r="AX495" i="1" s="1"/>
  <c r="AX609" i="1"/>
  <c r="AQ666" i="1"/>
  <c r="AT666" i="1" s="1"/>
  <c r="AX690" i="1"/>
  <c r="AU703" i="1"/>
  <c r="AX703" i="1" s="1"/>
  <c r="AX777" i="1"/>
  <c r="AU238" i="1"/>
  <c r="AX238" i="1" s="1"/>
  <c r="AX303" i="1"/>
  <c r="AU348" i="1"/>
  <c r="AX348" i="1" s="1"/>
  <c r="AU575" i="1"/>
  <c r="AX575" i="1" s="1"/>
  <c r="AU716" i="1"/>
  <c r="AX716" i="1" s="1"/>
  <c r="AX728" i="1"/>
  <c r="AX518" i="1"/>
  <c r="AX529" i="1"/>
  <c r="AX394" i="1"/>
  <c r="AX439" i="1"/>
  <c r="AX484" i="1"/>
  <c r="AQ529" i="1"/>
  <c r="AS529" i="1" s="1"/>
  <c r="AX610" i="1"/>
  <c r="AX766" i="1"/>
  <c r="AX792" i="1"/>
  <c r="AX159" i="1"/>
  <c r="AX184" i="1"/>
  <c r="AX217" i="1"/>
  <c r="AX239" i="1"/>
  <c r="AQ283" i="1"/>
  <c r="AT283" i="1" s="1"/>
  <c r="AT360" i="1"/>
  <c r="AT371" i="1"/>
  <c r="AQ576" i="1"/>
  <c r="AS576" i="1" s="1"/>
  <c r="AQ123" i="1"/>
  <c r="AS123" i="1" s="1"/>
  <c r="AU228" i="1"/>
  <c r="AX228" i="1" s="1"/>
  <c r="AU250" i="1"/>
  <c r="AX250" i="1" s="1"/>
  <c r="AX428" i="1"/>
  <c r="AQ655" i="1"/>
  <c r="AT655" i="1" s="1"/>
  <c r="AQ667" i="1"/>
  <c r="AS667" i="1" s="1"/>
  <c r="AQ717" i="1"/>
  <c r="AS717" i="1" s="1"/>
  <c r="AQ754" i="1"/>
  <c r="AS754" i="1" s="1"/>
  <c r="AU15" i="1"/>
  <c r="AX15" i="1" s="1"/>
  <c r="AU49" i="1"/>
  <c r="AX49" i="1" s="1"/>
  <c r="AX74" i="1"/>
  <c r="AX86" i="1"/>
  <c r="AT135" i="1"/>
  <c r="AQ383" i="1"/>
  <c r="AT383" i="1" s="1"/>
  <c r="AQ428" i="1"/>
  <c r="AS428" i="1" s="1"/>
  <c r="AX519" i="1"/>
  <c r="AX530" i="1"/>
  <c r="AX599" i="1"/>
  <c r="AX793" i="1"/>
  <c r="AX349" i="1"/>
  <c r="AX417" i="1"/>
  <c r="AS645" i="1"/>
  <c r="AX767" i="1"/>
  <c r="AX779" i="1"/>
  <c r="AQ160" i="1"/>
  <c r="AT160" i="1" s="1"/>
  <c r="AQ218" i="1"/>
  <c r="AT218" i="1" s="1"/>
  <c r="AT240" i="1"/>
  <c r="AT273" i="1"/>
  <c r="AU304" i="1"/>
  <c r="AX304" i="1" s="1"/>
  <c r="AX406" i="1"/>
  <c r="AX485" i="1"/>
  <c r="AS692" i="1"/>
  <c r="AX742" i="1"/>
  <c r="AX183" i="1"/>
  <c r="AS50" i="1"/>
  <c r="AU185" i="1"/>
  <c r="AX185" i="1" s="1"/>
  <c r="AQ742" i="1"/>
  <c r="AS742" i="1" s="1"/>
  <c r="AQ372" i="1"/>
  <c r="AS372" i="1" s="1"/>
  <c r="AU508" i="1"/>
  <c r="AX508" i="1" s="1"/>
  <c r="AX531" i="1"/>
  <c r="AX565" i="1"/>
  <c r="AU692" i="1"/>
  <c r="AX692" i="1" s="1"/>
  <c r="AU705" i="1"/>
  <c r="AX705" i="1" s="1"/>
  <c r="AX87" i="1"/>
  <c r="AQ207" i="1"/>
  <c r="AT207" i="1" s="1"/>
  <c r="AT16" i="1"/>
  <c r="AX75" i="1"/>
  <c r="AU100" i="1"/>
  <c r="AX100" i="1" s="1"/>
  <c r="AU196" i="1"/>
  <c r="AX196" i="1" s="1"/>
  <c r="AS207" i="1"/>
  <c r="AX273" i="1"/>
  <c r="AQ463" i="1"/>
  <c r="AS463" i="1" s="1"/>
  <c r="AU474" i="1"/>
  <c r="AX474" i="1" s="1"/>
  <c r="AQ418" i="1"/>
  <c r="AT418" i="1" s="1"/>
  <c r="AX452" i="1"/>
  <c r="AX497" i="1"/>
  <c r="AX543" i="1"/>
  <c r="AX634" i="1"/>
  <c r="AU656" i="1"/>
  <c r="AX656" i="1" s="1"/>
  <c r="AQ718" i="1"/>
  <c r="AT718" i="1" s="1"/>
  <c r="AX113" i="1"/>
  <c r="AU230" i="1"/>
  <c r="AX230" i="1" s="1"/>
  <c r="AX274" i="1"/>
  <c r="AX328" i="1"/>
  <c r="AQ274" i="1"/>
  <c r="AT274" i="1" s="1"/>
  <c r="AU284" i="1"/>
  <c r="AX284" i="1" s="1"/>
  <c r="AT317" i="1"/>
  <c r="AQ351" i="1"/>
  <c r="AT351" i="1" s="1"/>
  <c r="AQ396" i="1"/>
  <c r="AS396" i="1" s="1"/>
  <c r="AQ509" i="1"/>
  <c r="AT509" i="1" s="1"/>
  <c r="AQ680" i="1"/>
  <c r="AT680" i="1" s="1"/>
  <c r="AQ441" i="1"/>
  <c r="AT441" i="1" s="1"/>
  <c r="AQ555" i="1"/>
  <c r="AS555" i="1" s="1"/>
  <c r="AS64" i="1"/>
  <c r="AQ101" i="1"/>
  <c r="AS186" i="1"/>
  <c r="AQ197" i="1"/>
  <c r="AQ252" i="1"/>
  <c r="AT252" i="1" s="1"/>
  <c r="AX453" i="1"/>
  <c r="AQ532" i="1"/>
  <c r="AS532" i="1" s="1"/>
  <c r="AQ589" i="1"/>
  <c r="AS589" i="1" s="1"/>
  <c r="AU16" i="1"/>
  <c r="AX16" i="1" s="1"/>
  <c r="AU51" i="1"/>
  <c r="AX51" i="1" s="1"/>
  <c r="AX40" i="1"/>
  <c r="AU430" i="1"/>
  <c r="AX430" i="1" s="1"/>
  <c r="AU669" i="1"/>
  <c r="AX669" i="1" s="1"/>
  <c r="AT101" i="1"/>
  <c r="AS208" i="1"/>
  <c r="AX231" i="1"/>
  <c r="AU262" i="1"/>
  <c r="AX262" i="1" s="1"/>
  <c r="AU64" i="1"/>
  <c r="AX64" i="1" s="1"/>
  <c r="AX89" i="1"/>
  <c r="AQ231" i="1"/>
  <c r="AT231" i="1" s="1"/>
  <c r="AQ329" i="1"/>
  <c r="AS329" i="1" s="1"/>
  <c r="AX408" i="1"/>
  <c r="AX487" i="1"/>
  <c r="AU544" i="1"/>
  <c r="AX544" i="1" s="1"/>
  <c r="AX578" i="1"/>
  <c r="AX647" i="1"/>
  <c r="AX694" i="1"/>
  <c r="AX731" i="1"/>
  <c r="AX756" i="1"/>
  <c r="AU208" i="1"/>
  <c r="AX208" i="1" s="1"/>
  <c r="AX220" i="1"/>
  <c r="AT363" i="1"/>
  <c r="AX385" i="1"/>
  <c r="AX658" i="1"/>
  <c r="AQ731" i="1"/>
  <c r="AS731" i="1" s="1"/>
  <c r="AQ744" i="1"/>
  <c r="AS744" i="1" s="1"/>
  <c r="AU795" i="1"/>
  <c r="AX795" i="1" s="1"/>
  <c r="AX419" i="1"/>
  <c r="AX635" i="1"/>
  <c r="AX769" i="1"/>
  <c r="AS275" i="1"/>
  <c r="AQ163" i="1"/>
  <c r="AS163" i="1" s="1"/>
  <c r="AQ187" i="1"/>
  <c r="AS187" i="1" s="1"/>
  <c r="AQ465" i="1"/>
  <c r="AS465" i="1" s="1"/>
  <c r="AX499" i="1"/>
  <c r="AX522" i="1"/>
  <c r="AX601" i="1"/>
  <c r="AX613" i="1"/>
  <c r="AX670" i="1"/>
  <c r="AT18" i="1"/>
  <c r="AQ102" i="1"/>
  <c r="AT102" i="1" s="1"/>
  <c r="AQ286" i="1"/>
  <c r="AT286" i="1" s="1"/>
  <c r="AQ296" i="1"/>
  <c r="AS296" i="1" s="1"/>
  <c r="AX488" i="1"/>
  <c r="AX695" i="1"/>
  <c r="AX330" i="1"/>
  <c r="AQ568" i="1"/>
  <c r="AS568" i="1" s="1"/>
  <c r="AQ590" i="1"/>
  <c r="AS590" i="1" s="1"/>
  <c r="AS636" i="1"/>
  <c r="AQ648" i="1"/>
  <c r="AS648" i="1" s="1"/>
  <c r="AX659" i="1"/>
  <c r="AT49" i="1"/>
  <c r="AU253" i="1"/>
  <c r="AX253" i="1" s="1"/>
  <c r="AX420" i="1"/>
  <c r="AX443" i="1"/>
  <c r="AX682" i="1"/>
  <c r="AU796" i="1"/>
  <c r="AX796" i="1" s="1"/>
  <c r="AU176" i="1"/>
  <c r="AX176" i="1" s="1"/>
  <c r="AX8" i="1"/>
  <c r="AX78" i="1"/>
  <c r="AU90" i="1"/>
  <c r="AX90" i="1" s="1"/>
  <c r="AS115" i="1"/>
  <c r="AX139" i="1"/>
  <c r="AX151" i="1"/>
  <c r="AX221" i="1"/>
  <c r="AT243" i="1"/>
  <c r="AT319" i="1"/>
  <c r="AQ364" i="1"/>
  <c r="AT364" i="1" s="1"/>
  <c r="AU477" i="1"/>
  <c r="AX523" i="1"/>
  <c r="AX534" i="1"/>
  <c r="AQ602" i="1"/>
  <c r="AT602" i="1" s="1"/>
  <c r="AQ745" i="1"/>
  <c r="AX671" i="1"/>
  <c r="AX287" i="1"/>
  <c r="AQ353" i="1"/>
  <c r="AT353" i="1" s="1"/>
  <c r="AS398" i="1"/>
  <c r="AX489" i="1"/>
  <c r="AX546" i="1"/>
  <c r="AX580" i="1"/>
  <c r="AQ721" i="1"/>
  <c r="AT721" i="1" s="1"/>
  <c r="AX757" i="1"/>
  <c r="AX602" i="1"/>
  <c r="AS721" i="1"/>
  <c r="AQ797" i="1"/>
  <c r="AS797" i="1" s="1"/>
  <c r="AQ254" i="1"/>
  <c r="AT254" i="1" s="1"/>
  <c r="AQ297" i="1"/>
  <c r="AS297" i="1" s="1"/>
  <c r="AQ455" i="1"/>
  <c r="AS455" i="1" s="1"/>
  <c r="AQ478" i="1"/>
  <c r="AS478" i="1" s="1"/>
  <c r="AQ511" i="1"/>
  <c r="AS511" i="1" s="1"/>
  <c r="AQ591" i="1"/>
  <c r="AS591" i="1" s="1"/>
  <c r="AQ637" i="1"/>
  <c r="AT637" i="1" s="1"/>
  <c r="AQ709" i="1"/>
  <c r="AS709" i="1" s="1"/>
  <c r="AX746" i="1"/>
  <c r="AX199" i="1"/>
  <c r="AS210" i="1"/>
  <c r="AX9" i="1"/>
  <c r="AX43" i="1"/>
  <c r="AQ140" i="1"/>
  <c r="AT140" i="1" s="1"/>
  <c r="AX152" i="1"/>
  <c r="AX222" i="1"/>
  <c r="AX244" i="1"/>
  <c r="AU444" i="1"/>
  <c r="AX444" i="1" s="1"/>
  <c r="AQ535" i="1"/>
  <c r="AT535" i="1" s="1"/>
  <c r="AX569" i="1"/>
  <c r="AQ649" i="1"/>
  <c r="AT649" i="1" s="1"/>
  <c r="AX672" i="1"/>
  <c r="AQ758" i="1"/>
  <c r="AT758" i="1" s="1"/>
  <c r="AT343" i="1"/>
  <c r="AS535" i="1"/>
  <c r="AS649" i="1"/>
  <c r="AX79" i="1"/>
  <c r="AQ277" i="1"/>
  <c r="AT277" i="1" s="1"/>
  <c r="AQ433" i="1"/>
  <c r="AS433" i="1" s="1"/>
  <c r="AQ524" i="1"/>
  <c r="AS524" i="1" s="1"/>
  <c r="AX649" i="1"/>
  <c r="AX661" i="1"/>
  <c r="AX684" i="1"/>
  <c r="AX697" i="1"/>
  <c r="AX722" i="1"/>
  <c r="AU31" i="1"/>
  <c r="AX31" i="1" s="1"/>
  <c r="AS129" i="1"/>
  <c r="AT178" i="1"/>
  <c r="AX298" i="1"/>
  <c r="AX343" i="1"/>
  <c r="AU387" i="1"/>
  <c r="AX387" i="1" s="1"/>
  <c r="AQ399" i="1"/>
  <c r="AX535" i="1"/>
  <c r="AX785" i="1"/>
  <c r="AX798" i="1"/>
  <c r="AU276" i="1"/>
  <c r="AX276" i="1" s="1"/>
  <c r="AQ54" i="1"/>
  <c r="AS54" i="1" s="1"/>
  <c r="AX10" i="1"/>
  <c r="AX32" i="1"/>
  <c r="AX44" i="1"/>
  <c r="AX55" i="1"/>
  <c r="AX92" i="1"/>
  <c r="AX332" i="1"/>
  <c r="AX479" i="1"/>
  <c r="AX512" i="1"/>
  <c r="AQ798" i="1"/>
  <c r="AS798" i="1" s="1"/>
  <c r="AX178" i="1"/>
  <c r="AX211" i="1"/>
  <c r="AX223" i="1"/>
  <c r="AU501" i="1"/>
  <c r="AX501" i="1" s="1"/>
  <c r="AX570" i="1"/>
  <c r="AX615" i="1"/>
  <c r="AX626" i="1"/>
  <c r="AX747" i="1"/>
  <c r="AT146" i="1"/>
  <c r="AS293" i="1"/>
  <c r="AU234" i="1"/>
  <c r="AX234" i="1" s="1"/>
  <c r="AQ255" i="1"/>
  <c r="AU266" i="1"/>
  <c r="AX266" i="1" s="1"/>
  <c r="AQ344" i="1"/>
  <c r="AS344" i="1" s="1"/>
  <c r="AQ411" i="1"/>
  <c r="AT411" i="1" s="1"/>
  <c r="AQ468" i="1"/>
  <c r="AS468" i="1" s="1"/>
  <c r="AX698" i="1"/>
  <c r="AQ21" i="1"/>
  <c r="AS21" i="1" s="1"/>
  <c r="AX200" i="1"/>
  <c r="AQ309" i="1"/>
  <c r="AS309" i="1" s="1"/>
  <c r="AQ377" i="1"/>
  <c r="AT377" i="1" s="1"/>
  <c r="AQ388" i="1"/>
  <c r="AT388" i="1" s="1"/>
  <c r="AQ457" i="1"/>
  <c r="AT457" i="1" s="1"/>
  <c r="AU685" i="1"/>
  <c r="AX685" i="1" s="1"/>
  <c r="AT130" i="1"/>
  <c r="AX179" i="1"/>
  <c r="AU434" i="1"/>
  <c r="AX434" i="1" s="1"/>
  <c r="AS457" i="1"/>
  <c r="AX502" i="1"/>
  <c r="AX525" i="1"/>
  <c r="AX748" i="1"/>
  <c r="AT80" i="1"/>
  <c r="AQ141" i="1"/>
  <c r="AT141" i="1" s="1"/>
  <c r="AX45" i="1"/>
  <c r="AX93" i="1"/>
  <c r="AS68" i="1"/>
  <c r="AU130" i="1"/>
  <c r="AX130" i="1" s="1"/>
  <c r="AS190" i="1"/>
  <c r="AT201" i="1"/>
  <c r="AX212" i="1"/>
  <c r="AX278" i="1"/>
  <c r="AS289" i="1"/>
  <c r="AS321" i="1"/>
  <c r="AQ333" i="1"/>
  <c r="AQ423" i="1"/>
  <c r="AX457" i="1"/>
  <c r="AQ502" i="1"/>
  <c r="AS502" i="1" s="1"/>
  <c r="AQ525" i="1"/>
  <c r="AU548" i="1"/>
  <c r="AQ582" i="1"/>
  <c r="AT582" i="1" s="1"/>
  <c r="AU604" i="1"/>
  <c r="AQ627" i="1"/>
  <c r="AX674" i="1"/>
  <c r="AX735" i="1"/>
  <c r="AX760" i="1"/>
  <c r="AX548" i="1"/>
  <c r="AX711" i="1"/>
  <c r="AX321" i="1"/>
  <c r="AS345" i="1"/>
  <c r="AX446" i="1"/>
  <c r="AQ492" i="1"/>
  <c r="AT492" i="1" s="1"/>
  <c r="AQ651" i="1"/>
  <c r="AS651" i="1" s="1"/>
  <c r="AQ663" i="1"/>
  <c r="AS663" i="1" s="1"/>
  <c r="AQ699" i="1"/>
  <c r="AS699" i="1" s="1"/>
  <c r="AX773" i="1"/>
  <c r="AS492" i="1"/>
  <c r="AU81" i="1"/>
  <c r="AX81" i="1" s="1"/>
  <c r="AX167" i="1"/>
  <c r="AQ180" i="1"/>
  <c r="AT180" i="1" s="1"/>
  <c r="AU235" i="1"/>
  <c r="AX235" i="1" s="1"/>
  <c r="AQ279" i="1"/>
  <c r="AT345" i="1"/>
  <c r="AU367" i="1"/>
  <c r="AX367" i="1" s="1"/>
  <c r="AX378" i="1"/>
  <c r="AQ481" i="1"/>
  <c r="AS481" i="1" s="1"/>
  <c r="AX503" i="1"/>
  <c r="AX549" i="1"/>
  <c r="AQ605" i="1"/>
  <c r="AS605" i="1" s="1"/>
  <c r="AU639" i="1"/>
  <c r="AX639" i="1" s="1"/>
  <c r="AS736" i="1"/>
  <c r="AX749" i="1"/>
  <c r="AX761" i="1"/>
  <c r="AU146" i="1"/>
  <c r="AX146" i="1" s="1"/>
  <c r="AS356" i="1"/>
  <c r="AX526" i="1"/>
  <c r="AS675" i="1"/>
  <c r="AX686" i="1"/>
  <c r="AX724" i="1"/>
  <c r="AQ246" i="1"/>
  <c r="AT246" i="1" s="1"/>
  <c r="AU57" i="1"/>
  <c r="AX57" i="1" s="1"/>
  <c r="AU94" i="1"/>
  <c r="AX94" i="1" s="1"/>
  <c r="AQ107" i="1"/>
  <c r="AT107" i="1" s="1"/>
  <c r="AQ191" i="1"/>
  <c r="AT191" i="1" s="1"/>
  <c r="AS191" i="1"/>
  <c r="AQ322" i="1"/>
  <c r="AQ401" i="1"/>
  <c r="AX413" i="1"/>
  <c r="AQ514" i="1"/>
  <c r="AT514" i="1" s="1"/>
  <c r="AQ628" i="1"/>
  <c r="AT628" i="1" s="1"/>
  <c r="AS700" i="1"/>
  <c r="AX788" i="1"/>
  <c r="AX311" i="1"/>
  <c r="AX379" i="1"/>
  <c r="AS401" i="1"/>
  <c r="AS514" i="1"/>
  <c r="AX640" i="1"/>
  <c r="AX687" i="1"/>
  <c r="AX737" i="1"/>
  <c r="AU167" i="1"/>
  <c r="AU131" i="1"/>
  <c r="AX131" i="1" s="1"/>
  <c r="AT346" i="1"/>
  <c r="AU424" i="1"/>
  <c r="AX424" i="1" s="1"/>
  <c r="AQ459" i="1"/>
  <c r="AS459" i="1" s="1"/>
  <c r="AQ504" i="1"/>
  <c r="AS504" i="1" s="1"/>
  <c r="AU618" i="1"/>
  <c r="AQ664" i="1"/>
  <c r="AS664" i="1" s="1"/>
  <c r="AQ34" i="1"/>
  <c r="AX246" i="1"/>
  <c r="AT168" i="1"/>
  <c r="AU168" i="1"/>
  <c r="AX168" i="1" s="1"/>
  <c r="AQ132" i="1"/>
  <c r="AS132" i="1" s="1"/>
  <c r="AQ181" i="1"/>
  <c r="AT181" i="1" s="1"/>
  <c r="AQ247" i="1"/>
  <c r="AS247" i="1" s="1"/>
  <c r="AS346" i="1"/>
  <c r="AX391" i="1"/>
  <c r="AX527" i="1"/>
  <c r="AQ538" i="1"/>
  <c r="AS538" i="1" s="1"/>
  <c r="AX573" i="1"/>
  <c r="AX629" i="1"/>
  <c r="AQ652" i="1"/>
  <c r="AT652" i="1" s="1"/>
  <c r="AQ676" i="1"/>
  <c r="AT676" i="1" s="1"/>
  <c r="AX701" i="1"/>
  <c r="AU750" i="1"/>
  <c r="AX750" i="1" s="1"/>
  <c r="AX789" i="1"/>
  <c r="AQ47" i="1"/>
  <c r="AT82" i="1"/>
  <c r="AQ214" i="1"/>
  <c r="AT214" i="1" s="1"/>
  <c r="AU257" i="1"/>
  <c r="AX257" i="1" s="1"/>
  <c r="AU13" i="1"/>
  <c r="AX13" i="1" s="1"/>
  <c r="AX70" i="1"/>
  <c r="AU82" i="1"/>
  <c r="AX82" i="1" s="1"/>
  <c r="AX169" i="1"/>
  <c r="AU203" i="1"/>
  <c r="AX203" i="1" s="1"/>
  <c r="AQ226" i="1"/>
  <c r="AQ269" i="1"/>
  <c r="AT269" i="1" s="1"/>
  <c r="AQ301" i="1"/>
  <c r="AX312" i="1"/>
  <c r="AS323" i="1"/>
  <c r="AU346" i="1"/>
  <c r="AX346" i="1" s="1"/>
  <c r="AS357" i="1"/>
  <c r="AX482" i="1"/>
  <c r="AT144" i="1"/>
  <c r="AS269" i="1"/>
  <c r="AU291" i="1"/>
  <c r="AX291" i="1" s="1"/>
  <c r="AS448" i="1"/>
  <c r="AX607" i="1"/>
  <c r="AX641" i="1"/>
  <c r="AS688" i="1"/>
  <c r="AX763" i="1"/>
  <c r="AX676" i="1"/>
  <c r="AU46" i="1"/>
  <c r="AX46" i="1" s="1"/>
  <c r="AQ69" i="1"/>
  <c r="AS69" i="1" s="1"/>
  <c r="AQ202" i="1"/>
  <c r="AT202" i="1" s="1"/>
  <c r="AT300" i="1"/>
  <c r="AQ155" i="1"/>
  <c r="AX392" i="1"/>
  <c r="AQ460" i="1"/>
  <c r="AT460" i="1" s="1"/>
  <c r="AQ585" i="1"/>
  <c r="AS585" i="1" s="1"/>
  <c r="AX596" i="1"/>
  <c r="AQ665" i="1"/>
  <c r="AS665" i="1" s="1"/>
  <c r="AX702" i="1"/>
  <c r="AQ751" i="1"/>
  <c r="AX790" i="1"/>
  <c r="AX237" i="1"/>
  <c r="AX121" i="1"/>
  <c r="AX204" i="1"/>
  <c r="AQ237" i="1"/>
  <c r="AX269" i="1"/>
  <c r="AS24" i="1"/>
  <c r="AQ121" i="1"/>
  <c r="AT121" i="1" s="1"/>
  <c r="AX133" i="1"/>
  <c r="AX182" i="1"/>
  <c r="AX258" i="1"/>
  <c r="AX324" i="1"/>
  <c r="AU336" i="1"/>
  <c r="AX336" i="1" s="1"/>
  <c r="AX347" i="1"/>
  <c r="AX426" i="1"/>
  <c r="AX505" i="1"/>
  <c r="AQ596" i="1"/>
  <c r="AS596" i="1" s="1"/>
  <c r="AX630" i="1"/>
  <c r="AX653" i="1"/>
  <c r="AS739" i="1"/>
  <c r="AQ790" i="1"/>
  <c r="AS790" i="1" s="1"/>
  <c r="AX180" i="1"/>
  <c r="AP2" i="1"/>
  <c r="AT14" i="1"/>
  <c r="AS121" i="1"/>
  <c r="AX193" i="1"/>
  <c r="AQ248" i="1"/>
  <c r="AT248" i="1" s="1"/>
  <c r="AX270" i="1"/>
  <c r="AS313" i="1"/>
  <c r="AT347" i="1"/>
  <c r="AX358" i="1"/>
  <c r="AX414" i="1"/>
  <c r="AX516" i="1"/>
  <c r="AS574" i="1"/>
  <c r="AX608" i="1"/>
  <c r="AX292" i="1"/>
  <c r="AX437" i="1"/>
  <c r="AX715" i="1"/>
  <c r="AX381" i="1"/>
  <c r="AX483" i="1"/>
  <c r="AX539" i="1"/>
  <c r="AX551" i="1"/>
  <c r="AX299" i="1"/>
  <c r="AU154" i="1"/>
  <c r="AX154" i="1" s="1"/>
  <c r="AX25" i="1"/>
  <c r="AS48" i="1"/>
  <c r="AU97" i="1"/>
  <c r="AX97" i="1" s="1"/>
  <c r="AX415" i="1"/>
  <c r="AX506" i="1"/>
  <c r="AX597" i="1"/>
  <c r="AX620" i="1"/>
  <c r="AU60" i="1"/>
  <c r="AX60" i="1" s="1"/>
  <c r="AX122" i="1"/>
  <c r="AQ449" i="1"/>
  <c r="AS461" i="1"/>
  <c r="AX517" i="1"/>
  <c r="AX689" i="1"/>
  <c r="AX791" i="1"/>
  <c r="AT100" i="1"/>
  <c r="AS100" i="1"/>
  <c r="AT260" i="1"/>
  <c r="AS260" i="1"/>
  <c r="AT147" i="1"/>
  <c r="AS147" i="1"/>
  <c r="AS135" i="1"/>
  <c r="AS294" i="1"/>
  <c r="AT294" i="1"/>
  <c r="AS230" i="1"/>
  <c r="AT230" i="1"/>
  <c r="AS250" i="1"/>
  <c r="AT250" i="1"/>
  <c r="AS262" i="1"/>
  <c r="AT262" i="1"/>
  <c r="AT90" i="1"/>
  <c r="AS90" i="1"/>
  <c r="AS66" i="1"/>
  <c r="AT66" i="1"/>
  <c r="AS138" i="1"/>
  <c r="AT138" i="1"/>
  <c r="AQ89" i="1"/>
  <c r="AS185" i="1"/>
  <c r="AT185" i="1"/>
  <c r="AT20" i="1"/>
  <c r="AS20" i="1"/>
  <c r="AT115" i="1"/>
  <c r="AS51" i="1"/>
  <c r="AT51" i="1"/>
  <c r="AT206" i="1"/>
  <c r="AS206" i="1"/>
  <c r="AT174" i="1"/>
  <c r="AS174" i="1"/>
  <c r="AS79" i="1"/>
  <c r="AT79" i="1"/>
  <c r="AX128" i="1"/>
  <c r="AT253" i="1"/>
  <c r="AS253" i="1"/>
  <c r="AT31" i="1"/>
  <c r="AT148" i="1"/>
  <c r="AQ104" i="1"/>
  <c r="AU104" i="1"/>
  <c r="AX104" i="1" s="1"/>
  <c r="AS116" i="1"/>
  <c r="AT116" i="1"/>
  <c r="AT276" i="1"/>
  <c r="AS276" i="1"/>
  <c r="AS149" i="1"/>
  <c r="AT149" i="1"/>
  <c r="AU56" i="1"/>
  <c r="AX56" i="1" s="1"/>
  <c r="AQ56" i="1"/>
  <c r="AT331" i="1"/>
  <c r="AS331" i="1"/>
  <c r="AQ137" i="1"/>
  <c r="AU137" i="1"/>
  <c r="AX137" i="1" s="1"/>
  <c r="AT33" i="1"/>
  <c r="AS33" i="1"/>
  <c r="AS165" i="1"/>
  <c r="AT165" i="1"/>
  <c r="AT46" i="1"/>
  <c r="AS46" i="1"/>
  <c r="AT105" i="1"/>
  <c r="AS105" i="1"/>
  <c r="AS117" i="1"/>
  <c r="AT117" i="1"/>
  <c r="AU23" i="1"/>
  <c r="AX23" i="1" s="1"/>
  <c r="AQ23" i="1"/>
  <c r="AT57" i="1"/>
  <c r="AS57" i="1"/>
  <c r="AT13" i="1"/>
  <c r="AS13" i="1"/>
  <c r="AT81" i="1"/>
  <c r="AS81" i="1"/>
  <c r="AT153" i="1"/>
  <c r="AS153" i="1"/>
  <c r="AT63" i="1"/>
  <c r="AS63" i="1"/>
  <c r="AS172" i="1"/>
  <c r="AT172" i="1"/>
  <c r="AT94" i="1"/>
  <c r="AS94" i="1"/>
  <c r="AT189" i="1"/>
  <c r="AS189" i="1"/>
  <c r="AQ195" i="1"/>
  <c r="AU195" i="1"/>
  <c r="AX195" i="1" s="1"/>
  <c r="AT234" i="1"/>
  <c r="AS234" i="1"/>
  <c r="AS266" i="1"/>
  <c r="AT266" i="1"/>
  <c r="AT154" i="1"/>
  <c r="AS154" i="1"/>
  <c r="AT255" i="1"/>
  <c r="AS255" i="1"/>
  <c r="AT390" i="1"/>
  <c r="AS390" i="1"/>
  <c r="AS76" i="1"/>
  <c r="AT76" i="1"/>
  <c r="AS83" i="1"/>
  <c r="AT83" i="1"/>
  <c r="AS168" i="1"/>
  <c r="AS131" i="1"/>
  <c r="AT131" i="1"/>
  <c r="AQ71" i="1"/>
  <c r="AU71" i="1"/>
  <c r="AX71" i="1" s="1"/>
  <c r="AT238" i="1"/>
  <c r="AS238" i="1"/>
  <c r="AT203" i="1"/>
  <c r="AS203" i="1"/>
  <c r="AS18" i="1"/>
  <c r="AS19" i="1"/>
  <c r="AT19" i="1"/>
  <c r="AT167" i="1"/>
  <c r="AS167" i="1"/>
  <c r="AS142" i="1"/>
  <c r="AT142" i="1"/>
  <c r="AS145" i="1"/>
  <c r="AT145" i="1"/>
  <c r="AS85" i="1"/>
  <c r="AT85" i="1"/>
  <c r="AQ157" i="1"/>
  <c r="AU157" i="1"/>
  <c r="AX157" i="1" s="1"/>
  <c r="AS170" i="1"/>
  <c r="AT170" i="1"/>
  <c r="AQ215" i="1"/>
  <c r="AU215" i="1"/>
  <c r="AX215" i="1" s="1"/>
  <c r="AX77" i="1"/>
  <c r="AT60" i="1"/>
  <c r="AS60" i="1"/>
  <c r="AU5" i="1"/>
  <c r="AX5" i="1" s="1"/>
  <c r="AQ5" i="1"/>
  <c r="AQ38" i="1"/>
  <c r="AQ122" i="1"/>
  <c r="AT119" i="1"/>
  <c r="AS119" i="1"/>
  <c r="AT27" i="1"/>
  <c r="AS27" i="1"/>
  <c r="AT64" i="1"/>
  <c r="AT30" i="1"/>
  <c r="AS30" i="1"/>
  <c r="AT155" i="1"/>
  <c r="AS155" i="1"/>
  <c r="AS109" i="1"/>
  <c r="AT109" i="1"/>
  <c r="AT72" i="1"/>
  <c r="AS72" i="1"/>
  <c r="AS228" i="1"/>
  <c r="AS96" i="1"/>
  <c r="AT96" i="1"/>
  <c r="AS84" i="1"/>
  <c r="AT84" i="1"/>
  <c r="AT28" i="1"/>
  <c r="AS28" i="1"/>
  <c r="AT194" i="1"/>
  <c r="AS194" i="1"/>
  <c r="AT196" i="1"/>
  <c r="AS196" i="1"/>
  <c r="AS53" i="1"/>
  <c r="AT53" i="1"/>
  <c r="AT36" i="1"/>
  <c r="AS36" i="1"/>
  <c r="AT97" i="1"/>
  <c r="AT192" i="1"/>
  <c r="AS192" i="1"/>
  <c r="AS99" i="1"/>
  <c r="AT99" i="1"/>
  <c r="AS17" i="1"/>
  <c r="AT17" i="1"/>
  <c r="AT370" i="1"/>
  <c r="AS370" i="1"/>
  <c r="AT336" i="1"/>
  <c r="AT362" i="1"/>
  <c r="AS362" i="1"/>
  <c r="AT587" i="1"/>
  <c r="AT716" i="1"/>
  <c r="AS716" i="1"/>
  <c r="AT791" i="1"/>
  <c r="AQ217" i="1"/>
  <c r="AQ310" i="1"/>
  <c r="AX353" i="1"/>
  <c r="AT430" i="1"/>
  <c r="AT474" i="1"/>
  <c r="AS474" i="1"/>
  <c r="AT690" i="1"/>
  <c r="AQ25" i="1"/>
  <c r="AQ58" i="1"/>
  <c r="AQ91" i="1"/>
  <c r="AQ124" i="1"/>
  <c r="AS257" i="1"/>
  <c r="AS399" i="1"/>
  <c r="AT399" i="1"/>
  <c r="AT598" i="1"/>
  <c r="AU632" i="1"/>
  <c r="AX632" i="1" s="1"/>
  <c r="AQ632" i="1"/>
  <c r="AT678" i="1"/>
  <c r="AT542" i="1"/>
  <c r="AS542" i="1"/>
  <c r="AT728" i="1"/>
  <c r="AQ164" i="1"/>
  <c r="AX319" i="1"/>
  <c r="AU371" i="1"/>
  <c r="AX371" i="1" s="1"/>
  <c r="AT381" i="1"/>
  <c r="AS381" i="1"/>
  <c r="AT565" i="1"/>
  <c r="AS565" i="1"/>
  <c r="AQ12" i="1"/>
  <c r="AQ45" i="1"/>
  <c r="AQ78" i="1"/>
  <c r="AQ111" i="1"/>
  <c r="AS144" i="1"/>
  <c r="AQ184" i="1"/>
  <c r="AQ204" i="1"/>
  <c r="AQ244" i="1"/>
  <c r="AQ265" i="1"/>
  <c r="AT272" i="1"/>
  <c r="AQ32" i="1"/>
  <c r="AQ65" i="1"/>
  <c r="AQ98" i="1"/>
  <c r="AQ151" i="1"/>
  <c r="AS224" i="1"/>
  <c r="AQ303" i="1"/>
  <c r="AQ328" i="1"/>
  <c r="AX345" i="1"/>
  <c r="AS363" i="1"/>
  <c r="AU431" i="1"/>
  <c r="AX431" i="1" s="1"/>
  <c r="AQ431" i="1"/>
  <c r="AT486" i="1"/>
  <c r="AQ464" i="1"/>
  <c r="AU464" i="1"/>
  <c r="AX464" i="1" s="1"/>
  <c r="AT599" i="1"/>
  <c r="AT633" i="1"/>
  <c r="AT498" i="1"/>
  <c r="AS498" i="1"/>
  <c r="AT679" i="1"/>
  <c r="AS679" i="1"/>
  <c r="AQ280" i="1"/>
  <c r="AQ311" i="1"/>
  <c r="AT410" i="1"/>
  <c r="AT645" i="1"/>
  <c r="AQ158" i="1"/>
  <c r="AS211" i="1"/>
  <c r="AS231" i="1"/>
  <c r="AS251" i="1"/>
  <c r="AQ258" i="1"/>
  <c r="AQ391" i="1"/>
  <c r="AT705" i="1"/>
  <c r="AS705" i="1"/>
  <c r="AU144" i="1"/>
  <c r="AX144" i="1" s="1"/>
  <c r="AT288" i="1"/>
  <c r="AS288" i="1"/>
  <c r="AS320" i="1"/>
  <c r="AT432" i="1"/>
  <c r="AT476" i="1"/>
  <c r="AT656" i="1"/>
  <c r="AT692" i="1"/>
  <c r="AT742" i="1"/>
  <c r="AS273" i="1"/>
  <c r="AT329" i="1"/>
  <c r="AT372" i="1"/>
  <c r="AT382" i="1"/>
  <c r="AS382" i="1"/>
  <c r="AS544" i="1"/>
  <c r="AT544" i="1"/>
  <c r="AT612" i="1"/>
  <c r="AS612" i="1"/>
  <c r="AT600" i="1"/>
  <c r="AT780" i="1"/>
  <c r="AS780" i="1"/>
  <c r="AT794" i="1"/>
  <c r="AQ52" i="1"/>
  <c r="AQ118" i="1"/>
  <c r="AQ171" i="1"/>
  <c r="AQ6" i="1"/>
  <c r="AQ39" i="1"/>
  <c r="AQ125" i="1"/>
  <c r="AU19" i="1"/>
  <c r="AX19" i="1" s="1"/>
  <c r="AQ26" i="1"/>
  <c r="AQ59" i="1"/>
  <c r="AU85" i="1"/>
  <c r="AX85" i="1" s="1"/>
  <c r="AQ92" i="1"/>
  <c r="AU138" i="1"/>
  <c r="AX138" i="1" s="1"/>
  <c r="AS178" i="1"/>
  <c r="AS198" i="1"/>
  <c r="AS218" i="1"/>
  <c r="AU72" i="1"/>
  <c r="AX72" i="1" s="1"/>
  <c r="AU105" i="1"/>
  <c r="AX105" i="1" s="1"/>
  <c r="AQ225" i="1"/>
  <c r="AT522" i="1"/>
  <c r="AS522" i="1"/>
  <c r="AS755" i="1"/>
  <c r="AT755" i="1"/>
  <c r="AT768" i="1"/>
  <c r="AS477" i="1"/>
  <c r="AT477" i="1"/>
  <c r="AT499" i="1"/>
  <c r="AT510" i="1"/>
  <c r="AT304" i="1"/>
  <c r="AU338" i="1"/>
  <c r="AX338" i="1" s="1"/>
  <c r="AQ338" i="1"/>
  <c r="AT355" i="1"/>
  <c r="AT401" i="1"/>
  <c r="AT444" i="1"/>
  <c r="AS444" i="1"/>
  <c r="AT669" i="1"/>
  <c r="AS669" i="1"/>
  <c r="AT312" i="1"/>
  <c r="AS312" i="1"/>
  <c r="AX364" i="1"/>
  <c r="AT422" i="1"/>
  <c r="AS422" i="1"/>
  <c r="AX477" i="1"/>
  <c r="AQ578" i="1"/>
  <c r="AT635" i="1"/>
  <c r="AT205" i="1"/>
  <c r="AQ212" i="1"/>
  <c r="AQ232" i="1"/>
  <c r="AT245" i="1"/>
  <c r="AQ281" i="1"/>
  <c r="AT373" i="1"/>
  <c r="AS252" i="1"/>
  <c r="AQ330" i="1"/>
  <c r="AT601" i="1"/>
  <c r="AT613" i="1"/>
  <c r="AT624" i="1"/>
  <c r="AT769" i="1"/>
  <c r="AT795" i="1"/>
  <c r="AS795" i="1"/>
  <c r="AS373" i="1"/>
  <c r="AS383" i="1"/>
  <c r="AS347" i="1"/>
  <c r="AU365" i="1"/>
  <c r="AX365" i="1" s="1"/>
  <c r="AQ365" i="1"/>
  <c r="AU402" i="1"/>
  <c r="AX402" i="1" s="1"/>
  <c r="AQ402" i="1"/>
  <c r="AT412" i="1"/>
  <c r="AT523" i="1"/>
  <c r="AT731" i="1"/>
  <c r="AQ106" i="1"/>
  <c r="AQ139" i="1"/>
  <c r="AQ159" i="1"/>
  <c r="AQ7" i="1"/>
  <c r="AU66" i="1"/>
  <c r="AX66" i="1" s="1"/>
  <c r="AQ93" i="1"/>
  <c r="AQ126" i="1"/>
  <c r="AQ179" i="1"/>
  <c r="AQ239" i="1"/>
  <c r="AX297" i="1"/>
  <c r="AX339" i="1"/>
  <c r="AT434" i="1"/>
  <c r="AS434" i="1"/>
  <c r="AT467" i="1"/>
  <c r="AS467" i="1"/>
  <c r="AU119" i="1"/>
  <c r="AX119" i="1" s="1"/>
  <c r="AU172" i="1"/>
  <c r="AX172" i="1" s="1"/>
  <c r="AU192" i="1"/>
  <c r="AX192" i="1" s="1"/>
  <c r="AQ199" i="1"/>
  <c r="AQ219" i="1"/>
  <c r="AQ267" i="1"/>
  <c r="AU20" i="1"/>
  <c r="AX20" i="1" s="1"/>
  <c r="AU53" i="1"/>
  <c r="AX53" i="1" s="1"/>
  <c r="AQ113" i="1"/>
  <c r="AQ166" i="1"/>
  <c r="AT423" i="1"/>
  <c r="AT670" i="1"/>
  <c r="AU99" i="1"/>
  <c r="AX99" i="1" s="1"/>
  <c r="AT313" i="1"/>
  <c r="AT490" i="1"/>
  <c r="AS490" i="1"/>
  <c r="AT720" i="1"/>
  <c r="AQ86" i="1"/>
  <c r="AU33" i="1"/>
  <c r="AX33" i="1" s="1"/>
  <c r="AQ40" i="1"/>
  <c r="AQ73" i="1"/>
  <c r="AQ133" i="1"/>
  <c r="AU313" i="1"/>
  <c r="AX313" i="1" s="1"/>
  <c r="AU374" i="1"/>
  <c r="AX374" i="1" s="1"/>
  <c r="AQ374" i="1"/>
  <c r="AS403" i="1"/>
  <c r="AT625" i="1"/>
  <c r="AT732" i="1"/>
  <c r="AT282" i="1"/>
  <c r="AT305" i="1"/>
  <c r="AT322" i="1"/>
  <c r="AS322" i="1"/>
  <c r="AT501" i="1"/>
  <c r="AS501" i="1"/>
  <c r="AT614" i="1"/>
  <c r="AU80" i="1"/>
  <c r="AX80" i="1" s="1"/>
  <c r="AQ87" i="1"/>
  <c r="AQ120" i="1"/>
  <c r="AQ173" i="1"/>
  <c r="AQ193" i="1"/>
  <c r="AT403" i="1"/>
  <c r="AT446" i="1"/>
  <c r="AT745" i="1"/>
  <c r="AQ259" i="1"/>
  <c r="AU259" i="1"/>
  <c r="AX259" i="1" s="1"/>
  <c r="AT67" i="1"/>
  <c r="AQ213" i="1"/>
  <c r="AS282" i="1"/>
  <c r="AT348" i="1"/>
  <c r="AT435" i="1"/>
  <c r="AT569" i="1"/>
  <c r="AT696" i="1"/>
  <c r="AS696" i="1"/>
  <c r="AT366" i="1"/>
  <c r="AS733" i="1"/>
  <c r="AT733" i="1"/>
  <c r="AQ8" i="1"/>
  <c r="AQ127" i="1"/>
  <c r="AQ298" i="1"/>
  <c r="AX366" i="1"/>
  <c r="AT424" i="1"/>
  <c r="AU491" i="1"/>
  <c r="AX491" i="1" s="1"/>
  <c r="AQ491" i="1"/>
  <c r="AT524" i="1"/>
  <c r="AX591" i="1"/>
  <c r="AS74" i="1"/>
  <c r="AS160" i="1"/>
  <c r="AT220" i="1"/>
  <c r="AT233" i="1"/>
  <c r="AQ268" i="1"/>
  <c r="AT275" i="1"/>
  <c r="AU558" i="1"/>
  <c r="AX558" i="1" s="1"/>
  <c r="AQ558" i="1"/>
  <c r="AT581" i="1"/>
  <c r="AT603" i="1"/>
  <c r="AT784" i="1"/>
  <c r="AQ61" i="1"/>
  <c r="AS240" i="1"/>
  <c r="AS424" i="1"/>
  <c r="AT536" i="1"/>
  <c r="AT615" i="1"/>
  <c r="AS615" i="1"/>
  <c r="AT672" i="1"/>
  <c r="AT132" i="1"/>
  <c r="AQ41" i="1"/>
  <c r="AT719" i="1"/>
  <c r="AT611" i="1"/>
  <c r="AT604" i="1"/>
  <c r="AT557" i="1"/>
  <c r="AT416" i="1"/>
  <c r="AT342" i="1"/>
  <c r="AT483" i="1"/>
  <c r="AT462" i="1"/>
  <c r="AT395" i="1"/>
  <c r="AT643" i="1"/>
  <c r="AT428" i="1"/>
  <c r="AT663" i="1"/>
  <c r="AT636" i="1"/>
  <c r="AT589" i="1"/>
  <c r="AT448" i="1"/>
  <c r="AT629" i="1"/>
  <c r="AT508" i="1"/>
  <c r="AT461" i="1"/>
  <c r="AT394" i="1"/>
  <c r="AT703" i="1"/>
  <c r="AT622" i="1"/>
  <c r="AT414" i="1"/>
  <c r="AT751" i="1"/>
  <c r="AT730" i="1"/>
  <c r="AT595" i="1"/>
  <c r="AT528" i="1"/>
  <c r="AT454" i="1"/>
  <c r="AT387" i="1"/>
  <c r="AT588" i="1"/>
  <c r="AT400" i="1"/>
  <c r="AT668" i="1"/>
  <c r="AT736" i="1"/>
  <c r="AT433" i="1"/>
  <c r="AT688" i="1"/>
  <c r="AT540" i="1"/>
  <c r="AT559" i="1"/>
  <c r="AT532" i="1"/>
  <c r="AT686" i="1"/>
  <c r="AT619" i="1"/>
  <c r="AT545" i="1"/>
  <c r="AT592" i="1"/>
  <c r="AT796" i="1"/>
  <c r="AT740" i="1"/>
  <c r="AT665" i="1"/>
  <c r="AS200" i="1"/>
  <c r="AS220" i="1"/>
  <c r="AT323" i="1"/>
  <c r="AT626" i="1"/>
  <c r="AQ152" i="1"/>
  <c r="AS291" i="1"/>
  <c r="AU323" i="1"/>
  <c r="AX323" i="1" s="1"/>
  <c r="AS367" i="1"/>
  <c r="AT367" i="1"/>
  <c r="AT458" i="1"/>
  <c r="AS458" i="1"/>
  <c r="AT513" i="1"/>
  <c r="AT548" i="1"/>
  <c r="AS548" i="1"/>
  <c r="AS101" i="1"/>
  <c r="AT114" i="1"/>
  <c r="AT436" i="1"/>
  <c r="AT747" i="1"/>
  <c r="AS747" i="1"/>
  <c r="AT261" i="1"/>
  <c r="AT291" i="1"/>
  <c r="AU341" i="1"/>
  <c r="AX341" i="1" s="1"/>
  <c r="AQ341" i="1"/>
  <c r="AT404" i="1"/>
  <c r="AU425" i="1"/>
  <c r="AX425" i="1" s="1"/>
  <c r="AQ425" i="1"/>
  <c r="AT525" i="1"/>
  <c r="AT638" i="1"/>
  <c r="AT650" i="1"/>
  <c r="AT673" i="1"/>
  <c r="AS673" i="1"/>
  <c r="AT734" i="1"/>
  <c r="AT772" i="1"/>
  <c r="AT798" i="1"/>
  <c r="AT247" i="1"/>
  <c r="AQ332" i="1"/>
  <c r="AT385" i="1"/>
  <c r="AS385" i="1"/>
  <c r="AS685" i="1"/>
  <c r="AT685" i="1"/>
  <c r="AT358" i="1"/>
  <c r="AT710" i="1"/>
  <c r="AT759" i="1"/>
  <c r="AQ161" i="1"/>
  <c r="AQ221" i="1"/>
  <c r="AT368" i="1"/>
  <c r="AS368" i="1"/>
  <c r="AT35" i="1"/>
  <c r="AT68" i="1"/>
  <c r="AQ108" i="1"/>
  <c r="AQ42" i="1"/>
  <c r="AQ75" i="1"/>
  <c r="AQ9" i="1"/>
  <c r="AQ95" i="1"/>
  <c r="AQ128" i="1"/>
  <c r="AQ241" i="1"/>
  <c r="AT299" i="1"/>
  <c r="AQ324" i="1"/>
  <c r="AQ350" i="1"/>
  <c r="AS358" i="1"/>
  <c r="AT459" i="1"/>
  <c r="AT537" i="1"/>
  <c r="AT571" i="1"/>
  <c r="AT627" i="1"/>
  <c r="AT723" i="1"/>
  <c r="AU368" i="1"/>
  <c r="AX368" i="1" s="1"/>
  <c r="AU405" i="1"/>
  <c r="AX405" i="1" s="1"/>
  <c r="AQ405" i="1"/>
  <c r="AT396" i="1"/>
  <c r="AT526" i="1"/>
  <c r="AT560" i="1"/>
  <c r="AT639" i="1"/>
  <c r="AS639" i="1"/>
  <c r="AQ55" i="1"/>
  <c r="AQ88" i="1"/>
  <c r="AS29" i="1"/>
  <c r="AS62" i="1"/>
  <c r="AS201" i="1"/>
  <c r="AQ292" i="1"/>
  <c r="AT307" i="1"/>
  <c r="AT386" i="1"/>
  <c r="AQ22" i="1"/>
  <c r="AT188" i="1"/>
  <c r="AT333" i="1"/>
  <c r="AS333" i="1"/>
  <c r="AU359" i="1"/>
  <c r="AX359" i="1" s="1"/>
  <c r="AQ359" i="1"/>
  <c r="AQ437" i="1"/>
  <c r="AT699" i="1"/>
  <c r="AT316" i="1"/>
  <c r="AT504" i="1"/>
  <c r="AT572" i="1"/>
  <c r="AT773" i="1"/>
  <c r="AS300" i="1"/>
  <c r="AX316" i="1"/>
  <c r="AT369" i="1"/>
  <c r="AT427" i="1"/>
  <c r="AS427" i="1"/>
  <c r="AT494" i="1"/>
  <c r="AT550" i="1"/>
  <c r="AS618" i="1"/>
  <c r="AT618" i="1"/>
  <c r="AT749" i="1"/>
  <c r="AT761" i="1"/>
  <c r="AT606" i="1"/>
  <c r="AS606" i="1"/>
  <c r="AT700" i="1"/>
  <c r="AT724" i="1"/>
  <c r="AQ162" i="1"/>
  <c r="AQ222" i="1"/>
  <c r="AS235" i="1"/>
  <c r="AS277" i="1"/>
  <c r="AQ308" i="1"/>
  <c r="AT449" i="1"/>
  <c r="AX618" i="1"/>
  <c r="AT664" i="1"/>
  <c r="AQ175" i="1"/>
  <c r="AS242" i="1"/>
  <c r="AQ263" i="1"/>
  <c r="AT325" i="1"/>
  <c r="AU334" i="1"/>
  <c r="AX334" i="1" s="1"/>
  <c r="AQ334" i="1"/>
  <c r="AQ417" i="1"/>
  <c r="AT750" i="1"/>
  <c r="AS750" i="1"/>
  <c r="AQ285" i="1"/>
  <c r="AS317" i="1"/>
  <c r="AS360" i="1"/>
  <c r="AQ378" i="1"/>
  <c r="AT397" i="1"/>
  <c r="AU407" i="1"/>
  <c r="AX407" i="1" s="1"/>
  <c r="AQ407" i="1"/>
  <c r="AT472" i="1"/>
  <c r="AS202" i="1"/>
  <c r="AQ249" i="1"/>
  <c r="AQ169" i="1"/>
  <c r="AQ209" i="1"/>
  <c r="AQ229" i="1"/>
  <c r="AT270" i="1"/>
  <c r="AT539" i="1"/>
  <c r="AQ256" i="1"/>
  <c r="AT293" i="1"/>
  <c r="AT585" i="1"/>
  <c r="AQ10" i="1"/>
  <c r="AQ43" i="1"/>
  <c r="AT129" i="1"/>
  <c r="AQ70" i="1"/>
  <c r="AQ103" i="1"/>
  <c r="AT50" i="1"/>
  <c r="AQ156" i="1"/>
  <c r="AT596" i="1"/>
  <c r="AT714" i="1"/>
  <c r="AS714" i="1"/>
  <c r="AQ37" i="1"/>
  <c r="AU50" i="1"/>
  <c r="AX50" i="1" s="1"/>
  <c r="AU83" i="1"/>
  <c r="AX83" i="1" s="1"/>
  <c r="AU116" i="1"/>
  <c r="AX116" i="1" s="1"/>
  <c r="AU149" i="1"/>
  <c r="AX149" i="1" s="1"/>
  <c r="AU189" i="1"/>
  <c r="AX189" i="1" s="1"/>
  <c r="AT484" i="1"/>
  <c r="AU109" i="1"/>
  <c r="AX109" i="1" s="1"/>
  <c r="AU96" i="1"/>
  <c r="AX96" i="1" s="1"/>
  <c r="AT563" i="1"/>
  <c r="AU76" i="1"/>
  <c r="AX76" i="1" s="1"/>
  <c r="AU142" i="1"/>
  <c r="AX142" i="1" s="1"/>
  <c r="AU63" i="1"/>
  <c r="AX63" i="1" s="1"/>
  <c r="AQ136" i="1"/>
  <c r="AU30" i="1"/>
  <c r="AX30" i="1" s="1"/>
  <c r="AU17" i="1"/>
  <c r="AX17" i="1" s="1"/>
  <c r="AQ44" i="1"/>
  <c r="AQ77" i="1"/>
  <c r="AQ110" i="1"/>
  <c r="AQ143" i="1"/>
  <c r="AQ223" i="1"/>
  <c r="AT278" i="1"/>
  <c r="AU335" i="1"/>
  <c r="AX335" i="1" s="1"/>
  <c r="AQ335" i="1"/>
  <c r="AT361" i="1"/>
  <c r="AQ379" i="1"/>
  <c r="AT398" i="1"/>
  <c r="AT440" i="1"/>
  <c r="AT677" i="1"/>
  <c r="AT176" i="1"/>
  <c r="AT216" i="1"/>
  <c r="AT318" i="1"/>
  <c r="AS318" i="1"/>
  <c r="AT473" i="1"/>
  <c r="AT507" i="1"/>
  <c r="AT689" i="1"/>
  <c r="AT764" i="1"/>
  <c r="AX264" i="1"/>
  <c r="AQ271" i="1"/>
  <c r="AT496" i="1"/>
  <c r="AT552" i="1"/>
  <c r="AT575" i="1"/>
  <c r="AS575" i="1"/>
  <c r="AT631" i="1"/>
  <c r="AS631" i="1"/>
  <c r="AS11" i="1"/>
  <c r="AS243" i="1"/>
  <c r="AQ264" i="1"/>
  <c r="AS352" i="1"/>
  <c r="AT451" i="1"/>
  <c r="AT609" i="1"/>
  <c r="AS609" i="1"/>
  <c r="AT163" i="1"/>
  <c r="AS183" i="1"/>
  <c r="AQ150" i="1"/>
  <c r="AU302" i="1"/>
  <c r="AX302" i="1" s="1"/>
  <c r="AQ302" i="1"/>
  <c r="AT327" i="1"/>
  <c r="AS336" i="1"/>
  <c r="AT529" i="1"/>
  <c r="AT752" i="1"/>
  <c r="AQ380" i="1"/>
  <c r="AU380" i="1"/>
  <c r="AX380" i="1" s="1"/>
  <c r="AT409" i="1"/>
  <c r="AT485" i="1"/>
  <c r="AT564" i="1"/>
  <c r="AT654" i="1"/>
  <c r="AS598" i="1"/>
  <c r="AU706" i="1"/>
  <c r="AX706" i="1" s="1"/>
  <c r="AQ706" i="1"/>
  <c r="AQ775" i="1"/>
  <c r="AQ713" i="1"/>
  <c r="AS761" i="1"/>
  <c r="AS768" i="1"/>
  <c r="AQ782" i="1"/>
  <c r="AQ789" i="1"/>
  <c r="AQ518" i="1"/>
  <c r="AQ659" i="1"/>
  <c r="AS720" i="1"/>
  <c r="AQ727" i="1"/>
  <c r="AU768" i="1"/>
  <c r="AX768" i="1" s="1"/>
  <c r="AS451" i="1"/>
  <c r="AU720" i="1"/>
  <c r="AX720" i="1" s="1"/>
  <c r="AQ741" i="1"/>
  <c r="AQ505" i="1"/>
  <c r="AU592" i="1"/>
  <c r="AX592" i="1" s="1"/>
  <c r="AQ646" i="1"/>
  <c r="AQ693" i="1"/>
  <c r="AS734" i="1"/>
  <c r="AQ748" i="1"/>
  <c r="AS525" i="1"/>
  <c r="AS572" i="1"/>
  <c r="AS579" i="1"/>
  <c r="AS599" i="1"/>
  <c r="AS666" i="1"/>
  <c r="AQ762" i="1"/>
  <c r="AQ438" i="1"/>
  <c r="AX783" i="1"/>
  <c r="AQ445" i="1"/>
  <c r="AS485" i="1"/>
  <c r="AQ512" i="1"/>
  <c r="AS552" i="1"/>
  <c r="AU572" i="1"/>
  <c r="AX572" i="1" s="1"/>
  <c r="AT579" i="1"/>
  <c r="AQ586" i="1"/>
  <c r="AS626" i="1"/>
  <c r="AQ653" i="1"/>
  <c r="AT707" i="1"/>
  <c r="AQ776" i="1"/>
  <c r="AQ783" i="1"/>
  <c r="AT790" i="1"/>
  <c r="AS559" i="1"/>
  <c r="AU579" i="1"/>
  <c r="AX579" i="1" s="1"/>
  <c r="AX700" i="1"/>
  <c r="AU707" i="1"/>
  <c r="AX707" i="1" s="1"/>
  <c r="AQ452" i="1"/>
  <c r="AQ519" i="1"/>
  <c r="AQ566" i="1"/>
  <c r="AQ593" i="1"/>
  <c r="AQ660" i="1"/>
  <c r="AS472" i="1"/>
  <c r="AS539" i="1"/>
  <c r="AQ573" i="1"/>
  <c r="AS613" i="1"/>
  <c r="AQ640" i="1"/>
  <c r="AQ687" i="1"/>
  <c r="AQ479" i="1"/>
  <c r="AQ546" i="1"/>
  <c r="AQ620" i="1"/>
  <c r="AQ694" i="1"/>
  <c r="AQ701" i="1"/>
  <c r="AS728" i="1"/>
  <c r="AQ735" i="1"/>
  <c r="AS432" i="1"/>
  <c r="AS499" i="1"/>
  <c r="AQ439" i="1"/>
  <c r="AQ506" i="1"/>
  <c r="AQ553" i="1"/>
  <c r="AQ580" i="1"/>
  <c r="AQ647" i="1"/>
  <c r="AQ708" i="1"/>
  <c r="AQ756" i="1"/>
  <c r="AU432" i="1"/>
  <c r="AX432" i="1" s="1"/>
  <c r="AS526" i="1"/>
  <c r="AS600" i="1"/>
  <c r="AS749" i="1"/>
  <c r="AQ763" i="1"/>
  <c r="AU770" i="1"/>
  <c r="AX770" i="1" s="1"/>
  <c r="AQ770" i="1"/>
  <c r="AQ777" i="1"/>
  <c r="AS784" i="1"/>
  <c r="AS791" i="1"/>
  <c r="AQ392" i="1"/>
  <c r="AS412" i="1"/>
  <c r="AS419" i="1"/>
  <c r="AQ466" i="1"/>
  <c r="AQ533" i="1"/>
  <c r="AQ607" i="1"/>
  <c r="AQ674" i="1"/>
  <c r="AQ715" i="1"/>
  <c r="AS486" i="1"/>
  <c r="AS560" i="1"/>
  <c r="AS627" i="1"/>
  <c r="AU784" i="1"/>
  <c r="AX784" i="1" s="1"/>
  <c r="AU412" i="1"/>
  <c r="AX412" i="1" s="1"/>
  <c r="AT419" i="1"/>
  <c r="AQ426" i="1"/>
  <c r="AQ493" i="1"/>
  <c r="AQ567" i="1"/>
  <c r="AQ634" i="1"/>
  <c r="AQ681" i="1"/>
  <c r="AQ722" i="1"/>
  <c r="AU560" i="1"/>
  <c r="AX560" i="1" s="1"/>
  <c r="AQ453" i="1"/>
  <c r="AQ520" i="1"/>
  <c r="AS547" i="1"/>
  <c r="AQ594" i="1"/>
  <c r="AQ661" i="1"/>
  <c r="AQ695" i="1"/>
  <c r="AQ729" i="1"/>
  <c r="AS473" i="1"/>
  <c r="AS614" i="1"/>
  <c r="AQ339" i="1"/>
  <c r="AX399" i="1"/>
  <c r="AQ413" i="1"/>
  <c r="AQ480" i="1"/>
  <c r="AU540" i="1"/>
  <c r="AX540" i="1" s="1"/>
  <c r="AT547" i="1"/>
  <c r="AQ554" i="1"/>
  <c r="AQ621" i="1"/>
  <c r="AU688" i="1"/>
  <c r="AX688" i="1" s="1"/>
  <c r="AQ702" i="1"/>
  <c r="AQ743" i="1"/>
  <c r="AT406" i="1"/>
  <c r="AS527" i="1"/>
  <c r="AS771" i="1"/>
  <c r="AQ778" i="1"/>
  <c r="AQ785" i="1"/>
  <c r="AQ792" i="1"/>
  <c r="AS386" i="1"/>
  <c r="AQ393" i="1"/>
  <c r="AQ420" i="1"/>
  <c r="AQ487" i="1"/>
  <c r="AT527" i="1"/>
  <c r="AQ534" i="1"/>
  <c r="AQ561" i="1"/>
  <c r="AS601" i="1"/>
  <c r="AU736" i="1"/>
  <c r="AX736" i="1" s="1"/>
  <c r="AS764" i="1"/>
  <c r="AT771" i="1"/>
  <c r="AU272" i="1"/>
  <c r="AX272" i="1" s="1"/>
  <c r="AQ326" i="1"/>
  <c r="AS440" i="1"/>
  <c r="AS507" i="1"/>
  <c r="AQ541" i="1"/>
  <c r="AS581" i="1"/>
  <c r="AQ608" i="1"/>
  <c r="AU668" i="1"/>
  <c r="AX668" i="1" s="1"/>
  <c r="AT675" i="1"/>
  <c r="AQ682" i="1"/>
  <c r="AT757" i="1"/>
  <c r="AU771" i="1"/>
  <c r="AX771" i="1" s="1"/>
  <c r="AS628" i="1"/>
  <c r="AU675" i="1"/>
  <c r="AX675" i="1" s="1"/>
  <c r="AX764" i="1"/>
  <c r="AQ521" i="1"/>
  <c r="AQ662" i="1"/>
  <c r="AS494" i="1"/>
  <c r="AS635" i="1"/>
  <c r="AS689" i="1"/>
  <c r="AS723" i="1"/>
  <c r="AS387" i="1"/>
  <c r="AQ642" i="1"/>
  <c r="AQ737" i="1"/>
  <c r="AX744" i="1"/>
  <c r="AQ765" i="1"/>
  <c r="AS751" i="1"/>
  <c r="AQ779" i="1"/>
  <c r="AQ786" i="1"/>
  <c r="AQ793" i="1"/>
  <c r="AQ421" i="1"/>
  <c r="AQ488" i="1"/>
  <c r="AS515" i="1"/>
  <c r="AQ562" i="1"/>
  <c r="AX751" i="1"/>
  <c r="AS582" i="1"/>
  <c r="AS656" i="1"/>
  <c r="AQ683" i="1"/>
  <c r="AS710" i="1"/>
  <c r="AT515" i="1"/>
  <c r="AQ408" i="1"/>
  <c r="AQ475" i="1"/>
  <c r="AQ549" i="1"/>
  <c r="AQ616" i="1"/>
  <c r="AS643" i="1"/>
  <c r="AT495" i="1"/>
  <c r="AS569" i="1"/>
  <c r="AS724" i="1"/>
  <c r="AU738" i="1"/>
  <c r="AX738" i="1" s="1"/>
  <c r="AQ738" i="1"/>
  <c r="AS752" i="1"/>
  <c r="AQ766" i="1"/>
  <c r="AS361" i="1"/>
  <c r="AQ415" i="1"/>
  <c r="AQ482" i="1"/>
  <c r="AT502" i="1"/>
  <c r="AQ556" i="1"/>
  <c r="AQ623" i="1"/>
  <c r="AU643" i="1"/>
  <c r="AX643" i="1" s="1"/>
  <c r="AS670" i="1"/>
  <c r="AQ704" i="1"/>
  <c r="AS745" i="1"/>
  <c r="AS759" i="1"/>
  <c r="AS435" i="1"/>
  <c r="AS650" i="1"/>
  <c r="AU752" i="1"/>
  <c r="AX752" i="1" s="1"/>
  <c r="AQ787" i="1"/>
  <c r="AS794" i="1"/>
  <c r="AQ375" i="1"/>
  <c r="AQ442" i="1"/>
  <c r="AQ489" i="1"/>
  <c r="AQ516" i="1"/>
  <c r="AQ583" i="1"/>
  <c r="AQ630" i="1"/>
  <c r="AQ657" i="1"/>
  <c r="AQ711" i="1"/>
  <c r="AS355" i="1"/>
  <c r="AQ469" i="1"/>
  <c r="AQ543" i="1"/>
  <c r="AQ610" i="1"/>
  <c r="AQ684" i="1"/>
  <c r="AS496" i="1"/>
  <c r="AS563" i="1"/>
  <c r="AQ429" i="1"/>
  <c r="AQ503" i="1"/>
  <c r="AQ570" i="1"/>
  <c r="AQ617" i="1"/>
  <c r="AQ644" i="1"/>
  <c r="AQ691" i="1"/>
  <c r="AQ725" i="1"/>
  <c r="AQ746" i="1"/>
  <c r="AU355" i="1"/>
  <c r="AX355" i="1" s="1"/>
  <c r="AS449" i="1"/>
  <c r="AU496" i="1"/>
  <c r="AX496" i="1" s="1"/>
  <c r="AS523" i="1"/>
  <c r="AQ753" i="1"/>
  <c r="AQ315" i="1"/>
  <c r="AQ389" i="1"/>
  <c r="AQ456" i="1"/>
  <c r="AS476" i="1"/>
  <c r="AS483" i="1"/>
  <c r="AQ530" i="1"/>
  <c r="AQ597" i="1"/>
  <c r="AQ671" i="1"/>
  <c r="AQ698" i="1"/>
  <c r="AS732" i="1"/>
  <c r="AT739" i="1"/>
  <c r="AQ760" i="1"/>
  <c r="AS342" i="1"/>
  <c r="AS409" i="1"/>
  <c r="AS550" i="1"/>
  <c r="AS624" i="1"/>
  <c r="AU739" i="1"/>
  <c r="AX739" i="1" s="1"/>
  <c r="AQ767" i="1"/>
  <c r="AU476" i="1"/>
  <c r="AX476" i="1" s="1"/>
  <c r="AU732" i="1"/>
  <c r="AX732" i="1" s="1"/>
  <c r="AQ774" i="1"/>
  <c r="AQ781" i="1"/>
  <c r="AQ788" i="1"/>
  <c r="AU624" i="1"/>
  <c r="AX624" i="1" s="1"/>
  <c r="AQ376" i="1"/>
  <c r="AQ443" i="1"/>
  <c r="AQ517" i="1"/>
  <c r="AQ584" i="1"/>
  <c r="AS611" i="1"/>
  <c r="AQ658" i="1"/>
  <c r="AQ712" i="1"/>
  <c r="AS537" i="1"/>
  <c r="AS678" i="1"/>
  <c r="AS719" i="1"/>
  <c r="AX604" i="1"/>
  <c r="AQ726" i="1"/>
  <c r="AS423" i="1"/>
  <c r="AQ450" i="1"/>
  <c r="AS564" i="1"/>
  <c r="AS638" i="1"/>
  <c r="AX719" i="1"/>
  <c r="AT354" i="1" l="1"/>
  <c r="AS497" i="1"/>
  <c r="AS637" i="1"/>
  <c r="AT297" i="1"/>
  <c r="AS602" i="1"/>
  <c r="AS177" i="1"/>
  <c r="AT697" i="1"/>
  <c r="AT349" i="1"/>
  <c r="AT455" i="1"/>
  <c r="AS353" i="1"/>
  <c r="AT463" i="1"/>
  <c r="AT236" i="1"/>
  <c r="AS180" i="1"/>
  <c r="AT591" i="1"/>
  <c r="AS214" i="1"/>
  <c r="AT227" i="1"/>
  <c r="AS447" i="1"/>
  <c r="AT478" i="1"/>
  <c r="AT54" i="1"/>
  <c r="AT290" i="1"/>
  <c r="AT465" i="1"/>
  <c r="AT470" i="1"/>
  <c r="AS460" i="1"/>
  <c r="AT641" i="1"/>
  <c r="AS531" i="1"/>
  <c r="AS676" i="1"/>
  <c r="AS364" i="1"/>
  <c r="AT538" i="1"/>
  <c r="AS718" i="1"/>
  <c r="AT577" i="1"/>
  <c r="AS418" i="1"/>
  <c r="AS314" i="1"/>
  <c r="AS340" i="1"/>
  <c r="AS283" i="1"/>
  <c r="AT551" i="1"/>
  <c r="AS182" i="1"/>
  <c r="AT709" i="1"/>
  <c r="AT797" i="1"/>
  <c r="AS471" i="1"/>
  <c r="AT667" i="1"/>
  <c r="AS287" i="1"/>
  <c r="AT500" i="1"/>
  <c r="AS254" i="1"/>
  <c r="AS248" i="1"/>
  <c r="AT344" i="1"/>
  <c r="AT301" i="1"/>
  <c r="AS301" i="1"/>
  <c r="AT226" i="1"/>
  <c r="AS226" i="1"/>
  <c r="AS758" i="1"/>
  <c r="AT754" i="1"/>
  <c r="AT47" i="1"/>
  <c r="AS47" i="1"/>
  <c r="AT279" i="1"/>
  <c r="AS279" i="1"/>
  <c r="AS441" i="1"/>
  <c r="AS246" i="1"/>
  <c r="AT568" i="1"/>
  <c r="AS680" i="1"/>
  <c r="AT648" i="1"/>
  <c r="AS377" i="1"/>
  <c r="AS102" i="1"/>
  <c r="AS34" i="1"/>
  <c r="AT34" i="1"/>
  <c r="AT576" i="1"/>
  <c r="AT296" i="1"/>
  <c r="AT237" i="1"/>
  <c r="AS237" i="1"/>
  <c r="AS107" i="1"/>
  <c r="AS140" i="1"/>
  <c r="AT555" i="1"/>
  <c r="AT605" i="1"/>
  <c r="AS141" i="1"/>
  <c r="AT651" i="1"/>
  <c r="AT21" i="1"/>
  <c r="AT511" i="1"/>
  <c r="AS652" i="1"/>
  <c r="AT481" i="1"/>
  <c r="AT744" i="1"/>
  <c r="AS411" i="1"/>
  <c r="AS655" i="1"/>
  <c r="AT123" i="1"/>
  <c r="AS181" i="1"/>
  <c r="AS509" i="1"/>
  <c r="AT590" i="1"/>
  <c r="AT468" i="1"/>
  <c r="AS388" i="1"/>
  <c r="AS197" i="1"/>
  <c r="AT197" i="1"/>
  <c r="AT187" i="1"/>
  <c r="AT309" i="1"/>
  <c r="AT717" i="1"/>
  <c r="AT69" i="1"/>
  <c r="AS286" i="1"/>
  <c r="AS351" i="1"/>
  <c r="AS274" i="1"/>
  <c r="AS341" i="1"/>
  <c r="AT341" i="1"/>
  <c r="AT8" i="1"/>
  <c r="AS8" i="1"/>
  <c r="AT456" i="1"/>
  <c r="AS456" i="1"/>
  <c r="AT56" i="1"/>
  <c r="AS56" i="1"/>
  <c r="AS310" i="1"/>
  <c r="AT310" i="1"/>
  <c r="AS415" i="1"/>
  <c r="AT415" i="1"/>
  <c r="AT756" i="1"/>
  <c r="AS756" i="1"/>
  <c r="AT408" i="1"/>
  <c r="AS408" i="1"/>
  <c r="AT530" i="1"/>
  <c r="AS530" i="1"/>
  <c r="AT647" i="1"/>
  <c r="AS647" i="1"/>
  <c r="AT616" i="1"/>
  <c r="AS616" i="1"/>
  <c r="AT338" i="1"/>
  <c r="AS338" i="1"/>
  <c r="AS420" i="1"/>
  <c r="AT420" i="1"/>
  <c r="AT417" i="1"/>
  <c r="AS417" i="1"/>
  <c r="AT580" i="1"/>
  <c r="AS580" i="1"/>
  <c r="AT743" i="1"/>
  <c r="AS743" i="1"/>
  <c r="AT659" i="1"/>
  <c r="AS659" i="1"/>
  <c r="AT55" i="1"/>
  <c r="AS55" i="1"/>
  <c r="AT104" i="1"/>
  <c r="AS104" i="1"/>
  <c r="AT44" i="1"/>
  <c r="AS44" i="1"/>
  <c r="AT199" i="1"/>
  <c r="AS199" i="1"/>
  <c r="AT792" i="1"/>
  <c r="AS792" i="1"/>
  <c r="AT58" i="1"/>
  <c r="AS58" i="1"/>
  <c r="AT92" i="1"/>
  <c r="AS92" i="1"/>
  <c r="AT328" i="1"/>
  <c r="AS328" i="1"/>
  <c r="AT71" i="1"/>
  <c r="AS71" i="1"/>
  <c r="AT562" i="1"/>
  <c r="AS562" i="1"/>
  <c r="AS303" i="1"/>
  <c r="AT303" i="1"/>
  <c r="AT766" i="1"/>
  <c r="AS766" i="1"/>
  <c r="AT561" i="1"/>
  <c r="AS561" i="1"/>
  <c r="AT179" i="1"/>
  <c r="AS179" i="1"/>
  <c r="AT308" i="1"/>
  <c r="AS308" i="1"/>
  <c r="AT59" i="1"/>
  <c r="AS59" i="1"/>
  <c r="AS193" i="1"/>
  <c r="AT193" i="1"/>
  <c r="AT26" i="1"/>
  <c r="AS26" i="1"/>
  <c r="AS151" i="1"/>
  <c r="AT151" i="1"/>
  <c r="AT292" i="1"/>
  <c r="AS292" i="1"/>
  <c r="AT98" i="1"/>
  <c r="AS98" i="1"/>
  <c r="AT127" i="1"/>
  <c r="AS127" i="1"/>
  <c r="AT125" i="1"/>
  <c r="AS125" i="1"/>
  <c r="AS65" i="1"/>
  <c r="AT65" i="1"/>
  <c r="AS431" i="1"/>
  <c r="AT431" i="1"/>
  <c r="AT120" i="1"/>
  <c r="AS120" i="1"/>
  <c r="AT413" i="1"/>
  <c r="AS413" i="1"/>
  <c r="AT39" i="1"/>
  <c r="AS39" i="1"/>
  <c r="AT32" i="1"/>
  <c r="AS32" i="1"/>
  <c r="AT137" i="1"/>
  <c r="AS137" i="1"/>
  <c r="AT6" i="1"/>
  <c r="AS6" i="1"/>
  <c r="AT285" i="1"/>
  <c r="AS285" i="1"/>
  <c r="AT753" i="1"/>
  <c r="AS753" i="1"/>
  <c r="AS687" i="1"/>
  <c r="AT687" i="1"/>
  <c r="AT171" i="1"/>
  <c r="AS171" i="1"/>
  <c r="AT265" i="1"/>
  <c r="AS265" i="1"/>
  <c r="AT407" i="1"/>
  <c r="AS407" i="1"/>
  <c r="AT389" i="1"/>
  <c r="AS389" i="1"/>
  <c r="AS789" i="1"/>
  <c r="AT789" i="1"/>
  <c r="AT143" i="1"/>
  <c r="AS143" i="1"/>
  <c r="AT479" i="1"/>
  <c r="AS479" i="1"/>
  <c r="AS118" i="1"/>
  <c r="AT118" i="1"/>
  <c r="AT244" i="1"/>
  <c r="AS244" i="1"/>
  <c r="AT439" i="1"/>
  <c r="AS439" i="1"/>
  <c r="AT683" i="1"/>
  <c r="AS683" i="1"/>
  <c r="AS173" i="1"/>
  <c r="AT173" i="1"/>
  <c r="AT339" i="1"/>
  <c r="AS339" i="1"/>
  <c r="AS52" i="1"/>
  <c r="AT52" i="1"/>
  <c r="AT204" i="1"/>
  <c r="AS204" i="1"/>
  <c r="AT213" i="1"/>
  <c r="AS213" i="1"/>
  <c r="AT223" i="1"/>
  <c r="AS223" i="1"/>
  <c r="AT620" i="1"/>
  <c r="AS620" i="1"/>
  <c r="AT184" i="1"/>
  <c r="AS184" i="1"/>
  <c r="AT139" i="1"/>
  <c r="AS139" i="1"/>
  <c r="AS726" i="1"/>
  <c r="AT726" i="1"/>
  <c r="AT280" i="1"/>
  <c r="AS280" i="1"/>
  <c r="AT217" i="1"/>
  <c r="AS217" i="1"/>
  <c r="AT334" i="1"/>
  <c r="AS334" i="1"/>
  <c r="AS225" i="1"/>
  <c r="AT225" i="1"/>
  <c r="AT554" i="1"/>
  <c r="AS554" i="1"/>
  <c r="AT695" i="1"/>
  <c r="AS695" i="1"/>
  <c r="AT111" i="1"/>
  <c r="AS111" i="1"/>
  <c r="AT157" i="1"/>
  <c r="AS157" i="1"/>
  <c r="AT546" i="1"/>
  <c r="AS546" i="1"/>
  <c r="AT429" i="1"/>
  <c r="AS429" i="1"/>
  <c r="AT95" i="1"/>
  <c r="AS95" i="1"/>
  <c r="AT78" i="1"/>
  <c r="AS78" i="1"/>
  <c r="AS315" i="1"/>
  <c r="AT315" i="1"/>
  <c r="AT379" i="1"/>
  <c r="AS379" i="1"/>
  <c r="AS464" i="1"/>
  <c r="AT464" i="1"/>
  <c r="AT421" i="1"/>
  <c r="AS421" i="1"/>
  <c r="AT45" i="1"/>
  <c r="AS45" i="1"/>
  <c r="AS311" i="1"/>
  <c r="AT311" i="1"/>
  <c r="AT12" i="1"/>
  <c r="AS12" i="1"/>
  <c r="AT741" i="1"/>
  <c r="AS741" i="1"/>
  <c r="AT487" i="1"/>
  <c r="AS487" i="1"/>
  <c r="AT126" i="1"/>
  <c r="AS126" i="1"/>
  <c r="AT746" i="1"/>
  <c r="AS746" i="1"/>
  <c r="AT706" i="1"/>
  <c r="AS706" i="1"/>
  <c r="AS75" i="1"/>
  <c r="AT75" i="1"/>
  <c r="AT330" i="1"/>
  <c r="AS330" i="1"/>
  <c r="AS89" i="1"/>
  <c r="AT89" i="1"/>
  <c r="AT324" i="1"/>
  <c r="AS324" i="1"/>
  <c r="AT558" i="1"/>
  <c r="AS558" i="1"/>
  <c r="AS393" i="1"/>
  <c r="AT393" i="1"/>
  <c r="AT779" i="1"/>
  <c r="AS779" i="1"/>
  <c r="AS133" i="1"/>
  <c r="AT133" i="1"/>
  <c r="AS195" i="1"/>
  <c r="AT195" i="1"/>
  <c r="AT778" i="1"/>
  <c r="AS778" i="1"/>
  <c r="AS725" i="1"/>
  <c r="AT725" i="1"/>
  <c r="AT782" i="1"/>
  <c r="AS782" i="1"/>
  <c r="AT365" i="1"/>
  <c r="AS365" i="1"/>
  <c r="AS450" i="1"/>
  <c r="AT450" i="1"/>
  <c r="AT776" i="1"/>
  <c r="AS776" i="1"/>
  <c r="AT73" i="1"/>
  <c r="AS73" i="1"/>
  <c r="AS281" i="1"/>
  <c r="AT281" i="1"/>
  <c r="AT708" i="1"/>
  <c r="AS708" i="1"/>
  <c r="AT239" i="1"/>
  <c r="AS239" i="1"/>
  <c r="AT660" i="1"/>
  <c r="AS660" i="1"/>
  <c r="AT40" i="1"/>
  <c r="AS40" i="1"/>
  <c r="AT88" i="1"/>
  <c r="AS88" i="1"/>
  <c r="AT518" i="1"/>
  <c r="AS518" i="1"/>
  <c r="AS259" i="1"/>
  <c r="AT259" i="1"/>
  <c r="AT691" i="1"/>
  <c r="AS691" i="1"/>
  <c r="AT573" i="1"/>
  <c r="AS573" i="1"/>
  <c r="AT380" i="1"/>
  <c r="AS380" i="1"/>
  <c r="AS232" i="1"/>
  <c r="AT232" i="1"/>
  <c r="AT159" i="1"/>
  <c r="AS159" i="1"/>
  <c r="AS152" i="1"/>
  <c r="AT152" i="1"/>
  <c r="AT136" i="1"/>
  <c r="AS136" i="1"/>
  <c r="AT241" i="1"/>
  <c r="AS241" i="1"/>
  <c r="AS86" i="1"/>
  <c r="AT86" i="1"/>
  <c r="AS212" i="1"/>
  <c r="AT212" i="1"/>
  <c r="AT164" i="1"/>
  <c r="AS164" i="1"/>
  <c r="AT553" i="1"/>
  <c r="AS553" i="1"/>
  <c r="AT475" i="1"/>
  <c r="AS475" i="1"/>
  <c r="AS162" i="1"/>
  <c r="AT162" i="1"/>
  <c r="AT519" i="1"/>
  <c r="AS519" i="1"/>
  <c r="AT158" i="1"/>
  <c r="AS158" i="1"/>
  <c r="AT738" i="1"/>
  <c r="AS738" i="1"/>
  <c r="AT505" i="1"/>
  <c r="AS505" i="1"/>
  <c r="AT7" i="1"/>
  <c r="AS7" i="1"/>
  <c r="AT570" i="1"/>
  <c r="AS570" i="1"/>
  <c r="AT775" i="1"/>
  <c r="AS775" i="1"/>
  <c r="AT91" i="1"/>
  <c r="AS91" i="1"/>
  <c r="AT405" i="1"/>
  <c r="AS405" i="1"/>
  <c r="AT77" i="1"/>
  <c r="AS77" i="1"/>
  <c r="AT9" i="1"/>
  <c r="AS9" i="1"/>
  <c r="AT583" i="1"/>
  <c r="AS583" i="1"/>
  <c r="AT489" i="1"/>
  <c r="AS489" i="1"/>
  <c r="AT578" i="1"/>
  <c r="AS578" i="1"/>
  <c r="AT124" i="1"/>
  <c r="AS124" i="1"/>
  <c r="AS335" i="1"/>
  <c r="AT335" i="1"/>
  <c r="AT713" i="1"/>
  <c r="AS713" i="1"/>
  <c r="AT617" i="1"/>
  <c r="AS617" i="1"/>
  <c r="AS42" i="1"/>
  <c r="AT42" i="1"/>
  <c r="AT711" i="1"/>
  <c r="AS711" i="1"/>
  <c r="AT442" i="1"/>
  <c r="AS442" i="1"/>
  <c r="AT712" i="1"/>
  <c r="AS712" i="1"/>
  <c r="AS268" i="1"/>
  <c r="AT268" i="1"/>
  <c r="AT584" i="1"/>
  <c r="AS584" i="1"/>
  <c r="AT93" i="1"/>
  <c r="AS93" i="1"/>
  <c r="AT480" i="1"/>
  <c r="AS480" i="1"/>
  <c r="AT488" i="1"/>
  <c r="AS488" i="1"/>
  <c r="AT684" i="1"/>
  <c r="AS684" i="1"/>
  <c r="AT786" i="1"/>
  <c r="AS786" i="1"/>
  <c r="AT543" i="1"/>
  <c r="AS543" i="1"/>
  <c r="AT520" i="1"/>
  <c r="AS520" i="1"/>
  <c r="AT516" i="1"/>
  <c r="AS516" i="1"/>
  <c r="AS161" i="1"/>
  <c r="AT161" i="1"/>
  <c r="AS787" i="1"/>
  <c r="AT787" i="1"/>
  <c r="AT517" i="1"/>
  <c r="AS517" i="1"/>
  <c r="AT632" i="1"/>
  <c r="AS632" i="1"/>
  <c r="AT763" i="1"/>
  <c r="AS763" i="1"/>
  <c r="AT41" i="1"/>
  <c r="AS41" i="1"/>
  <c r="AT793" i="1"/>
  <c r="AS793" i="1"/>
  <c r="AT765" i="1"/>
  <c r="AS765" i="1"/>
  <c r="AS221" i="1"/>
  <c r="AT221" i="1"/>
  <c r="AT521" i="1"/>
  <c r="AS521" i="1"/>
  <c r="AT785" i="1"/>
  <c r="AS785" i="1"/>
  <c r="AT644" i="1"/>
  <c r="AS644" i="1"/>
  <c r="AT503" i="1"/>
  <c r="AS503" i="1"/>
  <c r="AT729" i="1"/>
  <c r="AS729" i="1"/>
  <c r="AT661" i="1"/>
  <c r="AS661" i="1"/>
  <c r="AS566" i="1"/>
  <c r="AT566" i="1"/>
  <c r="AT657" i="1"/>
  <c r="AS657" i="1"/>
  <c r="AT642" i="1"/>
  <c r="AS642" i="1"/>
  <c r="AT722" i="1"/>
  <c r="AS722" i="1"/>
  <c r="AT103" i="1"/>
  <c r="AS103" i="1"/>
  <c r="AT445" i="1"/>
  <c r="AS445" i="1"/>
  <c r="AT621" i="1"/>
  <c r="AS621" i="1"/>
  <c r="AT128" i="1"/>
  <c r="AS128" i="1"/>
  <c r="AS37" i="1"/>
  <c r="AT37" i="1"/>
  <c r="AT653" i="1"/>
  <c r="AS653" i="1"/>
  <c r="AT437" i="1"/>
  <c r="AS437" i="1"/>
  <c r="AS215" i="1"/>
  <c r="AT215" i="1"/>
  <c r="AT469" i="1"/>
  <c r="AS469" i="1"/>
  <c r="AT737" i="1"/>
  <c r="AS737" i="1"/>
  <c r="AT150" i="1"/>
  <c r="AS150" i="1"/>
  <c r="AT443" i="1"/>
  <c r="AS443" i="1"/>
  <c r="AT10" i="1"/>
  <c r="AS10" i="1"/>
  <c r="AT332" i="1"/>
  <c r="AS332" i="1"/>
  <c r="AT491" i="1"/>
  <c r="AS491" i="1"/>
  <c r="AT25" i="1"/>
  <c r="AS25" i="1"/>
  <c r="AT735" i="1"/>
  <c r="AS735" i="1"/>
  <c r="AT702" i="1"/>
  <c r="AS702" i="1"/>
  <c r="AT701" i="1"/>
  <c r="AS701" i="1"/>
  <c r="AT87" i="1"/>
  <c r="AS87" i="1"/>
  <c r="AT640" i="1"/>
  <c r="AS640" i="1"/>
  <c r="AS43" i="1"/>
  <c r="AT43" i="1"/>
  <c r="AT512" i="1"/>
  <c r="AS512" i="1"/>
  <c r="AT209" i="1"/>
  <c r="AS209" i="1"/>
  <c r="AT122" i="1"/>
  <c r="AS122" i="1"/>
  <c r="AT748" i="1"/>
  <c r="AS748" i="1"/>
  <c r="AT671" i="1"/>
  <c r="AS671" i="1"/>
  <c r="AT549" i="1"/>
  <c r="AS549" i="1"/>
  <c r="AT506" i="1"/>
  <c r="AS506" i="1"/>
  <c r="AT175" i="1"/>
  <c r="AS175" i="1"/>
  <c r="AT110" i="1"/>
  <c r="AS110" i="1"/>
  <c r="AT350" i="1"/>
  <c r="AS350" i="1"/>
  <c r="AT108" i="1"/>
  <c r="AS108" i="1"/>
  <c r="AS374" i="1"/>
  <c r="AT374" i="1"/>
  <c r="AT634" i="1"/>
  <c r="AS634" i="1"/>
  <c r="AT567" i="1"/>
  <c r="AS567" i="1"/>
  <c r="AT715" i="1"/>
  <c r="AS715" i="1"/>
  <c r="AT774" i="1"/>
  <c r="AS774" i="1"/>
  <c r="AT762" i="1"/>
  <c r="AS762" i="1"/>
  <c r="AT166" i="1"/>
  <c r="AS166" i="1"/>
  <c r="AT38" i="1"/>
  <c r="AS38" i="1"/>
  <c r="AS378" i="1"/>
  <c r="AT378" i="1"/>
  <c r="AS534" i="1"/>
  <c r="AT534" i="1"/>
  <c r="AS694" i="1"/>
  <c r="AT694" i="1"/>
  <c r="AT453" i="1"/>
  <c r="AS453" i="1"/>
  <c r="AS375" i="1"/>
  <c r="AT375" i="1"/>
  <c r="AT586" i="1"/>
  <c r="AS586" i="1"/>
  <c r="AT788" i="1"/>
  <c r="AS788" i="1"/>
  <c r="AT781" i="1"/>
  <c r="AS781" i="1"/>
  <c r="AT256" i="1"/>
  <c r="AS256" i="1"/>
  <c r="AT704" i="1"/>
  <c r="AS704" i="1"/>
  <c r="AT767" i="1"/>
  <c r="AS767" i="1"/>
  <c r="AT169" i="1"/>
  <c r="AS169" i="1"/>
  <c r="AT113" i="1"/>
  <c r="AS113" i="1"/>
  <c r="AS391" i="1"/>
  <c r="AT391" i="1"/>
  <c r="AS5" i="1"/>
  <c r="AT5" i="1"/>
  <c r="AT402" i="1"/>
  <c r="AS402" i="1"/>
  <c r="AT61" i="1"/>
  <c r="AS61" i="1"/>
  <c r="AS630" i="1"/>
  <c r="AT630" i="1"/>
  <c r="AT156" i="1"/>
  <c r="AS156" i="1"/>
  <c r="AT658" i="1"/>
  <c r="AS658" i="1"/>
  <c r="AT493" i="1"/>
  <c r="AS493" i="1"/>
  <c r="AT674" i="1"/>
  <c r="AS674" i="1"/>
  <c r="AT533" i="1"/>
  <c r="AS533" i="1"/>
  <c r="AS438" i="1"/>
  <c r="AT438" i="1"/>
  <c r="AT608" i="1"/>
  <c r="AS608" i="1"/>
  <c r="AT541" i="1"/>
  <c r="AS541" i="1"/>
  <c r="AT249" i="1"/>
  <c r="AS249" i="1"/>
  <c r="AT258" i="1"/>
  <c r="AS258" i="1"/>
  <c r="AT23" i="1"/>
  <c r="AS23" i="1"/>
  <c r="AT698" i="1"/>
  <c r="AS698" i="1"/>
  <c r="AT727" i="1"/>
  <c r="AS727" i="1"/>
  <c r="AT593" i="1"/>
  <c r="AS593" i="1"/>
  <c r="AT594" i="1"/>
  <c r="AS594" i="1"/>
  <c r="AT452" i="1"/>
  <c r="AS452" i="1"/>
  <c r="AS302" i="1"/>
  <c r="AT302" i="1"/>
  <c r="AS783" i="1"/>
  <c r="AT783" i="1"/>
  <c r="AS693" i="1"/>
  <c r="AT693" i="1"/>
  <c r="AT263" i="1"/>
  <c r="AS263" i="1"/>
  <c r="AT222" i="1"/>
  <c r="AS222" i="1"/>
  <c r="AT681" i="1"/>
  <c r="AS681" i="1"/>
  <c r="AT426" i="1"/>
  <c r="AS426" i="1"/>
  <c r="AT70" i="1"/>
  <c r="AS70" i="1"/>
  <c r="AT682" i="1"/>
  <c r="AS682" i="1"/>
  <c r="AT466" i="1"/>
  <c r="AS466" i="1"/>
  <c r="AS229" i="1"/>
  <c r="AT229" i="1"/>
  <c r="AS623" i="1"/>
  <c r="AT623" i="1"/>
  <c r="AS392" i="1"/>
  <c r="AT392" i="1"/>
  <c r="AT482" i="1"/>
  <c r="AS482" i="1"/>
  <c r="AT777" i="1"/>
  <c r="AS777" i="1"/>
  <c r="AT22" i="1"/>
  <c r="AS22" i="1"/>
  <c r="AT425" i="1"/>
  <c r="AS425" i="1"/>
  <c r="AT267" i="1"/>
  <c r="AS267" i="1"/>
  <c r="AT597" i="1"/>
  <c r="AS597" i="1"/>
  <c r="AT646" i="1"/>
  <c r="AS646" i="1"/>
  <c r="AT106" i="1"/>
  <c r="AS106" i="1"/>
  <c r="AT610" i="1"/>
  <c r="AS610" i="1"/>
  <c r="AS662" i="1"/>
  <c r="AT662" i="1"/>
  <c r="AS264" i="1"/>
  <c r="AT264" i="1"/>
  <c r="AS376" i="1"/>
  <c r="AT376" i="1"/>
  <c r="AT607" i="1"/>
  <c r="AS607" i="1"/>
  <c r="AT359" i="1"/>
  <c r="AS359" i="1"/>
  <c r="AS271" i="1"/>
  <c r="AT271" i="1"/>
  <c r="AT556" i="1"/>
  <c r="AS556" i="1"/>
  <c r="AT760" i="1"/>
  <c r="AS760" i="1"/>
  <c r="AT326" i="1"/>
  <c r="AS326" i="1"/>
  <c r="AT770" i="1"/>
  <c r="AS770" i="1"/>
  <c r="AS298" i="1"/>
  <c r="AT298" i="1"/>
  <c r="AT219" i="1"/>
  <c r="AS219" i="1"/>
</calcChain>
</file>

<file path=xl/sharedStrings.xml><?xml version="1.0" encoding="utf-8"?>
<sst xmlns="http://schemas.openxmlformats.org/spreadsheetml/2006/main" count="21455" uniqueCount="4173">
  <si>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</si>
  <si>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</si>
  <si>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</si>
  <si>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</si>
  <si>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</si>
  <si>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</si>
  <si>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</si>
  <si>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</si>
  <si>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</si>
  <si>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</si>
  <si>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</si>
  <si>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</si>
  <si>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</si>
  <si>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</si>
  <si>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</si>
  <si>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</si>
  <si>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</si>
  <si>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</si>
  <si>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</si>
  <si>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</si>
  <si>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</si>
  <si>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</si>
  <si>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</si>
  <si>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</si>
  <si>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</si>
  <si>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</si>
  <si>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</si>
  <si>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</si>
  <si>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</si>
  <si>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</si>
  <si>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</si>
  <si>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</si>
  <si>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</si>
  <si>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</si>
  <si>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</si>
  <si>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</si>
  <si>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</si>
  <si>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</si>
  <si>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</si>
  <si>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</si>
  <si>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</si>
  <si>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</si>
  <si>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</si>
  <si>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</si>
  <si>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</si>
  <si>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</si>
  <si>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</si>
  <si>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</si>
  <si>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</si>
  <si>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</si>
  <si>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</si>
  <si>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</si>
  <si>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</si>
  <si>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</si>
  <si>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</si>
  <si>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</si>
  <si>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</si>
  <si>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</si>
  <si>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</si>
  <si>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</si>
  <si>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</si>
  <si>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</si>
  <si>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</si>
  <si>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</si>
  <si>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</si>
  <si>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</si>
  <si>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</si>
  <si>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</si>
  <si>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</si>
  <si>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</si>
  <si>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</si>
  <si>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</si>
  <si>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</si>
  <si>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</si>
  <si>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</si>
  <si>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</si>
  <si>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</si>
  <si>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</si>
  <si>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</si>
  <si>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</si>
  <si>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</si>
  <si>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</si>
  <si>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</si>
  <si>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</si>
  <si>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</si>
  <si>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</si>
  <si>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</si>
  <si>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</si>
  <si>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</si>
  <si>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</si>
  <si>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</si>
  <si>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</si>
  <si>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</si>
  <si>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</si>
  <si>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</si>
  <si>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</si>
  <si>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</si>
  <si>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 xml:space="preserve"> 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</si>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</sst>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Junio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2117.900000000001</c:v>
                </c:pt>
                <c:pt idx="1">
                  <c:v>4353.4599999999991</c:v>
                </c:pt>
                <c:pt idx="2">
                  <c:v>5302.7</c:v>
                </c:pt>
                <c:pt idx="3">
                  <c:v>10936.5</c:v>
                </c:pt>
                <c:pt idx="4">
                  <c:v>5550.7999999999947</c:v>
                </c:pt>
                <c:pt idx="5">
                  <c:v>5448.2999999999965</c:v>
                </c:pt>
                <c:pt idx="6">
                  <c:v>7251.6999999999962</c:v>
                </c:pt>
                <c:pt idx="7">
                  <c:v>8230.6499999999924</c:v>
                </c:pt>
                <c:pt idx="8">
                  <c:v>4967.0999999999995</c:v>
                </c:pt>
                <c:pt idx="9">
                  <c:v>1042.3000000000004</c:v>
                </c:pt>
                <c:pt idx="10">
                  <c:v>1217.5999999999995</c:v>
                </c:pt>
                <c:pt idx="11">
                  <c:v>1706.1999999999998</c:v>
                </c:pt>
                <c:pt idx="12">
                  <c:v>3777.1999999999985</c:v>
                </c:pt>
                <c:pt idx="13">
                  <c:v>4092.9</c:v>
                </c:pt>
                <c:pt idx="14">
                  <c:v>4256.1999999999989</c:v>
                </c:pt>
                <c:pt idx="15">
                  <c:v>2751.4</c:v>
                </c:pt>
                <c:pt idx="16">
                  <c:v>3573.8789999999985</c:v>
                </c:pt>
                <c:pt idx="17">
                  <c:v>3616.3999999999969</c:v>
                </c:pt>
                <c:pt idx="18">
                  <c:v>2100.5000000000005</c:v>
                </c:pt>
                <c:pt idx="19">
                  <c:v>3925.4000000000005</c:v>
                </c:pt>
                <c:pt idx="20">
                  <c:v>2154.4000000000015</c:v>
                </c:pt>
                <c:pt idx="21">
                  <c:v>3592.9999999999982</c:v>
                </c:pt>
                <c:pt idx="22">
                  <c:v>2417.900000000001</c:v>
                </c:pt>
                <c:pt idx="23">
                  <c:v>1064.3999999999999</c:v>
                </c:pt>
                <c:pt idx="24">
                  <c:v>1197.5999999999999</c:v>
                </c:pt>
                <c:pt idx="25">
                  <c:v>2665.7000000000012</c:v>
                </c:pt>
                <c:pt idx="26">
                  <c:v>2223.7999999999993</c:v>
                </c:pt>
                <c:pt idx="27">
                  <c:v>2877.599999999999</c:v>
                </c:pt>
                <c:pt idx="28">
                  <c:v>1732.3</c:v>
                </c:pt>
                <c:pt idx="29">
                  <c:v>3171.5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6-44E9-BEA1-EF580023CEC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687</c:v>
                </c:pt>
                <c:pt idx="1">
                  <c:v>686</c:v>
                </c:pt>
                <c:pt idx="2">
                  <c:v>685</c:v>
                </c:pt>
                <c:pt idx="3">
                  <c:v>682</c:v>
                </c:pt>
                <c:pt idx="4">
                  <c:v>678</c:v>
                </c:pt>
                <c:pt idx="5">
                  <c:v>669</c:v>
                </c:pt>
                <c:pt idx="6">
                  <c:v>604</c:v>
                </c:pt>
                <c:pt idx="7">
                  <c:v>684</c:v>
                </c:pt>
                <c:pt idx="8">
                  <c:v>686</c:v>
                </c:pt>
                <c:pt idx="9">
                  <c:v>691</c:v>
                </c:pt>
                <c:pt idx="10">
                  <c:v>687</c:v>
                </c:pt>
                <c:pt idx="11">
                  <c:v>686</c:v>
                </c:pt>
                <c:pt idx="12">
                  <c:v>682</c:v>
                </c:pt>
                <c:pt idx="13">
                  <c:v>679</c:v>
                </c:pt>
                <c:pt idx="14">
                  <c:v>643</c:v>
                </c:pt>
                <c:pt idx="15">
                  <c:v>682</c:v>
                </c:pt>
                <c:pt idx="16">
                  <c:v>683</c:v>
                </c:pt>
                <c:pt idx="17">
                  <c:v>681</c:v>
                </c:pt>
                <c:pt idx="18">
                  <c:v>682</c:v>
                </c:pt>
                <c:pt idx="19">
                  <c:v>680</c:v>
                </c:pt>
                <c:pt idx="20">
                  <c:v>680</c:v>
                </c:pt>
                <c:pt idx="21">
                  <c:v>685</c:v>
                </c:pt>
                <c:pt idx="22">
                  <c:v>679</c:v>
                </c:pt>
                <c:pt idx="23">
                  <c:v>680</c:v>
                </c:pt>
                <c:pt idx="24">
                  <c:v>673</c:v>
                </c:pt>
                <c:pt idx="25">
                  <c:v>675</c:v>
                </c:pt>
                <c:pt idx="26">
                  <c:v>660</c:v>
                </c:pt>
                <c:pt idx="27">
                  <c:v>665</c:v>
                </c:pt>
                <c:pt idx="28">
                  <c:v>669</c:v>
                </c:pt>
                <c:pt idx="29">
                  <c:v>644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6-44E9-BEA1-EF580023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Mayo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31"/>
              <c:pt idx="0">
                <c:v>5982.9000000000005</c:v>
              </c:pt>
              <c:pt idx="1">
                <c:v>4751.7000000000016</c:v>
              </c:pt>
              <c:pt idx="2">
                <c:v>6558.9999999999973</c:v>
              </c:pt>
              <c:pt idx="3">
                <c:v>2611.199999999998</c:v>
              </c:pt>
              <c:pt idx="4">
                <c:v>4183.5</c:v>
              </c:pt>
              <c:pt idx="5">
                <c:v>2817.8999999999992</c:v>
              </c:pt>
              <c:pt idx="6">
                <c:v>2056.3999999999992</c:v>
              </c:pt>
              <c:pt idx="7">
                <c:v>1188.7</c:v>
              </c:pt>
              <c:pt idx="8">
                <c:v>998.5</c:v>
              </c:pt>
              <c:pt idx="9">
                <c:v>3215.7</c:v>
              </c:pt>
              <c:pt idx="10">
                <c:v>6831.8599999999979</c:v>
              </c:pt>
              <c:pt idx="11">
                <c:v>3405.3999999999969</c:v>
              </c:pt>
              <c:pt idx="12">
                <c:v>2976.4999999999982</c:v>
              </c:pt>
              <c:pt idx="13">
                <c:v>2271.0000000000009</c:v>
              </c:pt>
              <c:pt idx="14">
                <c:v>2795.9999999999991</c:v>
              </c:pt>
              <c:pt idx="15">
                <c:v>3913.099999999999</c:v>
              </c:pt>
              <c:pt idx="16">
                <c:v>1977.1</c:v>
              </c:pt>
              <c:pt idx="17">
                <c:v>4957.5000000000018</c:v>
              </c:pt>
              <c:pt idx="18">
                <c:v>1486.599999999999</c:v>
              </c:pt>
              <c:pt idx="19">
                <c:v>3619.6000000000008</c:v>
              </c:pt>
              <c:pt idx="20">
                <c:v>7635.6999999999989</c:v>
              </c:pt>
              <c:pt idx="21">
                <c:v>2918.9000000000019</c:v>
              </c:pt>
              <c:pt idx="22">
                <c:v>3788.4999999999982</c:v>
              </c:pt>
              <c:pt idx="23">
                <c:v>2192.0000000000009</c:v>
              </c:pt>
              <c:pt idx="24">
                <c:v>4575.0999999999995</c:v>
              </c:pt>
              <c:pt idx="25">
                <c:v>4542.2000000000007</c:v>
              </c:pt>
              <c:pt idx="26">
                <c:v>3351.0999999999981</c:v>
              </c:pt>
              <c:pt idx="27">
                <c:v>4914.3000000000011</c:v>
              </c:pt>
              <c:pt idx="28">
                <c:v>6817.3999999999951</c:v>
              </c:pt>
              <c:pt idx="29">
                <c:v>3113.8000000000011</c:v>
              </c:pt>
              <c:pt idx="30">
                <c:v>2521.299999999997</c:v>
              </c:pt>
            </c:numLit>
          </c:val>
          <c:extLst>
            <c:ext xmlns:c16="http://schemas.microsoft.com/office/drawing/2014/chart" uri="{C3380CC4-5D6E-409C-BE32-E72D297353CC}">
              <c16:uniqueId val="{00000000-D322-4523-9CAE-A093438EE6A4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31"/>
              <c:pt idx="0">
                <c:v>687</c:v>
              </c:pt>
              <c:pt idx="1">
                <c:v>682</c:v>
              </c:pt>
              <c:pt idx="2">
                <c:v>686</c:v>
              </c:pt>
              <c:pt idx="3">
                <c:v>687</c:v>
              </c:pt>
              <c:pt idx="4">
                <c:v>691</c:v>
              </c:pt>
              <c:pt idx="5">
                <c:v>689</c:v>
              </c:pt>
              <c:pt idx="6">
                <c:v>687</c:v>
              </c:pt>
              <c:pt idx="7">
                <c:v>683</c:v>
              </c:pt>
              <c:pt idx="8">
                <c:v>677</c:v>
              </c:pt>
              <c:pt idx="9">
                <c:v>685</c:v>
              </c:pt>
              <c:pt idx="10">
                <c:v>688</c:v>
              </c:pt>
              <c:pt idx="11">
                <c:v>691</c:v>
              </c:pt>
              <c:pt idx="12">
                <c:v>683</c:v>
              </c:pt>
              <c:pt idx="13">
                <c:v>683</c:v>
              </c:pt>
              <c:pt idx="14">
                <c:v>678</c:v>
              </c:pt>
              <c:pt idx="15">
                <c:v>669</c:v>
              </c:pt>
              <c:pt idx="16">
                <c:v>676</c:v>
              </c:pt>
              <c:pt idx="17">
                <c:v>685</c:v>
              </c:pt>
              <c:pt idx="18">
                <c:v>689</c:v>
              </c:pt>
              <c:pt idx="19">
                <c:v>687</c:v>
              </c:pt>
              <c:pt idx="20">
                <c:v>682</c:v>
              </c:pt>
              <c:pt idx="21">
                <c:v>680</c:v>
              </c:pt>
              <c:pt idx="22">
                <c:v>671</c:v>
              </c:pt>
              <c:pt idx="23">
                <c:v>674</c:v>
              </c:pt>
              <c:pt idx="24">
                <c:v>682</c:v>
              </c:pt>
              <c:pt idx="25">
                <c:v>685</c:v>
              </c:pt>
              <c:pt idx="26">
                <c:v>681</c:v>
              </c:pt>
              <c:pt idx="27">
                <c:v>681</c:v>
              </c:pt>
              <c:pt idx="28">
                <c:v>669</c:v>
              </c:pt>
              <c:pt idx="29">
                <c:v>654</c:v>
              </c:pt>
              <c:pt idx="30">
                <c:v>634</c:v>
              </c:pt>
            </c:numLit>
          </c:val>
          <c:extLst>
            <c:ext xmlns:c16="http://schemas.microsoft.com/office/drawing/2014/chart" uri="{C3380CC4-5D6E-409C-BE32-E72D297353CC}">
              <c16:uniqueId val="{00000001-D322-4523-9CAE-A093438EE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29</xdr:col>
      <xdr:colOff>63500</xdr:colOff>
      <xdr:row>9</xdr:row>
      <xdr:rowOff>42334</xdr:rowOff>
    </xdr:from>
    <xdr:to>
      <xdr:col>46</xdr:col>
      <xdr:colOff>162985</xdr:colOff>
      <xdr:row>39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AH5" activePane="bottomRight" state="frozen"/>
      <selection pane="topRight" activeCell="D1" sqref="D1"/>
      <selection pane="bottomLeft" activeCell="A5" sqref="A5"/>
      <selection pane="bottomRight" activeCell="AN12" sqref="AN12:AN145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99" width="11.42578125" style="64" customWidth="1"/>
    <col min="10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JUNIO</v>
      </c>
      <c r="E2" s="66">
        <v>6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4">
        <f t="shared" ref="K2:AO2" si="0">MAX(K5:K798)</f>
        <v>114</v>
      </c>
      <c r="L2" s="84">
        <f t="shared" si="0"/>
        <v>150</v>
      </c>
      <c r="M2" s="84">
        <f t="shared" si="0"/>
        <v>136</v>
      </c>
      <c r="N2" s="84">
        <f t="shared" si="0"/>
        <v>153</v>
      </c>
      <c r="O2" s="84">
        <f t="shared" si="0"/>
        <v>119</v>
      </c>
      <c r="P2" s="84">
        <f t="shared" si="0"/>
        <v>134.6</v>
      </c>
      <c r="Q2" s="84">
        <f t="shared" si="0"/>
        <v>145</v>
      </c>
      <c r="R2" s="84">
        <f t="shared" si="0"/>
        <v>136</v>
      </c>
      <c r="S2" s="84">
        <f t="shared" si="0"/>
        <v>96</v>
      </c>
      <c r="T2" s="84">
        <f t="shared" si="0"/>
        <v>102.8</v>
      </c>
      <c r="U2" s="84">
        <f t="shared" si="0"/>
        <v>91.7</v>
      </c>
      <c r="V2" s="84">
        <f t="shared" si="0"/>
        <v>133</v>
      </c>
      <c r="W2" s="84">
        <f t="shared" si="0"/>
        <v>130.6</v>
      </c>
      <c r="X2" s="84">
        <f t="shared" si="0"/>
        <v>96</v>
      </c>
      <c r="Y2" s="84">
        <f t="shared" si="0"/>
        <v>133</v>
      </c>
      <c r="Z2" s="84">
        <f t="shared" si="0"/>
        <v>157</v>
      </c>
      <c r="AA2" s="84">
        <f t="shared" si="0"/>
        <v>145</v>
      </c>
      <c r="AB2" s="84">
        <f t="shared" si="0"/>
        <v>115</v>
      </c>
      <c r="AC2" s="84">
        <f t="shared" si="0"/>
        <v>72</v>
      </c>
      <c r="AD2" s="84">
        <f t="shared" si="0"/>
        <v>135</v>
      </c>
      <c r="AE2" s="84">
        <f t="shared" si="0"/>
        <v>90</v>
      </c>
      <c r="AF2" s="84">
        <f t="shared" si="0"/>
        <v>118.3</v>
      </c>
      <c r="AG2" s="84">
        <f t="shared" si="0"/>
        <v>108</v>
      </c>
      <c r="AH2" s="84">
        <f t="shared" si="0"/>
        <v>47.7</v>
      </c>
      <c r="AI2" s="84">
        <f t="shared" si="0"/>
        <v>58.6</v>
      </c>
      <c r="AJ2" s="84">
        <f t="shared" si="0"/>
        <v>88</v>
      </c>
      <c r="AK2" s="84">
        <f t="shared" si="0"/>
        <v>76.400000000000006</v>
      </c>
      <c r="AL2" s="84">
        <f t="shared" si="0"/>
        <v>134</v>
      </c>
      <c r="AM2" s="84">
        <f t="shared" si="0"/>
        <v>65</v>
      </c>
      <c r="AN2" s="84">
        <f t="shared" si="0"/>
        <v>120.6</v>
      </c>
      <c r="AO2" s="84">
        <f t="shared" si="0"/>
        <v>0</v>
      </c>
      <c r="AP2" s="85">
        <f>MAX(K2:AO2)</f>
        <v>157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ht="15" customHeight="1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0.2</v>
      </c>
      <c r="L5" s="72">
        <v>1.4</v>
      </c>
      <c r="M5" s="72">
        <v>0.9</v>
      </c>
      <c r="N5" s="72">
        <v>0.2</v>
      </c>
      <c r="O5" s="72">
        <v>1.3</v>
      </c>
      <c r="P5" s="72">
        <v>26.6</v>
      </c>
      <c r="Q5" s="72">
        <v>1.2</v>
      </c>
      <c r="R5" s="72">
        <v>57.8</v>
      </c>
      <c r="S5" s="72">
        <v>3.4</v>
      </c>
      <c r="T5" s="72">
        <v>2.4</v>
      </c>
      <c r="U5" s="72">
        <v>0</v>
      </c>
      <c r="V5" s="72">
        <v>2.4</v>
      </c>
      <c r="W5" s="72">
        <v>0</v>
      </c>
      <c r="X5" s="72">
        <v>0.1</v>
      </c>
      <c r="Y5" s="72">
        <v>0</v>
      </c>
      <c r="Z5" s="72">
        <v>0.8</v>
      </c>
      <c r="AA5" s="72">
        <v>0</v>
      </c>
      <c r="AB5" s="72">
        <v>2.2999999999999998</v>
      </c>
      <c r="AC5" s="72">
        <v>0.2</v>
      </c>
      <c r="AD5" s="72">
        <v>10.8</v>
      </c>
      <c r="AE5" s="72">
        <v>0.2</v>
      </c>
      <c r="AF5" s="72">
        <v>4.3</v>
      </c>
      <c r="AG5" s="72">
        <v>1.1000000000000001</v>
      </c>
      <c r="AH5" s="72">
        <v>1.8</v>
      </c>
      <c r="AI5" s="72">
        <v>1.6</v>
      </c>
      <c r="AJ5" s="72">
        <v>0</v>
      </c>
      <c r="AK5" s="72">
        <v>0</v>
      </c>
      <c r="AL5" s="72">
        <v>0.6</v>
      </c>
      <c r="AM5" s="72">
        <v>0</v>
      </c>
      <c r="AN5" s="72">
        <v>3</v>
      </c>
      <c r="AO5" s="72"/>
      <c r="AP5" s="70">
        <f t="shared" ref="AP5:AP68" si="1">COUNTIF(K5:AO5,"&gt;=0")</f>
        <v>30</v>
      </c>
      <c r="AQ5" s="70">
        <f t="shared" ref="AQ5:AQ68" si="2">IF(AP5&gt;0,SUM(K5:AO5),"")</f>
        <v>124.59999999999998</v>
      </c>
      <c r="AR5" s="70">
        <f>IFERROR(VLOOKUP(A5,Climatologia_PP!A:U,9+Precipitacion!$E$2,FALSE),"")</f>
        <v>196.02499999999989</v>
      </c>
      <c r="AS5" s="70">
        <f t="shared" ref="AS5:AS68" si="3">IFERROR((AQ5/AR5)*100,"")</f>
        <v>63.563321004973886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63.563321004973886</v>
      </c>
      <c r="AU5" s="70">
        <f t="shared" ref="AU5:AU68" si="5">IF(AP5&gt;0,MAX(K5:AO5),"")</f>
        <v>57.8</v>
      </c>
      <c r="AV5" s="70">
        <f>IFERROR(VLOOKUP(A5,Maximos!A:AQ,8+(Precipitacion!$E$2-1)*3,FALSE),"")</f>
        <v>192.7</v>
      </c>
      <c r="AW5" s="79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45816</v>
      </c>
      <c r="AX5" s="72">
        <f t="shared" ref="AX5:AX68" si="6">IFERROR(AU5-AV5,"NA")</f>
        <v>-134.89999999999998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11.2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X6" s="72">
        <v>0</v>
      </c>
      <c r="Y6" s="72">
        <v>2.8</v>
      </c>
      <c r="Z6" s="72">
        <v>1.4</v>
      </c>
      <c r="AA6" s="72">
        <v>0</v>
      </c>
      <c r="AB6" s="72">
        <v>0</v>
      </c>
      <c r="AC6" s="72">
        <v>1.2</v>
      </c>
      <c r="AD6" s="72">
        <v>0.7</v>
      </c>
      <c r="AE6" s="72">
        <v>0</v>
      </c>
      <c r="AF6" s="72">
        <v>0</v>
      </c>
      <c r="AG6" s="72">
        <v>0</v>
      </c>
      <c r="AH6" s="72">
        <v>0</v>
      </c>
      <c r="AI6" s="72">
        <v>0</v>
      </c>
      <c r="AJ6" s="72">
        <v>1.5</v>
      </c>
      <c r="AK6" s="72">
        <v>0</v>
      </c>
      <c r="AL6" s="72">
        <v>0</v>
      </c>
      <c r="AM6" s="72">
        <v>0</v>
      </c>
      <c r="AN6" s="72">
        <v>0</v>
      </c>
      <c r="AO6" s="72"/>
      <c r="AP6" s="70">
        <f t="shared" si="1"/>
        <v>30</v>
      </c>
      <c r="AQ6" s="70">
        <f t="shared" si="2"/>
        <v>18.8</v>
      </c>
      <c r="AR6" s="70">
        <f>IFERROR(VLOOKUP(A6,Climatologia_PP!A:U,9+Precipitacion!$E$2,FALSE),"")</f>
        <v>154.54444444444451</v>
      </c>
      <c r="AS6" s="70">
        <f t="shared" si="3"/>
        <v>12.164785390754183</v>
      </c>
      <c r="AT6" s="70">
        <f t="shared" si="4"/>
        <v>12.164785390754185</v>
      </c>
      <c r="AU6" s="70">
        <f t="shared" si="5"/>
        <v>11.2</v>
      </c>
      <c r="AV6" s="70">
        <f>IFERROR(VLOOKUP(A6,Maximos!A:AQ,8+(Precipitacion!$E$2-1)*3,FALSE),"")</f>
        <v>188.7</v>
      </c>
      <c r="AW6" s="79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39971</v>
      </c>
      <c r="AX6" s="72">
        <f t="shared" si="6"/>
        <v>-177.5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2.2999999999999998</v>
      </c>
      <c r="M7" s="72">
        <v>0.1</v>
      </c>
      <c r="N7" s="72">
        <v>0.9</v>
      </c>
      <c r="O7" s="72">
        <v>32.799999999999997</v>
      </c>
      <c r="P7" s="72">
        <v>1.5</v>
      </c>
      <c r="Q7" s="72">
        <v>0</v>
      </c>
      <c r="R7" s="72">
        <v>0</v>
      </c>
      <c r="S7" s="72">
        <v>2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1.8</v>
      </c>
      <c r="Z7" s="72">
        <v>0</v>
      </c>
      <c r="AA7" s="72">
        <v>6.6</v>
      </c>
      <c r="AB7" s="72">
        <v>0</v>
      </c>
      <c r="AC7" s="72">
        <v>0</v>
      </c>
      <c r="AD7" s="72">
        <v>0</v>
      </c>
      <c r="AE7" s="72">
        <v>0</v>
      </c>
      <c r="AF7" s="72">
        <v>0</v>
      </c>
      <c r="AG7" s="72">
        <v>0</v>
      </c>
      <c r="AH7" s="72">
        <v>0</v>
      </c>
      <c r="AI7" s="72">
        <v>0</v>
      </c>
      <c r="AJ7" s="72">
        <v>0</v>
      </c>
      <c r="AK7" s="72">
        <v>0</v>
      </c>
      <c r="AL7" s="72">
        <v>0</v>
      </c>
      <c r="AM7" s="72">
        <v>0</v>
      </c>
      <c r="AN7" s="72">
        <v>0</v>
      </c>
      <c r="AO7" s="72"/>
      <c r="AP7" s="70">
        <f t="shared" si="1"/>
        <v>30</v>
      </c>
      <c r="AQ7" s="70">
        <f t="shared" si="2"/>
        <v>47.999999999999993</v>
      </c>
      <c r="AR7" s="70">
        <f>IFERROR(VLOOKUP(A7,Climatologia_PP!A:U,9+Precipitacion!$E$2,FALSE),"")</f>
        <v>60.18928571428571</v>
      </c>
      <c r="AS7" s="70">
        <f t="shared" si="3"/>
        <v>79.748412745505249</v>
      </c>
      <c r="AT7" s="70">
        <f t="shared" si="4"/>
        <v>79.748412745505235</v>
      </c>
      <c r="AU7" s="70">
        <f t="shared" si="5"/>
        <v>32.799999999999997</v>
      </c>
      <c r="AV7" s="70">
        <f>IFERROR(VLOOKUP(A7,Maximos!A:AQ,8+(Precipitacion!$E$2-1)*3,FALSE),"")</f>
        <v>105</v>
      </c>
      <c r="AW7" s="79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35973</v>
      </c>
      <c r="AX7" s="72">
        <f t="shared" si="6"/>
        <v>-72.2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0.2</v>
      </c>
      <c r="L8" s="72">
        <v>4</v>
      </c>
      <c r="M8" s="72">
        <v>0</v>
      </c>
      <c r="N8" s="72">
        <v>0</v>
      </c>
      <c r="O8" s="72">
        <v>0</v>
      </c>
      <c r="P8" s="72">
        <v>26</v>
      </c>
      <c r="Q8" s="72">
        <v>0</v>
      </c>
      <c r="R8" s="72">
        <v>1.8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1.4</v>
      </c>
      <c r="Y8" s="72">
        <v>30.3</v>
      </c>
      <c r="Z8" s="72">
        <v>0</v>
      </c>
      <c r="AA8" s="72">
        <v>0.9</v>
      </c>
      <c r="AB8" s="72">
        <v>0</v>
      </c>
      <c r="AC8" s="72">
        <v>0</v>
      </c>
      <c r="AD8" s="72">
        <v>8</v>
      </c>
      <c r="AE8" s="72">
        <v>0</v>
      </c>
      <c r="AF8" s="72">
        <v>0</v>
      </c>
      <c r="AG8" s="72">
        <v>0</v>
      </c>
      <c r="AH8" s="72">
        <v>0</v>
      </c>
      <c r="AI8" s="72">
        <v>0</v>
      </c>
      <c r="AJ8" s="72">
        <v>0</v>
      </c>
      <c r="AK8" s="72">
        <v>0</v>
      </c>
      <c r="AL8" s="72">
        <v>0</v>
      </c>
      <c r="AM8" s="72">
        <v>0</v>
      </c>
      <c r="AN8" s="72">
        <v>0</v>
      </c>
      <c r="AO8" s="72"/>
      <c r="AP8" s="70">
        <f t="shared" si="1"/>
        <v>30</v>
      </c>
      <c r="AQ8" s="70">
        <f t="shared" si="2"/>
        <v>72.600000000000009</v>
      </c>
      <c r="AR8" s="70">
        <f>IFERROR(VLOOKUP(A8,Climatologia_PP!A:U,9+Precipitacion!$E$2,FALSE),"")</f>
        <v>92.517241379310335</v>
      </c>
      <c r="AS8" s="70">
        <f t="shared" si="3"/>
        <v>78.471859858367523</v>
      </c>
      <c r="AT8" s="70">
        <f t="shared" si="4"/>
        <v>78.471859858367523</v>
      </c>
      <c r="AU8" s="70">
        <f t="shared" si="5"/>
        <v>30.3</v>
      </c>
      <c r="AV8" s="70">
        <f>IFERROR(VLOOKUP(A8,Maximos!A:AQ,8+(Precipitacion!$E$2-1)*3,FALSE),"")</f>
        <v>129.30000000000001</v>
      </c>
      <c r="AW8" s="79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44739</v>
      </c>
      <c r="AX8" s="72">
        <f t="shared" si="6"/>
        <v>-99.000000000000014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87.478571428571428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104.1</v>
      </c>
      <c r="AW9" s="79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17686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2</v>
      </c>
      <c r="N10" s="72">
        <v>8</v>
      </c>
      <c r="O10" s="72">
        <v>0</v>
      </c>
      <c r="P10" s="72">
        <v>84</v>
      </c>
      <c r="Q10" s="72">
        <v>0.7</v>
      </c>
      <c r="R10" s="72">
        <v>0</v>
      </c>
      <c r="S10" s="72">
        <v>0.7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0</v>
      </c>
      <c r="AI10" s="72">
        <v>0</v>
      </c>
      <c r="AJ10" s="72">
        <v>0</v>
      </c>
      <c r="AK10" s="72">
        <v>0</v>
      </c>
      <c r="AL10" s="72">
        <v>0</v>
      </c>
      <c r="AM10" s="72">
        <v>0</v>
      </c>
      <c r="AN10" s="72">
        <v>0</v>
      </c>
      <c r="AO10" s="72"/>
      <c r="AP10" s="70">
        <f t="shared" si="1"/>
        <v>30</v>
      </c>
      <c r="AQ10" s="70">
        <f t="shared" si="2"/>
        <v>95.4</v>
      </c>
      <c r="AR10" s="70">
        <f>IFERROR(VLOOKUP(A10,Climatologia_PP!A:U,9+Precipitacion!$E$2,FALSE),"")</f>
        <v>50.707692307692312</v>
      </c>
      <c r="AS10" s="70">
        <f t="shared" si="3"/>
        <v>188.13713592233009</v>
      </c>
      <c r="AT10" s="70">
        <f t="shared" si="4"/>
        <v>188.13713592233009</v>
      </c>
      <c r="AU10" s="70">
        <f t="shared" si="5"/>
        <v>84</v>
      </c>
      <c r="AV10" s="70">
        <f>IFERROR(VLOOKUP(A10,Maximos!A:AQ,8+(Precipitacion!$E$2-1)*3,FALSE),"")</f>
        <v>130.4</v>
      </c>
      <c r="AW10" s="79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37411</v>
      </c>
      <c r="AX10" s="72">
        <f t="shared" si="6"/>
        <v>-46.400000000000006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1.1000000000000001</v>
      </c>
      <c r="N11" s="72">
        <v>15.2</v>
      </c>
      <c r="O11" s="72">
        <v>1.3</v>
      </c>
      <c r="P11" s="72">
        <v>10.8</v>
      </c>
      <c r="Q11" s="72">
        <v>0.9</v>
      </c>
      <c r="R11" s="72">
        <v>0.2</v>
      </c>
      <c r="S11" s="72">
        <v>2.7</v>
      </c>
      <c r="T11" s="72">
        <v>0</v>
      </c>
      <c r="U11" s="72">
        <v>0</v>
      </c>
      <c r="V11" s="72">
        <v>16.2</v>
      </c>
      <c r="W11" s="72">
        <v>0</v>
      </c>
      <c r="X11" s="72">
        <v>0</v>
      </c>
      <c r="Y11" s="72">
        <v>5.2</v>
      </c>
      <c r="Z11" s="72">
        <v>1.8</v>
      </c>
      <c r="AA11" s="72">
        <v>0</v>
      </c>
      <c r="AB11" s="72">
        <v>0</v>
      </c>
      <c r="AC11" s="72">
        <v>0</v>
      </c>
      <c r="AD11" s="72">
        <v>1.2</v>
      </c>
      <c r="AE11" s="72">
        <v>0</v>
      </c>
      <c r="AF11" s="72">
        <v>0</v>
      </c>
      <c r="AG11" s="72">
        <v>0</v>
      </c>
      <c r="AH11" s="72">
        <v>0</v>
      </c>
      <c r="AI11" s="72">
        <v>0</v>
      </c>
      <c r="AJ11" s="72">
        <v>0</v>
      </c>
      <c r="AK11" s="72">
        <v>0</v>
      </c>
      <c r="AL11" s="72">
        <v>0</v>
      </c>
      <c r="AM11" s="72">
        <v>0</v>
      </c>
      <c r="AN11" s="72">
        <v>0</v>
      </c>
      <c r="AO11" s="72"/>
      <c r="AP11" s="70">
        <f t="shared" si="1"/>
        <v>30</v>
      </c>
      <c r="AQ11" s="70">
        <f t="shared" si="2"/>
        <v>56.600000000000009</v>
      </c>
      <c r="AR11" s="70">
        <f>IFERROR(VLOOKUP(A11,Climatologia_PP!A:U,9+Precipitacion!$E$2,FALSE),"")</f>
        <v>88.370370370370381</v>
      </c>
      <c r="AS11" s="70">
        <f t="shared" si="3"/>
        <v>64.04861693210394</v>
      </c>
      <c r="AT11" s="70">
        <f t="shared" si="4"/>
        <v>64.04861693210394</v>
      </c>
      <c r="AU11" s="70">
        <f t="shared" si="5"/>
        <v>16.2</v>
      </c>
      <c r="AV11" s="70">
        <f>IFERROR(VLOOKUP(A11,Maximos!A:AQ,8+(Precipitacion!$E$2-1)*3,FALSE),"")</f>
        <v>74.8</v>
      </c>
      <c r="AW11" s="79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11" s="72">
        <f t="shared" si="6"/>
        <v>-58.599999999999994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0.3</v>
      </c>
      <c r="N12" s="72">
        <v>0</v>
      </c>
      <c r="O12" s="72">
        <v>0</v>
      </c>
      <c r="P12" s="72">
        <v>16.8</v>
      </c>
      <c r="Q12" s="72">
        <v>1.3</v>
      </c>
      <c r="R12" s="72">
        <v>0.4</v>
      </c>
      <c r="S12" s="72">
        <v>0.6</v>
      </c>
      <c r="T12" s="72">
        <v>0</v>
      </c>
      <c r="U12" s="72">
        <v>0</v>
      </c>
      <c r="V12" s="72">
        <v>0</v>
      </c>
      <c r="W12" s="72">
        <v>15.1</v>
      </c>
      <c r="X12" s="72">
        <v>2.2999999999999998</v>
      </c>
      <c r="Y12" s="72">
        <v>14.4</v>
      </c>
      <c r="Z12" s="72">
        <v>12.7</v>
      </c>
      <c r="AA12" s="72">
        <v>2.2999999999999998</v>
      </c>
      <c r="AB12" s="72">
        <v>1.3</v>
      </c>
      <c r="AC12" s="72">
        <v>0</v>
      </c>
      <c r="AD12" s="72">
        <v>0</v>
      </c>
      <c r="AE12" s="72">
        <v>0</v>
      </c>
      <c r="AF12" s="72">
        <v>4.8</v>
      </c>
      <c r="AG12" s="72">
        <v>0</v>
      </c>
      <c r="AH12" s="72">
        <v>0</v>
      </c>
      <c r="AI12" s="72">
        <v>2.4</v>
      </c>
      <c r="AJ12" s="72">
        <v>0</v>
      </c>
      <c r="AK12" s="72">
        <v>0</v>
      </c>
      <c r="AL12" s="72">
        <v>0</v>
      </c>
      <c r="AM12" s="72">
        <v>0</v>
      </c>
      <c r="AN12" s="72">
        <v>0</v>
      </c>
      <c r="AO12" s="72"/>
      <c r="AP12" s="70">
        <f t="shared" si="1"/>
        <v>30</v>
      </c>
      <c r="AQ12" s="70">
        <f t="shared" si="2"/>
        <v>74.699999999999989</v>
      </c>
      <c r="AR12" s="70">
        <f>IFERROR(VLOOKUP(A12,Climatologia_PP!A:U,9+Precipitacion!$E$2,FALSE),"")</f>
        <v>164.5</v>
      </c>
      <c r="AS12" s="70">
        <f t="shared" si="3"/>
        <v>45.410334346504555</v>
      </c>
      <c r="AT12" s="70">
        <f t="shared" si="4"/>
        <v>45.410334346504548</v>
      </c>
      <c r="AU12" s="70">
        <f t="shared" si="5"/>
        <v>16.8</v>
      </c>
      <c r="AV12" s="70">
        <f>IFERROR(VLOOKUP(A12,Maximos!A:AQ,8+(Precipitacion!$E$2-1)*3,FALSE),"")</f>
        <v>148</v>
      </c>
      <c r="AW12" s="79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27922</v>
      </c>
      <c r="AX12" s="72">
        <f t="shared" si="6"/>
        <v>-131.19999999999999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72.400000000000006</v>
      </c>
      <c r="N13" s="72">
        <v>1.8</v>
      </c>
      <c r="O13" s="72">
        <v>0</v>
      </c>
      <c r="P13" s="72">
        <v>134.6</v>
      </c>
      <c r="Q13" s="72">
        <v>2.4</v>
      </c>
      <c r="R13" s="72">
        <v>1.2</v>
      </c>
      <c r="S13" s="72">
        <v>31</v>
      </c>
      <c r="T13" s="72">
        <v>0</v>
      </c>
      <c r="U13" s="72">
        <v>0.4</v>
      </c>
      <c r="V13" s="72">
        <v>0</v>
      </c>
      <c r="W13" s="72">
        <v>0</v>
      </c>
      <c r="X13" s="72">
        <v>0</v>
      </c>
      <c r="Y13" s="72">
        <v>0</v>
      </c>
      <c r="Z13" s="72">
        <v>0.5</v>
      </c>
      <c r="AA13" s="72">
        <v>2.4</v>
      </c>
      <c r="AB13" s="72">
        <v>36.700000000000003</v>
      </c>
      <c r="AC13" s="72">
        <v>0</v>
      </c>
      <c r="AD13" s="72">
        <v>52.6</v>
      </c>
      <c r="AE13" s="72">
        <v>0</v>
      </c>
      <c r="AF13" s="72">
        <v>0</v>
      </c>
      <c r="AG13" s="72">
        <v>0</v>
      </c>
      <c r="AH13" s="72">
        <v>0</v>
      </c>
      <c r="AI13" s="72">
        <v>0</v>
      </c>
      <c r="AJ13" s="72">
        <v>0</v>
      </c>
      <c r="AK13" s="72">
        <v>0</v>
      </c>
      <c r="AL13" s="72">
        <v>0</v>
      </c>
      <c r="AM13" s="72">
        <v>0</v>
      </c>
      <c r="AN13" s="72">
        <v>0</v>
      </c>
      <c r="AO13" s="72"/>
      <c r="AP13" s="70">
        <f t="shared" si="1"/>
        <v>30</v>
      </c>
      <c r="AQ13" s="70">
        <f t="shared" si="2"/>
        <v>336.00000000000006</v>
      </c>
      <c r="AR13" s="70">
        <f>IFERROR(VLOOKUP(A13,Climatologia_PP!A:U,9+Precipitacion!$E$2,FALSE),"")</f>
        <v>256.56785714285712</v>
      </c>
      <c r="AS13" s="70">
        <f t="shared" si="3"/>
        <v>130.95950667464751</v>
      </c>
      <c r="AT13" s="70">
        <f t="shared" si="4"/>
        <v>130.95950667464751</v>
      </c>
      <c r="AU13" s="70">
        <f t="shared" si="5"/>
        <v>134.6</v>
      </c>
      <c r="AV13" s="70">
        <f>IFERROR(VLOOKUP(A13,Maximos!A:AQ,8+(Precipitacion!$E$2-1)*3,FALSE),"")</f>
        <v>129.19999999999999</v>
      </c>
      <c r="AW13" s="79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43627</v>
      </c>
      <c r="AX13" s="72">
        <f t="shared" si="6"/>
        <v>5.4000000000000057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19.3</v>
      </c>
      <c r="M14" s="72">
        <v>2.1</v>
      </c>
      <c r="N14" s="72">
        <v>2.1</v>
      </c>
      <c r="O14" s="72">
        <v>2.2999999999999998</v>
      </c>
      <c r="P14" s="72">
        <v>13.3</v>
      </c>
      <c r="Q14" s="72">
        <v>1.1000000000000001</v>
      </c>
      <c r="R14" s="72">
        <v>2.8</v>
      </c>
      <c r="S14" s="72">
        <v>0</v>
      </c>
      <c r="T14" s="72">
        <v>0</v>
      </c>
      <c r="U14" s="72">
        <v>0.2</v>
      </c>
      <c r="V14" s="72">
        <v>0</v>
      </c>
      <c r="W14" s="72">
        <v>0</v>
      </c>
      <c r="X14" s="72">
        <v>0</v>
      </c>
      <c r="Y14" s="72">
        <v>3.7</v>
      </c>
      <c r="Z14" s="72">
        <v>0</v>
      </c>
      <c r="AA14" s="72">
        <v>23.5</v>
      </c>
      <c r="AB14" s="72">
        <v>0</v>
      </c>
      <c r="AC14" s="72">
        <v>0</v>
      </c>
      <c r="AD14" s="72">
        <v>0</v>
      </c>
      <c r="AE14" s="72">
        <v>0</v>
      </c>
      <c r="AF14" s="72">
        <v>0</v>
      </c>
      <c r="AG14" s="72">
        <v>0</v>
      </c>
      <c r="AH14" s="72">
        <v>0</v>
      </c>
      <c r="AI14" s="72">
        <v>0</v>
      </c>
      <c r="AJ14" s="72">
        <v>0</v>
      </c>
      <c r="AK14" s="72">
        <v>0</v>
      </c>
      <c r="AL14" s="72">
        <v>0</v>
      </c>
      <c r="AM14" s="72">
        <v>0.8</v>
      </c>
      <c r="AN14" s="72">
        <v>19.7</v>
      </c>
      <c r="AO14" s="72"/>
      <c r="AP14" s="70">
        <f t="shared" si="1"/>
        <v>30</v>
      </c>
      <c r="AQ14" s="70">
        <f t="shared" si="2"/>
        <v>90.9</v>
      </c>
      <c r="AR14" s="70">
        <f>IFERROR(VLOOKUP(A14,Climatologia_PP!A:U,9+Precipitacion!$E$2,FALSE),"")</f>
        <v>74.303703703703718</v>
      </c>
      <c r="AS14" s="70">
        <f t="shared" si="3"/>
        <v>122.33575914664539</v>
      </c>
      <c r="AT14" s="70">
        <f t="shared" si="4"/>
        <v>122.33575914664539</v>
      </c>
      <c r="AU14" s="70">
        <f t="shared" si="5"/>
        <v>23.5</v>
      </c>
      <c r="AV14" s="70">
        <f>IFERROR(VLOOKUP(A14,Maximos!A:AQ,8+(Precipitacion!$E$2-1)*3,FALSE),"")</f>
        <v>69.7</v>
      </c>
      <c r="AW14" s="79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14" s="72">
        <f t="shared" si="6"/>
        <v>-46.2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0</v>
      </c>
      <c r="N15" s="72">
        <v>23.5</v>
      </c>
      <c r="O15" s="72">
        <v>0</v>
      </c>
      <c r="P15" s="72">
        <v>0</v>
      </c>
      <c r="Q15" s="72">
        <v>1.7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0.2</v>
      </c>
      <c r="AA15" s="72">
        <v>0</v>
      </c>
      <c r="AB15" s="72">
        <v>0</v>
      </c>
      <c r="AC15" s="72">
        <v>0</v>
      </c>
      <c r="AD15" s="72">
        <v>0</v>
      </c>
      <c r="AE15" s="72">
        <v>0</v>
      </c>
      <c r="AF15" s="72">
        <v>0.1</v>
      </c>
      <c r="AG15" s="72">
        <v>0</v>
      </c>
      <c r="AH15" s="72">
        <v>0</v>
      </c>
      <c r="AI15" s="72">
        <v>0</v>
      </c>
      <c r="AJ15" s="72">
        <v>0</v>
      </c>
      <c r="AK15" s="72">
        <v>0</v>
      </c>
      <c r="AL15" s="72">
        <v>0</v>
      </c>
      <c r="AM15" s="72">
        <v>0</v>
      </c>
      <c r="AN15" s="72">
        <v>0.1</v>
      </c>
      <c r="AO15" s="72"/>
      <c r="AP15" s="70">
        <f t="shared" si="1"/>
        <v>30</v>
      </c>
      <c r="AQ15" s="70">
        <f t="shared" si="2"/>
        <v>25.6</v>
      </c>
      <c r="AR15" s="70">
        <f>IFERROR(VLOOKUP(A15,Climatologia_PP!A:U,9+Precipitacion!$E$2,FALSE),"")</f>
        <v>42.535999999999987</v>
      </c>
      <c r="AS15" s="70">
        <f t="shared" si="3"/>
        <v>60.184314463043087</v>
      </c>
      <c r="AT15" s="70">
        <f t="shared" si="4"/>
        <v>60.184314463043087</v>
      </c>
      <c r="AU15" s="70">
        <f t="shared" si="5"/>
        <v>23.5</v>
      </c>
      <c r="AV15" s="70">
        <f>IFERROR(VLOOKUP(A15,Maximos!A:AQ,8+(Precipitacion!$E$2-1)*3,FALSE),"")</f>
        <v>74.3</v>
      </c>
      <c r="AW15" s="79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38509</v>
      </c>
      <c r="AX15" s="72">
        <f t="shared" si="6"/>
        <v>-50.8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0</v>
      </c>
      <c r="L16" s="72">
        <v>29.1</v>
      </c>
      <c r="M16" s="72">
        <v>0</v>
      </c>
      <c r="N16" s="72">
        <v>2</v>
      </c>
      <c r="O16" s="72">
        <v>1.1000000000000001</v>
      </c>
      <c r="P16" s="72">
        <v>3</v>
      </c>
      <c r="Q16" s="72">
        <v>0</v>
      </c>
      <c r="R16" s="72">
        <v>1.1000000000000001</v>
      </c>
      <c r="S16" s="72">
        <v>0</v>
      </c>
      <c r="T16" s="72">
        <v>0</v>
      </c>
      <c r="U16" s="72">
        <v>0</v>
      </c>
      <c r="V16" s="72">
        <v>1.1000000000000001</v>
      </c>
      <c r="W16" s="72">
        <v>0.4</v>
      </c>
      <c r="X16" s="72">
        <v>6.1</v>
      </c>
      <c r="Y16" s="72">
        <v>4.8</v>
      </c>
      <c r="Z16" s="72">
        <v>87.5</v>
      </c>
      <c r="AA16" s="72">
        <v>1.6</v>
      </c>
      <c r="AB16" s="72">
        <v>0.2</v>
      </c>
      <c r="AC16" s="72">
        <v>22.9</v>
      </c>
      <c r="AD16" s="72">
        <v>10.6</v>
      </c>
      <c r="AE16" s="72">
        <v>10.3</v>
      </c>
      <c r="AF16" s="72">
        <v>118.3</v>
      </c>
      <c r="AG16" s="72">
        <v>0.2</v>
      </c>
      <c r="AH16" s="72">
        <v>2.2999999999999998</v>
      </c>
      <c r="AI16" s="72">
        <v>8.1</v>
      </c>
      <c r="AJ16" s="72">
        <v>0.4</v>
      </c>
      <c r="AK16" s="72">
        <v>0</v>
      </c>
      <c r="AL16" s="72">
        <v>13.1</v>
      </c>
      <c r="AM16" s="72">
        <v>0</v>
      </c>
      <c r="AN16" s="72">
        <v>6.2</v>
      </c>
      <c r="AO16" s="72"/>
      <c r="AP16" s="70">
        <f t="shared" si="1"/>
        <v>30</v>
      </c>
      <c r="AQ16" s="70">
        <f t="shared" si="2"/>
        <v>330.4</v>
      </c>
      <c r="AR16" s="70">
        <f>IFERROR(VLOOKUP(A16,Climatologia_PP!A:U,9+Precipitacion!$E$2,FALSE),"")</f>
        <v>327.45714285714291</v>
      </c>
      <c r="AS16" s="70">
        <f t="shared" si="3"/>
        <v>100.89869993892329</v>
      </c>
      <c r="AT16" s="70">
        <f t="shared" si="4"/>
        <v>100.89869993892329</v>
      </c>
      <c r="AU16" s="70">
        <f t="shared" si="5"/>
        <v>118.3</v>
      </c>
      <c r="AV16" s="70">
        <f>IFERROR(VLOOKUP(A16,Maximos!A:AQ,8+(Precipitacion!$E$2-1)*3,FALSE),"")</f>
        <v>217</v>
      </c>
      <c r="AW16" s="79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41799</v>
      </c>
      <c r="AX16" s="72">
        <f t="shared" si="6"/>
        <v>-98.7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144.96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69.3</v>
      </c>
      <c r="AW17" s="79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45451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7.3</v>
      </c>
      <c r="N18" s="72">
        <v>0.9</v>
      </c>
      <c r="O18" s="72">
        <v>0.5</v>
      </c>
      <c r="P18" s="72">
        <v>7.1</v>
      </c>
      <c r="Q18" s="72">
        <v>27.7</v>
      </c>
      <c r="R18" s="72">
        <v>18.600000000000001</v>
      </c>
      <c r="S18" s="72">
        <v>1.5</v>
      </c>
      <c r="T18" s="72">
        <v>0</v>
      </c>
      <c r="U18" s="72">
        <v>0</v>
      </c>
      <c r="V18" s="72">
        <v>0</v>
      </c>
      <c r="W18" s="72">
        <v>5.0999999999999996</v>
      </c>
      <c r="X18" s="72">
        <v>0</v>
      </c>
      <c r="Y18" s="72">
        <v>1.8</v>
      </c>
      <c r="Z18" s="72">
        <v>0</v>
      </c>
      <c r="AA18" s="72">
        <v>11.1</v>
      </c>
      <c r="AB18" s="72">
        <v>20.6</v>
      </c>
      <c r="AC18" s="72">
        <v>9.1999999999999993</v>
      </c>
      <c r="AD18" s="72">
        <v>11.6</v>
      </c>
      <c r="AE18" s="72">
        <v>1.7</v>
      </c>
      <c r="AF18" s="72">
        <v>27.8</v>
      </c>
      <c r="AG18" s="72">
        <v>0</v>
      </c>
      <c r="AH18" s="72">
        <v>0</v>
      </c>
      <c r="AI18" s="72">
        <v>0</v>
      </c>
      <c r="AJ18" s="72">
        <v>0</v>
      </c>
      <c r="AK18" s="72">
        <v>0</v>
      </c>
      <c r="AL18" s="72">
        <v>0</v>
      </c>
      <c r="AM18" s="72">
        <v>0</v>
      </c>
      <c r="AN18" s="72">
        <v>0</v>
      </c>
      <c r="AO18" s="72"/>
      <c r="AP18" s="70">
        <f t="shared" si="1"/>
        <v>30</v>
      </c>
      <c r="AQ18" s="70">
        <f t="shared" si="2"/>
        <v>152.5</v>
      </c>
      <c r="AR18" s="70">
        <f>IFERROR(VLOOKUP(A18,Climatologia_PP!A:U,9+Precipitacion!$E$2,FALSE),"")</f>
        <v>173.45517241379309</v>
      </c>
      <c r="AS18" s="70">
        <f t="shared" si="3"/>
        <v>87.91896942467497</v>
      </c>
      <c r="AT18" s="70">
        <f t="shared" si="4"/>
        <v>87.91896942467497</v>
      </c>
      <c r="AU18" s="70">
        <f t="shared" si="5"/>
        <v>27.8</v>
      </c>
      <c r="AV18" s="70">
        <f>IFERROR(VLOOKUP(A18,Maximos!A:AQ,8+(Precipitacion!$E$2-1)*3,FALSE),"")</f>
        <v>72.599999999999994</v>
      </c>
      <c r="AW18" s="79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18" s="72">
        <f t="shared" si="6"/>
        <v>-44.8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7.8</v>
      </c>
      <c r="N19" s="72">
        <v>24</v>
      </c>
      <c r="O19" s="72">
        <v>5.4</v>
      </c>
      <c r="P19" s="72">
        <v>6.2</v>
      </c>
      <c r="Q19" s="72">
        <v>12.7</v>
      </c>
      <c r="R19" s="72">
        <v>1.8</v>
      </c>
      <c r="S19" s="72">
        <v>2.7</v>
      </c>
      <c r="T19" s="72">
        <v>0.4</v>
      </c>
      <c r="U19" s="72">
        <v>0</v>
      </c>
      <c r="V19" s="72">
        <v>0</v>
      </c>
      <c r="W19" s="72">
        <v>7.5</v>
      </c>
      <c r="X19" s="72">
        <v>0</v>
      </c>
      <c r="Y19" s="72">
        <v>1.8</v>
      </c>
      <c r="Z19" s="72">
        <v>0.8</v>
      </c>
      <c r="AA19" s="72">
        <v>0.5</v>
      </c>
      <c r="AB19" s="72">
        <v>0.6</v>
      </c>
      <c r="AC19" s="72">
        <v>0</v>
      </c>
      <c r="AD19" s="72">
        <v>0</v>
      </c>
      <c r="AE19" s="72">
        <v>0</v>
      </c>
      <c r="AF19" s="72">
        <v>6.2</v>
      </c>
      <c r="AG19" s="72">
        <v>31</v>
      </c>
      <c r="AH19" s="72">
        <v>0</v>
      </c>
      <c r="AI19" s="72">
        <v>0</v>
      </c>
      <c r="AJ19" s="72">
        <v>0</v>
      </c>
      <c r="AK19" s="72">
        <v>0</v>
      </c>
      <c r="AL19" s="72">
        <v>0.3</v>
      </c>
      <c r="AM19" s="72">
        <v>0</v>
      </c>
      <c r="AN19" s="72">
        <v>0</v>
      </c>
      <c r="AO19" s="72"/>
      <c r="AP19" s="70">
        <f t="shared" si="1"/>
        <v>30</v>
      </c>
      <c r="AQ19" s="70">
        <f t="shared" si="2"/>
        <v>109.69999999999999</v>
      </c>
      <c r="AR19" s="70">
        <f>IFERROR(VLOOKUP(A19,Climatologia_PP!A:U,9+Precipitacion!$E$2,FALSE),"")</f>
        <v>199.31034482758619</v>
      </c>
      <c r="AS19" s="70">
        <f t="shared" si="3"/>
        <v>55.039792387543251</v>
      </c>
      <c r="AT19" s="70">
        <f t="shared" si="4"/>
        <v>55.039792387543244</v>
      </c>
      <c r="AU19" s="70">
        <f t="shared" si="5"/>
        <v>31</v>
      </c>
      <c r="AV19" s="70">
        <f>IFERROR(VLOOKUP(A19,Maximos!A:AQ,8+(Precipitacion!$E$2-1)*3,FALSE),"")</f>
        <v>103.3</v>
      </c>
      <c r="AW19" s="79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36312</v>
      </c>
      <c r="AX19" s="72">
        <f t="shared" si="6"/>
        <v>-72.3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3.2</v>
      </c>
      <c r="N20" s="72">
        <v>6.9</v>
      </c>
      <c r="O20" s="72">
        <v>1.3</v>
      </c>
      <c r="P20" s="72">
        <v>5.3</v>
      </c>
      <c r="Q20" s="72">
        <v>27.8</v>
      </c>
      <c r="R20" s="72">
        <v>6.5</v>
      </c>
      <c r="S20" s="72">
        <v>0</v>
      </c>
      <c r="T20" s="72">
        <v>0</v>
      </c>
      <c r="U20" s="72">
        <v>0.1</v>
      </c>
      <c r="V20" s="72">
        <v>0</v>
      </c>
      <c r="W20" s="72">
        <v>0.2</v>
      </c>
      <c r="X20" s="72">
        <v>0</v>
      </c>
      <c r="Y20" s="72">
        <v>0.3</v>
      </c>
      <c r="Z20" s="72">
        <v>18</v>
      </c>
      <c r="AA20" s="72">
        <v>13.7</v>
      </c>
      <c r="AB20" s="72">
        <v>0.8</v>
      </c>
      <c r="AC20" s="72">
        <v>0.2</v>
      </c>
      <c r="AD20" s="72">
        <v>0</v>
      </c>
      <c r="AE20" s="72">
        <v>1</v>
      </c>
      <c r="AF20" s="72">
        <v>0</v>
      </c>
      <c r="AG20" s="72">
        <v>13.4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>
        <v>0</v>
      </c>
      <c r="AO20" s="72"/>
      <c r="AP20" s="70">
        <f t="shared" si="1"/>
        <v>30</v>
      </c>
      <c r="AQ20" s="70">
        <f t="shared" si="2"/>
        <v>98.7</v>
      </c>
      <c r="AR20" s="70">
        <f>IFERROR(VLOOKUP(A20,Climatologia_PP!A:U,9+Precipitacion!$E$2,FALSE),"")</f>
        <v>152.2037037037037</v>
      </c>
      <c r="AS20" s="70">
        <f t="shared" si="3"/>
        <v>64.847305024942216</v>
      </c>
      <c r="AT20" s="70">
        <f t="shared" si="4"/>
        <v>64.847305024942202</v>
      </c>
      <c r="AU20" s="70">
        <f t="shared" si="5"/>
        <v>27.8</v>
      </c>
      <c r="AV20" s="70">
        <f>IFERROR(VLOOKUP(A20,Maximos!A:AQ,8+(Precipitacion!$E$2-1)*3,FALSE),"")</f>
        <v>144.6</v>
      </c>
      <c r="AW20" s="79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39601</v>
      </c>
      <c r="AX20" s="72">
        <f t="shared" si="6"/>
        <v>-116.8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1.2</v>
      </c>
      <c r="M21" s="72">
        <v>0</v>
      </c>
      <c r="N21" s="72">
        <v>2.2000000000000002</v>
      </c>
      <c r="O21" s="72">
        <v>6.3</v>
      </c>
      <c r="P21" s="72">
        <v>0</v>
      </c>
      <c r="Q21" s="72">
        <v>1.3</v>
      </c>
      <c r="R21" s="72">
        <v>55.7</v>
      </c>
      <c r="S21" s="72">
        <v>0</v>
      </c>
      <c r="T21" s="72">
        <v>0</v>
      </c>
      <c r="U21" s="72">
        <v>0</v>
      </c>
      <c r="V21" s="72">
        <v>0.1</v>
      </c>
      <c r="W21" s="72">
        <v>0</v>
      </c>
      <c r="X21" s="72">
        <v>0.8</v>
      </c>
      <c r="Y21" s="72">
        <v>0</v>
      </c>
      <c r="Z21" s="72">
        <v>0.3</v>
      </c>
      <c r="AA21" s="72">
        <v>0.9</v>
      </c>
      <c r="AB21" s="72">
        <v>0.7</v>
      </c>
      <c r="AC21" s="72">
        <v>0</v>
      </c>
      <c r="AD21" s="72">
        <v>2.2000000000000002</v>
      </c>
      <c r="AE21" s="72">
        <v>0</v>
      </c>
      <c r="AF21" s="72">
        <v>0</v>
      </c>
      <c r="AG21" s="72">
        <v>5.9</v>
      </c>
      <c r="AH21" s="72">
        <v>4.3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/>
      <c r="AP21" s="70">
        <f t="shared" si="1"/>
        <v>30</v>
      </c>
      <c r="AQ21" s="70">
        <f t="shared" si="2"/>
        <v>81.900000000000006</v>
      </c>
      <c r="AR21" s="70">
        <f>IFERROR(VLOOKUP(A21,Climatologia_PP!A:U,9+Precipitacion!$E$2,FALSE),"")</f>
        <v>99.066666666666663</v>
      </c>
      <c r="AS21" s="70">
        <f t="shared" si="3"/>
        <v>82.671601615074024</v>
      </c>
      <c r="AT21" s="70">
        <f t="shared" si="4"/>
        <v>82.671601615074024</v>
      </c>
      <c r="AU21" s="70">
        <f t="shared" si="5"/>
        <v>55.7</v>
      </c>
      <c r="AV21" s="70">
        <f>IFERROR(VLOOKUP(A21,Maximos!A:AQ,8+(Precipitacion!$E$2-1)*3,FALSE),"")</f>
        <v>90.3</v>
      </c>
      <c r="AW21" s="79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26817</v>
      </c>
      <c r="AX21" s="72">
        <f t="shared" si="6"/>
        <v>-34.599999999999994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0.1</v>
      </c>
      <c r="L22" s="72">
        <v>1.1599999999999999</v>
      </c>
      <c r="M22" s="72">
        <v>0</v>
      </c>
      <c r="N22" s="72">
        <v>1.6</v>
      </c>
      <c r="O22" s="72">
        <v>3.7</v>
      </c>
      <c r="P22" s="72">
        <v>0</v>
      </c>
      <c r="Q22" s="72">
        <v>11.1</v>
      </c>
      <c r="R22" s="72">
        <v>11.8</v>
      </c>
      <c r="S22" s="72">
        <v>10.199999999999999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0.7</v>
      </c>
      <c r="Z22" s="72">
        <v>0.8</v>
      </c>
      <c r="AA22" s="72">
        <v>0.47899999999999998</v>
      </c>
      <c r="AB22" s="72">
        <v>4.0999999999999996</v>
      </c>
      <c r="AC22" s="72">
        <v>0.4</v>
      </c>
      <c r="AD22" s="72">
        <v>0.2</v>
      </c>
      <c r="AE22" s="72">
        <v>0</v>
      </c>
      <c r="AF22" s="72">
        <v>0</v>
      </c>
      <c r="AG22" s="72">
        <v>0.3</v>
      </c>
      <c r="AH22" s="72">
        <v>0</v>
      </c>
      <c r="AI22" s="72">
        <v>0</v>
      </c>
      <c r="AJ22" s="72">
        <v>0</v>
      </c>
      <c r="AK22" s="72">
        <v>0.1</v>
      </c>
      <c r="AL22" s="72">
        <v>0</v>
      </c>
      <c r="AM22" s="72">
        <v>0.2</v>
      </c>
      <c r="AN22" s="72">
        <v>0</v>
      </c>
      <c r="AO22" s="72"/>
      <c r="AP22" s="70">
        <f t="shared" si="1"/>
        <v>30</v>
      </c>
      <c r="AQ22" s="70">
        <f t="shared" si="2"/>
        <v>46.939</v>
      </c>
      <c r="AR22" s="70">
        <f>IFERROR(VLOOKUP(A22,Climatologia_PP!A:U,9+Precipitacion!$E$2,FALSE),"")</f>
        <v>57.424999999999997</v>
      </c>
      <c r="AS22" s="70">
        <f t="shared" si="3"/>
        <v>81.739660426643454</v>
      </c>
      <c r="AT22" s="70">
        <f t="shared" si="4"/>
        <v>81.739660426643454</v>
      </c>
      <c r="AU22" s="70">
        <f t="shared" si="5"/>
        <v>11.8</v>
      </c>
      <c r="AV22" s="70">
        <f>IFERROR(VLOOKUP(A22,Maximos!A:AQ,8+(Precipitacion!$E$2-1)*3,FALSE),"")</f>
        <v>35.200000000000003</v>
      </c>
      <c r="AW22" s="79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38875</v>
      </c>
      <c r="AX22" s="72">
        <f t="shared" si="6"/>
        <v>-23.400000000000002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4.2</v>
      </c>
      <c r="N23" s="72">
        <v>3.6</v>
      </c>
      <c r="O23" s="72">
        <v>0.3</v>
      </c>
      <c r="P23" s="72">
        <v>0</v>
      </c>
      <c r="Q23" s="72">
        <v>0</v>
      </c>
      <c r="R23" s="72">
        <v>0</v>
      </c>
      <c r="S23" s="72">
        <v>4</v>
      </c>
      <c r="T23" s="72">
        <v>0</v>
      </c>
      <c r="U23" s="72">
        <v>0</v>
      </c>
      <c r="V23" s="72">
        <v>0</v>
      </c>
      <c r="W23" s="72">
        <v>0</v>
      </c>
      <c r="X23" s="72">
        <v>1.1000000000000001</v>
      </c>
      <c r="Y23" s="72">
        <v>1.9</v>
      </c>
      <c r="Z23" s="72">
        <v>0.1</v>
      </c>
      <c r="AA23" s="72">
        <v>0.8</v>
      </c>
      <c r="AB23" s="72">
        <v>1</v>
      </c>
      <c r="AC23" s="72">
        <v>0</v>
      </c>
      <c r="AD23" s="72">
        <v>18.399999999999999</v>
      </c>
      <c r="AE23" s="72">
        <v>0</v>
      </c>
      <c r="AF23" s="72">
        <v>0</v>
      </c>
      <c r="AG23" s="72">
        <v>0.5</v>
      </c>
      <c r="AH23" s="72">
        <v>0</v>
      </c>
      <c r="AI23" s="72">
        <v>0</v>
      </c>
      <c r="AJ23" s="72">
        <v>0</v>
      </c>
      <c r="AK23" s="72">
        <v>0</v>
      </c>
      <c r="AL23" s="72">
        <v>0.6</v>
      </c>
      <c r="AM23" s="72">
        <v>0</v>
      </c>
      <c r="AN23" s="72">
        <v>0</v>
      </c>
      <c r="AO23" s="72"/>
      <c r="AP23" s="70">
        <f t="shared" si="1"/>
        <v>30</v>
      </c>
      <c r="AQ23" s="70">
        <f t="shared" si="2"/>
        <v>36.5</v>
      </c>
      <c r="AR23" s="70">
        <f>IFERROR(VLOOKUP(A23,Climatologia_PP!A:U,9+Precipitacion!$E$2,FALSE),"")</f>
        <v>49.664285714285697</v>
      </c>
      <c r="AS23" s="70">
        <f t="shared" si="3"/>
        <v>73.493456062131486</v>
      </c>
      <c r="AT23" s="70">
        <f t="shared" si="4"/>
        <v>73.493456062131486</v>
      </c>
      <c r="AU23" s="70">
        <f t="shared" si="5"/>
        <v>18.399999999999999</v>
      </c>
      <c r="AV23" s="70">
        <f>IFERROR(VLOOKUP(A23,Maximos!A:AQ,8+(Precipitacion!$E$2-1)*3,FALSE),"")</f>
        <v>72.2</v>
      </c>
      <c r="AW23" s="79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23" s="72">
        <f t="shared" si="6"/>
        <v>-53.800000000000004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0.9</v>
      </c>
      <c r="M24" s="72">
        <v>1.9</v>
      </c>
      <c r="N24" s="72">
        <v>0</v>
      </c>
      <c r="O24" s="72">
        <v>0.5</v>
      </c>
      <c r="P24" s="72">
        <v>0</v>
      </c>
      <c r="Q24" s="72">
        <v>0.4</v>
      </c>
      <c r="R24" s="72">
        <v>29.2</v>
      </c>
      <c r="S24" s="72">
        <v>35.4</v>
      </c>
      <c r="T24" s="72">
        <v>6.3</v>
      </c>
      <c r="U24" s="72">
        <v>0</v>
      </c>
      <c r="V24" s="72">
        <v>0</v>
      </c>
      <c r="W24" s="72">
        <v>0.2</v>
      </c>
      <c r="X24" s="72">
        <v>11.1</v>
      </c>
      <c r="Y24" s="72">
        <v>10.199999999999999</v>
      </c>
      <c r="Z24" s="72">
        <v>0.6</v>
      </c>
      <c r="AA24" s="72">
        <v>0</v>
      </c>
      <c r="AB24" s="72">
        <v>0</v>
      </c>
      <c r="AC24" s="72">
        <v>0</v>
      </c>
      <c r="AD24" s="72">
        <v>0.2</v>
      </c>
      <c r="AE24" s="72">
        <v>0</v>
      </c>
      <c r="AF24" s="72">
        <v>0</v>
      </c>
      <c r="AG24" s="72">
        <v>0.3</v>
      </c>
      <c r="AH24" s="72">
        <v>0.5</v>
      </c>
      <c r="AI24" s="72">
        <v>0</v>
      </c>
      <c r="AJ24" s="72">
        <v>2.2999999999999998</v>
      </c>
      <c r="AK24" s="72">
        <v>0</v>
      </c>
      <c r="AL24" s="72">
        <v>0</v>
      </c>
      <c r="AM24" s="72">
        <v>0</v>
      </c>
      <c r="AN24" s="72">
        <v>0.6</v>
      </c>
      <c r="AO24" s="72"/>
      <c r="AP24" s="70">
        <f t="shared" si="1"/>
        <v>30</v>
      </c>
      <c r="AQ24" s="70">
        <f t="shared" si="2"/>
        <v>100.59999999999998</v>
      </c>
      <c r="AR24" s="70">
        <f>IFERROR(VLOOKUP(A24,Climatologia_PP!A:U,9+Precipitacion!$E$2,FALSE),"")</f>
        <v>37.716666666666669</v>
      </c>
      <c r="AS24" s="70">
        <f t="shared" si="3"/>
        <v>266.72558550596546</v>
      </c>
      <c r="AT24" s="70">
        <f t="shared" si="4"/>
        <v>200</v>
      </c>
      <c r="AU24" s="70">
        <f t="shared" si="5"/>
        <v>35.4</v>
      </c>
      <c r="AV24" s="70">
        <f>IFERROR(VLOOKUP(A24,Maximos!A:AQ,8+(Precipitacion!$E$2-1)*3,FALSE),"")</f>
        <v>80.099999999999994</v>
      </c>
      <c r="AW24" s="79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24" s="72">
        <f t="shared" si="6"/>
        <v>-44.699999999999996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2.1</v>
      </c>
      <c r="N25" s="72">
        <v>28.8</v>
      </c>
      <c r="O25" s="72">
        <v>0.1</v>
      </c>
      <c r="P25" s="72">
        <v>0</v>
      </c>
      <c r="Q25" s="72">
        <v>2.2999999999999998</v>
      </c>
      <c r="R25" s="72">
        <v>15.2</v>
      </c>
      <c r="S25" s="72">
        <v>0.2</v>
      </c>
      <c r="T25" s="72">
        <v>0</v>
      </c>
      <c r="U25" s="72">
        <v>0</v>
      </c>
      <c r="V25" s="72">
        <v>1.8</v>
      </c>
      <c r="W25" s="72">
        <v>0</v>
      </c>
      <c r="X25" s="72">
        <v>0</v>
      </c>
      <c r="Y25" s="72">
        <v>1.9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0</v>
      </c>
      <c r="AI25" s="72">
        <v>0</v>
      </c>
      <c r="AJ25" s="72">
        <v>0.6</v>
      </c>
      <c r="AK25" s="72">
        <v>0</v>
      </c>
      <c r="AL25" s="72">
        <v>0</v>
      </c>
      <c r="AM25" s="72">
        <v>0</v>
      </c>
      <c r="AN25" s="72">
        <v>0</v>
      </c>
      <c r="AO25" s="72"/>
      <c r="AP25" s="70">
        <f t="shared" si="1"/>
        <v>30</v>
      </c>
      <c r="AQ25" s="70">
        <f t="shared" si="2"/>
        <v>53</v>
      </c>
      <c r="AR25" s="70">
        <f>IFERROR(VLOOKUP(A25,Climatologia_PP!A:U,9+Precipitacion!$E$2,FALSE),"")</f>
        <v>55.437931034482759</v>
      </c>
      <c r="AS25" s="70">
        <f t="shared" si="3"/>
        <v>95.602413385581883</v>
      </c>
      <c r="AT25" s="70">
        <f t="shared" si="4"/>
        <v>95.602413385581883</v>
      </c>
      <c r="AU25" s="70">
        <f t="shared" si="5"/>
        <v>28.8</v>
      </c>
      <c r="AV25" s="70">
        <f>IFERROR(VLOOKUP(A25,Maximos!A:AQ,8+(Precipitacion!$E$2-1)*3,FALSE),"")</f>
        <v>59.6</v>
      </c>
      <c r="AW25" s="79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35242</v>
      </c>
      <c r="AX25" s="72">
        <f t="shared" si="6"/>
        <v>-30.8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</v>
      </c>
      <c r="L26" s="72">
        <v>0.4</v>
      </c>
      <c r="M26" s="72">
        <v>0.4</v>
      </c>
      <c r="N26" s="72">
        <v>0.1</v>
      </c>
      <c r="O26" s="72">
        <v>0.1</v>
      </c>
      <c r="P26" s="72">
        <v>0</v>
      </c>
      <c r="Q26" s="72">
        <v>0</v>
      </c>
      <c r="R26" s="72">
        <v>7.7</v>
      </c>
      <c r="S26" s="72">
        <v>8.4</v>
      </c>
      <c r="T26" s="72">
        <v>0</v>
      </c>
      <c r="U26" s="72">
        <v>0</v>
      </c>
      <c r="V26" s="72">
        <v>1.3</v>
      </c>
      <c r="W26" s="72">
        <v>0.2</v>
      </c>
      <c r="X26" s="72">
        <v>2.6</v>
      </c>
      <c r="Y26" s="72">
        <v>1.2</v>
      </c>
      <c r="Z26" s="72">
        <v>0</v>
      </c>
      <c r="AA26" s="72">
        <v>0.7</v>
      </c>
      <c r="AB26" s="72">
        <v>0</v>
      </c>
      <c r="AC26" s="72">
        <v>0.6</v>
      </c>
      <c r="AD26" s="72">
        <v>0.9</v>
      </c>
      <c r="AE26" s="72">
        <v>0.9</v>
      </c>
      <c r="AF26" s="72">
        <v>1.1000000000000001</v>
      </c>
      <c r="AG26" s="72">
        <v>0.5</v>
      </c>
      <c r="AH26" s="72">
        <v>0.2</v>
      </c>
      <c r="AI26" s="72">
        <v>0.5</v>
      </c>
      <c r="AJ26" s="72">
        <v>3.5</v>
      </c>
      <c r="AK26" s="72">
        <v>3.1</v>
      </c>
      <c r="AL26" s="72">
        <v>0.1</v>
      </c>
      <c r="AM26" s="72">
        <v>0.3</v>
      </c>
      <c r="AN26" s="72">
        <v>0</v>
      </c>
      <c r="AO26" s="72"/>
      <c r="AP26" s="70">
        <f t="shared" si="1"/>
        <v>30</v>
      </c>
      <c r="AQ26" s="70">
        <f t="shared" si="2"/>
        <v>34.799999999999997</v>
      </c>
      <c r="AR26" s="70">
        <f>IFERROR(VLOOKUP(A26,Climatologia_PP!A:U,9+Precipitacion!$E$2,FALSE),"")</f>
        <v>52.293333333333337</v>
      </c>
      <c r="AS26" s="70">
        <f t="shared" si="3"/>
        <v>66.547679755226923</v>
      </c>
      <c r="AT26" s="70">
        <f t="shared" si="4"/>
        <v>66.547679755226923</v>
      </c>
      <c r="AU26" s="70">
        <f t="shared" si="5"/>
        <v>8.4</v>
      </c>
      <c r="AV26" s="70">
        <f>IFERROR(VLOOKUP(A26,Maximos!A:AQ,8+(Precipitacion!$E$2-1)*3,FALSE),"")</f>
        <v>36</v>
      </c>
      <c r="AW26" s="79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25730</v>
      </c>
      <c r="AX26" s="72">
        <f t="shared" si="6"/>
        <v>-27.6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15.6</v>
      </c>
      <c r="L27" s="72">
        <v>115.7</v>
      </c>
      <c r="M27" s="72">
        <v>0.9</v>
      </c>
      <c r="N27" s="72">
        <v>0.5</v>
      </c>
      <c r="O27" s="72">
        <v>23.6</v>
      </c>
      <c r="P27" s="72">
        <v>12.2</v>
      </c>
      <c r="Q27" s="72">
        <v>46.7</v>
      </c>
      <c r="R27" s="72">
        <v>4.3</v>
      </c>
      <c r="S27" s="72">
        <v>0</v>
      </c>
      <c r="T27" s="72">
        <v>0</v>
      </c>
      <c r="U27" s="72">
        <v>0</v>
      </c>
      <c r="V27" s="72">
        <v>0.8</v>
      </c>
      <c r="W27" s="72">
        <v>0.2</v>
      </c>
      <c r="X27" s="72">
        <v>26.8</v>
      </c>
      <c r="Y27" s="72">
        <v>47.6</v>
      </c>
      <c r="Z27" s="72">
        <v>45.1</v>
      </c>
      <c r="AA27" s="72">
        <v>30.3</v>
      </c>
      <c r="AB27" s="72">
        <v>0.3</v>
      </c>
      <c r="AC27" s="72">
        <v>0</v>
      </c>
      <c r="AD27" s="72">
        <v>28.6</v>
      </c>
      <c r="AE27" s="72">
        <v>20.8</v>
      </c>
      <c r="AF27" s="72">
        <v>56.9</v>
      </c>
      <c r="AG27" s="72">
        <v>0</v>
      </c>
      <c r="AH27" s="72">
        <v>0</v>
      </c>
      <c r="AI27" s="72">
        <v>19.3</v>
      </c>
      <c r="AJ27" s="72">
        <v>0</v>
      </c>
      <c r="AK27" s="72">
        <v>0</v>
      </c>
      <c r="AL27" s="72">
        <v>37.700000000000003</v>
      </c>
      <c r="AM27" s="72">
        <v>0.5</v>
      </c>
      <c r="AN27" s="96">
        <v>120.6</v>
      </c>
      <c r="AO27" s="72"/>
      <c r="AP27" s="70">
        <f t="shared" si="1"/>
        <v>30</v>
      </c>
      <c r="AQ27" s="70">
        <f t="shared" si="2"/>
        <v>655.00000000000011</v>
      </c>
      <c r="AR27" s="70">
        <f>IFERROR(VLOOKUP(A27,Climatologia_PP!A:U,9+Precipitacion!$E$2,FALSE),"")</f>
        <v>774.80344827586214</v>
      </c>
      <c r="AS27" s="70">
        <f t="shared" si="3"/>
        <v>84.537569038643852</v>
      </c>
      <c r="AT27" s="70">
        <f t="shared" si="4"/>
        <v>84.537569038643852</v>
      </c>
      <c r="AU27" s="70">
        <f t="shared" si="5"/>
        <v>120.6</v>
      </c>
      <c r="AV27" s="70">
        <f>IFERROR(VLOOKUP(A27,Maximos!A:AQ,8+(Precipitacion!$E$2-1)*3,FALSE),"")</f>
        <v>238</v>
      </c>
      <c r="AW27" s="79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27559</v>
      </c>
      <c r="AX27" s="72">
        <f t="shared" si="6"/>
        <v>-117.4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27.3</v>
      </c>
      <c r="L28" s="72">
        <v>17.100000000000001</v>
      </c>
      <c r="M28" s="72">
        <v>10.6</v>
      </c>
      <c r="N28" s="72">
        <v>20.6</v>
      </c>
      <c r="O28" s="72">
        <v>0</v>
      </c>
      <c r="P28" s="72">
        <v>10.9</v>
      </c>
      <c r="Q28" s="72">
        <v>3.3</v>
      </c>
      <c r="R28" s="72">
        <v>7.1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3.2</v>
      </c>
      <c r="Y28" s="72">
        <v>18.100000000000001</v>
      </c>
      <c r="Z28" s="72">
        <v>2.2000000000000002</v>
      </c>
      <c r="AA28" s="72">
        <v>5.4</v>
      </c>
      <c r="AB28" s="72">
        <v>1.8</v>
      </c>
      <c r="AC28" s="72">
        <v>0</v>
      </c>
      <c r="AD28" s="72">
        <v>0</v>
      </c>
      <c r="AE28" s="72">
        <v>18.7</v>
      </c>
      <c r="AF28" s="72">
        <v>14.3</v>
      </c>
      <c r="AG28" s="72">
        <v>0</v>
      </c>
      <c r="AH28" s="72">
        <v>16.600000000000001</v>
      </c>
      <c r="AI28" s="72">
        <v>0</v>
      </c>
      <c r="AJ28" s="72">
        <v>0</v>
      </c>
      <c r="AK28" s="72">
        <v>0</v>
      </c>
      <c r="AL28" s="72">
        <v>0.6</v>
      </c>
      <c r="AM28" s="72">
        <v>0</v>
      </c>
      <c r="AN28" s="72">
        <v>59.2</v>
      </c>
      <c r="AO28" s="72"/>
      <c r="AP28" s="70">
        <f t="shared" si="1"/>
        <v>30</v>
      </c>
      <c r="AQ28" s="70">
        <f t="shared" si="2"/>
        <v>237</v>
      </c>
      <c r="AR28" s="70">
        <f>IFERROR(VLOOKUP(A28,Climatologia_PP!A:U,9+Precipitacion!$E$2,FALSE),"")</f>
        <v>308.00370370370371</v>
      </c>
      <c r="AS28" s="70">
        <f t="shared" si="3"/>
        <v>76.947126657928607</v>
      </c>
      <c r="AT28" s="70">
        <f t="shared" si="4"/>
        <v>76.947126657928592</v>
      </c>
      <c r="AU28" s="70">
        <f t="shared" si="5"/>
        <v>59.2</v>
      </c>
      <c r="AV28" s="70">
        <f>IFERROR(VLOOKUP(A28,Maximos!A:AQ,8+(Precipitacion!$E$2-1)*3,FALSE),"")</f>
        <v>136.30000000000001</v>
      </c>
      <c r="AW28" s="79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38166</v>
      </c>
      <c r="AX28" s="72">
        <f t="shared" si="6"/>
        <v>-77.100000000000009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1</v>
      </c>
      <c r="L29" s="72">
        <v>0.8</v>
      </c>
      <c r="M29" s="72">
        <v>24.1</v>
      </c>
      <c r="N29" s="72">
        <v>12.1</v>
      </c>
      <c r="O29" s="72">
        <v>29.3</v>
      </c>
      <c r="P29" s="72">
        <v>17.100000000000001</v>
      </c>
      <c r="Q29" s="72">
        <v>2.6</v>
      </c>
      <c r="R29" s="72">
        <v>7</v>
      </c>
      <c r="S29" s="72">
        <v>0</v>
      </c>
      <c r="T29" s="72">
        <v>102.8</v>
      </c>
      <c r="U29" s="72">
        <v>15.6</v>
      </c>
      <c r="V29" s="72">
        <v>0</v>
      </c>
      <c r="W29" s="72">
        <v>0</v>
      </c>
      <c r="X29" s="72">
        <v>51.7</v>
      </c>
      <c r="Y29" s="72">
        <v>109</v>
      </c>
      <c r="Z29" s="72">
        <v>8.6</v>
      </c>
      <c r="AA29" s="72">
        <v>11.7</v>
      </c>
      <c r="AB29" s="72">
        <v>3.2</v>
      </c>
      <c r="AC29" s="72">
        <v>0</v>
      </c>
      <c r="AD29" s="72">
        <v>1.4</v>
      </c>
      <c r="AE29" s="72">
        <v>25.5</v>
      </c>
      <c r="AF29" s="72">
        <v>10.9</v>
      </c>
      <c r="AG29" s="72">
        <v>1.4</v>
      </c>
      <c r="AH29" s="72">
        <v>47.7</v>
      </c>
      <c r="AI29" s="72">
        <v>0.5</v>
      </c>
      <c r="AJ29" s="72">
        <v>0</v>
      </c>
      <c r="AK29" s="72">
        <v>76.400000000000006</v>
      </c>
      <c r="AL29" s="72">
        <v>4.2</v>
      </c>
      <c r="AM29" s="72">
        <v>9.6999999999999993</v>
      </c>
      <c r="AN29" s="72">
        <v>3.6</v>
      </c>
      <c r="AO29" s="72"/>
      <c r="AP29" s="70">
        <f t="shared" si="1"/>
        <v>30</v>
      </c>
      <c r="AQ29" s="70">
        <f t="shared" si="2"/>
        <v>577.90000000000009</v>
      </c>
      <c r="AR29" s="70">
        <f>IFERROR(VLOOKUP(A29,Climatologia_PP!A:U,9+Precipitacion!$E$2,FALSE),"")</f>
        <v>475.93333333333339</v>
      </c>
      <c r="AS29" s="70">
        <f t="shared" si="3"/>
        <v>121.42456926740439</v>
      </c>
      <c r="AT29" s="70">
        <f t="shared" si="4"/>
        <v>121.42456926740442</v>
      </c>
      <c r="AU29" s="70">
        <f t="shared" si="5"/>
        <v>109</v>
      </c>
      <c r="AV29" s="70">
        <f>IFERROR(VLOOKUP(A29,Maximos!A:AQ,8+(Precipitacion!$E$2-1)*3,FALSE),"")</f>
        <v>277</v>
      </c>
      <c r="AW29" s="79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39627</v>
      </c>
      <c r="AX29" s="72">
        <f t="shared" si="6"/>
        <v>-168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 t="s">
        <v>97</v>
      </c>
      <c r="L30" s="72">
        <v>2.9</v>
      </c>
      <c r="M30" s="72">
        <v>2.2999999999999998</v>
      </c>
      <c r="N30" s="72">
        <v>48.1</v>
      </c>
      <c r="O30" s="72">
        <v>18.399999999999999</v>
      </c>
      <c r="P30" s="72">
        <v>2.1</v>
      </c>
      <c r="Q30" s="72">
        <v>88.2</v>
      </c>
      <c r="R30" s="72">
        <v>16.100000000000001</v>
      </c>
      <c r="S30" s="72">
        <v>9.6</v>
      </c>
      <c r="T30" s="72">
        <v>0</v>
      </c>
      <c r="U30" s="72">
        <v>14.6</v>
      </c>
      <c r="V30" s="72">
        <v>0.1</v>
      </c>
      <c r="W30" s="72">
        <v>91.2</v>
      </c>
      <c r="X30" s="72">
        <v>35.200000000000003</v>
      </c>
      <c r="Y30" s="72">
        <v>3.1</v>
      </c>
      <c r="Z30" s="72">
        <v>0.5</v>
      </c>
      <c r="AA30" s="72">
        <v>3.7</v>
      </c>
      <c r="AB30" s="72">
        <v>1.5</v>
      </c>
      <c r="AC30" s="72">
        <v>2.9</v>
      </c>
      <c r="AD30" s="72">
        <v>19.100000000000001</v>
      </c>
      <c r="AE30" s="72">
        <v>10.7</v>
      </c>
      <c r="AF30" s="72">
        <v>2.8</v>
      </c>
      <c r="AG30" s="72">
        <v>5.2</v>
      </c>
      <c r="AH30" s="72">
        <v>0</v>
      </c>
      <c r="AI30" s="72">
        <v>0</v>
      </c>
      <c r="AJ30" s="72">
        <v>35.799999999999997</v>
      </c>
      <c r="AK30" s="72">
        <v>24.1</v>
      </c>
      <c r="AL30" s="72">
        <v>19.100000000000001</v>
      </c>
      <c r="AM30" s="72">
        <v>8.3000000000000007</v>
      </c>
      <c r="AN30" s="72">
        <v>21.1</v>
      </c>
      <c r="AO30" s="72"/>
      <c r="AP30" s="70">
        <f t="shared" si="1"/>
        <v>29</v>
      </c>
      <c r="AQ30" s="70">
        <f t="shared" si="2"/>
        <v>486.70000000000005</v>
      </c>
      <c r="AR30" s="70">
        <f>IFERROR(VLOOKUP(A30,Climatologia_PP!A:U,9+Precipitacion!$E$2,FALSE),"")</f>
        <v>545.93666666666684</v>
      </c>
      <c r="AS30" s="70">
        <f t="shared" si="3"/>
        <v>89.149535049853128</v>
      </c>
      <c r="AT30" s="70">
        <f t="shared" si="4"/>
        <v>92.223656948123946</v>
      </c>
      <c r="AU30" s="70">
        <f t="shared" si="5"/>
        <v>91.2</v>
      </c>
      <c r="AV30" s="70">
        <f>IFERROR(VLOOKUP(A30,Maximos!A:AQ,8+(Precipitacion!$E$2-1)*3,FALSE),"")</f>
        <v>222.2</v>
      </c>
      <c r="AW30" s="79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11122</v>
      </c>
      <c r="AX30" s="72">
        <f t="shared" si="6"/>
        <v>-131</v>
      </c>
    </row>
    <row r="31" spans="1:50" ht="15" customHeight="1" x14ac:dyDescent="0.25">
      <c r="A31" s="73">
        <v>48015050</v>
      </c>
      <c r="B31" s="74" t="s">
        <v>98</v>
      </c>
      <c r="C31" s="88" t="s">
        <v>26</v>
      </c>
      <c r="D31" s="75">
        <v>-69.940916669999993</v>
      </c>
      <c r="E31" s="75">
        <v>-4.1938611100000003</v>
      </c>
      <c r="F31" s="89">
        <v>84</v>
      </c>
      <c r="G31" s="89">
        <v>91</v>
      </c>
      <c r="H31" s="89">
        <v>91001</v>
      </c>
      <c r="I31" s="74" t="s">
        <v>99</v>
      </c>
      <c r="J31" s="74" t="s">
        <v>100</v>
      </c>
      <c r="K31" s="90">
        <v>24.2</v>
      </c>
      <c r="L31" s="90">
        <v>3.2</v>
      </c>
      <c r="M31" s="90">
        <v>0</v>
      </c>
      <c r="N31" s="90">
        <v>0</v>
      </c>
      <c r="O31" s="90">
        <v>6.6</v>
      </c>
      <c r="P31" s="90">
        <v>2.4</v>
      </c>
      <c r="Q31" s="90">
        <v>0.7</v>
      </c>
      <c r="R31" s="90">
        <v>20.7</v>
      </c>
      <c r="S31" s="90">
        <v>30.3</v>
      </c>
      <c r="T31" s="90">
        <v>30.4</v>
      </c>
      <c r="U31" s="90">
        <v>0</v>
      </c>
      <c r="V31" s="90">
        <v>0.2</v>
      </c>
      <c r="W31" s="90">
        <v>11.6</v>
      </c>
      <c r="X31" s="90">
        <v>0</v>
      </c>
      <c r="Y31" s="90">
        <v>4.5</v>
      </c>
      <c r="Z31" s="90">
        <v>10</v>
      </c>
      <c r="AA31" s="90">
        <v>16.600000000000001</v>
      </c>
      <c r="AB31" s="90">
        <v>0</v>
      </c>
      <c r="AC31" s="90">
        <v>11.8</v>
      </c>
      <c r="AD31" s="90">
        <v>2.6</v>
      </c>
      <c r="AE31" s="90">
        <v>5.9</v>
      </c>
      <c r="AF31" s="90">
        <v>0</v>
      </c>
      <c r="AG31" s="90">
        <v>0</v>
      </c>
      <c r="AH31" s="90">
        <v>26.8</v>
      </c>
      <c r="AI31" s="90">
        <v>0.4</v>
      </c>
      <c r="AJ31" s="90">
        <v>0</v>
      </c>
      <c r="AK31" s="90">
        <v>0</v>
      </c>
      <c r="AL31" s="90">
        <v>1.8</v>
      </c>
      <c r="AM31" s="90">
        <v>15.6</v>
      </c>
      <c r="AN31" s="90">
        <v>17.899999999999999</v>
      </c>
      <c r="AO31" s="90"/>
      <c r="AP31" s="70">
        <f t="shared" si="1"/>
        <v>30</v>
      </c>
      <c r="AQ31" s="70">
        <f t="shared" si="2"/>
        <v>244.20000000000005</v>
      </c>
      <c r="AR31" s="70">
        <f>IFERROR(VLOOKUP(A31,Climatologia_PP!A:U,9+Precipitacion!$E$2,FALSE),"")</f>
        <v>211.4892857142857</v>
      </c>
      <c r="AS31" s="70">
        <f t="shared" si="3"/>
        <v>115.46684229190944</v>
      </c>
      <c r="AT31" s="70">
        <f t="shared" si="4"/>
        <v>115.46684229190947</v>
      </c>
      <c r="AU31" s="70">
        <f t="shared" si="5"/>
        <v>30.4</v>
      </c>
      <c r="AV31" s="70">
        <f>IFERROR(VLOOKUP(A31,Maximos!A:AQ,8+(Precipitacion!$E$2-1)*3,FALSE),"")</f>
        <v>105</v>
      </c>
      <c r="AW31" s="79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34494</v>
      </c>
      <c r="AX31" s="72">
        <f t="shared" si="6"/>
        <v>-74.599999999999994</v>
      </c>
    </row>
    <row r="32" spans="1:50" ht="15" customHeight="1" x14ac:dyDescent="0.25">
      <c r="A32" s="68">
        <v>26190090</v>
      </c>
      <c r="B32" s="69" t="s">
        <v>101</v>
      </c>
      <c r="C32" s="69" t="s">
        <v>102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103</v>
      </c>
      <c r="K32" s="72">
        <v>0</v>
      </c>
      <c r="L32" s="72">
        <v>14</v>
      </c>
      <c r="M32" s="72">
        <v>2</v>
      </c>
      <c r="N32" s="72">
        <v>72</v>
      </c>
      <c r="O32" s="72">
        <v>16</v>
      </c>
      <c r="P32" s="72">
        <v>8</v>
      </c>
      <c r="Q32" s="72">
        <v>23</v>
      </c>
      <c r="R32" s="72">
        <v>44</v>
      </c>
      <c r="S32" s="72">
        <v>3</v>
      </c>
      <c r="T32" s="72">
        <v>0</v>
      </c>
      <c r="U32" s="72">
        <v>0</v>
      </c>
      <c r="V32" s="72">
        <v>0</v>
      </c>
      <c r="W32" s="72">
        <v>0</v>
      </c>
      <c r="X32" s="72">
        <v>13</v>
      </c>
      <c r="Y32" s="72">
        <v>0</v>
      </c>
      <c r="Z32" s="72">
        <v>0</v>
      </c>
      <c r="AA32" s="72">
        <v>9</v>
      </c>
      <c r="AB32" s="72">
        <v>2</v>
      </c>
      <c r="AC32" s="72">
        <v>5</v>
      </c>
      <c r="AD32" s="72">
        <v>7</v>
      </c>
      <c r="AE32" s="72">
        <v>0</v>
      </c>
      <c r="AF32" s="72">
        <v>21</v>
      </c>
      <c r="AG32" s="72">
        <v>0</v>
      </c>
      <c r="AH32" s="72">
        <v>0</v>
      </c>
      <c r="AI32" s="72">
        <v>0</v>
      </c>
      <c r="AJ32" s="72">
        <v>0</v>
      </c>
      <c r="AK32" s="72">
        <v>0</v>
      </c>
      <c r="AL32" s="72">
        <v>0</v>
      </c>
      <c r="AM32" s="72">
        <v>0</v>
      </c>
      <c r="AN32" s="72">
        <v>0</v>
      </c>
      <c r="AO32" s="72"/>
      <c r="AP32" s="70">
        <f t="shared" si="1"/>
        <v>30</v>
      </c>
      <c r="AQ32" s="70">
        <f t="shared" si="2"/>
        <v>239</v>
      </c>
      <c r="AR32" s="70">
        <f>IFERROR(VLOOKUP(A32,Climatologia_PP!A:U,9+Precipitacion!$E$2,FALSE),"")</f>
        <v>225.48275862068971</v>
      </c>
      <c r="AS32" s="70">
        <f t="shared" si="3"/>
        <v>105.99480042819999</v>
      </c>
      <c r="AT32" s="70">
        <f t="shared" si="4"/>
        <v>105.99480042820001</v>
      </c>
      <c r="AU32" s="70">
        <f t="shared" si="5"/>
        <v>72</v>
      </c>
      <c r="AV32" s="70">
        <f>IFERROR(VLOOKUP(A32,Maximos!A:AQ,8+(Precipitacion!$E$2-1)*3,FALSE),"")</f>
        <v>91</v>
      </c>
      <c r="AW32" s="79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30862</v>
      </c>
      <c r="AX32" s="72">
        <f t="shared" si="6"/>
        <v>-19</v>
      </c>
    </row>
    <row r="33" spans="1:50" ht="15" customHeight="1" x14ac:dyDescent="0.25">
      <c r="A33" s="68">
        <v>12015020</v>
      </c>
      <c r="B33" s="69" t="s">
        <v>104</v>
      </c>
      <c r="C33" s="69" t="s">
        <v>102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105</v>
      </c>
      <c r="K33" s="72">
        <v>0.6</v>
      </c>
      <c r="L33" s="72">
        <v>20.3</v>
      </c>
      <c r="M33" s="72">
        <v>0.8</v>
      </c>
      <c r="N33" s="72">
        <v>2</v>
      </c>
      <c r="O33" s="72">
        <v>0.7</v>
      </c>
      <c r="P33" s="72">
        <v>0.8</v>
      </c>
      <c r="Q33" s="72">
        <v>0.4</v>
      </c>
      <c r="R33" s="72">
        <v>0.5</v>
      </c>
      <c r="S33" s="72">
        <v>0</v>
      </c>
      <c r="T33" s="72">
        <v>0</v>
      </c>
      <c r="U33" s="72">
        <v>0</v>
      </c>
      <c r="V33" s="72">
        <v>0.6</v>
      </c>
      <c r="W33" s="72">
        <v>0.5</v>
      </c>
      <c r="X33" s="72">
        <v>5</v>
      </c>
      <c r="Y33" s="72">
        <v>4.5999999999999996</v>
      </c>
      <c r="Z33" s="72">
        <v>61</v>
      </c>
      <c r="AA33" s="72">
        <v>2.7</v>
      </c>
      <c r="AB33" s="72">
        <v>0.2</v>
      </c>
      <c r="AC33" s="72">
        <v>4.5</v>
      </c>
      <c r="AD33" s="72">
        <v>3.8</v>
      </c>
      <c r="AE33" s="72">
        <v>0.7</v>
      </c>
      <c r="AF33" s="72">
        <v>74</v>
      </c>
      <c r="AG33" s="72">
        <v>0</v>
      </c>
      <c r="AH33" s="72">
        <v>6.1</v>
      </c>
      <c r="AI33" s="72">
        <v>4.2</v>
      </c>
      <c r="AJ33" s="72">
        <v>0.4</v>
      </c>
      <c r="AK33" s="72">
        <v>0</v>
      </c>
      <c r="AL33" s="72">
        <v>13</v>
      </c>
      <c r="AM33" s="72">
        <v>0</v>
      </c>
      <c r="AN33" s="72">
        <v>1.5</v>
      </c>
      <c r="AO33" s="72"/>
      <c r="AP33" s="70">
        <f t="shared" si="1"/>
        <v>30</v>
      </c>
      <c r="AQ33" s="70">
        <f t="shared" si="2"/>
        <v>208.9</v>
      </c>
      <c r="AR33" s="70">
        <f>IFERROR(VLOOKUP(A33,Climatologia_PP!A:U,9+Precipitacion!$E$2,FALSE),"")</f>
        <v>265.92692307692312</v>
      </c>
      <c r="AS33" s="70">
        <f t="shared" si="3"/>
        <v>78.555415744637756</v>
      </c>
      <c r="AT33" s="70">
        <f t="shared" si="4"/>
        <v>78.555415744637756</v>
      </c>
      <c r="AU33" s="70">
        <f t="shared" si="5"/>
        <v>74</v>
      </c>
      <c r="AV33" s="70">
        <f>IFERROR(VLOOKUP(A33,Maximos!A:AQ,8+(Precipitacion!$E$2-1)*3,FALSE),"")</f>
        <v>132</v>
      </c>
      <c r="AW33" s="79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32304</v>
      </c>
      <c r="AX33" s="72">
        <f t="shared" si="6"/>
        <v>-58</v>
      </c>
    </row>
    <row r="34" spans="1:50" ht="15" customHeight="1" x14ac:dyDescent="0.25">
      <c r="A34" s="68">
        <v>26240100</v>
      </c>
      <c r="B34" s="69" t="s">
        <v>106</v>
      </c>
      <c r="C34" s="69" t="s">
        <v>102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107</v>
      </c>
      <c r="K34" s="72">
        <v>0</v>
      </c>
      <c r="L34" s="72">
        <v>24</v>
      </c>
      <c r="M34" s="72">
        <v>0</v>
      </c>
      <c r="N34" s="72">
        <v>17</v>
      </c>
      <c r="O34" s="72">
        <v>4</v>
      </c>
      <c r="P34" s="72">
        <v>47</v>
      </c>
      <c r="Q34" s="72">
        <v>0</v>
      </c>
      <c r="R34" s="72">
        <v>1</v>
      </c>
      <c r="S34" s="72">
        <v>0</v>
      </c>
      <c r="T34" s="72">
        <v>11</v>
      </c>
      <c r="U34" s="72">
        <v>0</v>
      </c>
      <c r="V34" s="72">
        <v>0</v>
      </c>
      <c r="W34" s="72">
        <v>0</v>
      </c>
      <c r="X34" s="72">
        <v>22</v>
      </c>
      <c r="Y34" s="72">
        <v>0</v>
      </c>
      <c r="Z34" s="72">
        <v>7</v>
      </c>
      <c r="AA34" s="72">
        <v>28</v>
      </c>
      <c r="AB34" s="72">
        <v>2</v>
      </c>
      <c r="AC34" s="72">
        <v>0</v>
      </c>
      <c r="AD34" s="72">
        <v>0</v>
      </c>
      <c r="AE34" s="72">
        <v>0</v>
      </c>
      <c r="AF34" s="72">
        <v>0</v>
      </c>
      <c r="AG34" s="72">
        <v>0</v>
      </c>
      <c r="AH34" s="72">
        <v>0</v>
      </c>
      <c r="AI34" s="72">
        <v>24</v>
      </c>
      <c r="AJ34" s="72">
        <v>0</v>
      </c>
      <c r="AK34" s="72">
        <v>0</v>
      </c>
      <c r="AL34" s="72">
        <v>0</v>
      </c>
      <c r="AM34" s="72">
        <v>0</v>
      </c>
      <c r="AN34" s="72">
        <v>35</v>
      </c>
      <c r="AO34" s="72"/>
      <c r="AP34" s="70">
        <f t="shared" si="1"/>
        <v>30</v>
      </c>
      <c r="AQ34" s="70">
        <f t="shared" si="2"/>
        <v>222</v>
      </c>
      <c r="AR34" s="70">
        <f>IFERROR(VLOOKUP(A34,Climatologia_PP!A:U,9+Precipitacion!$E$2,FALSE),"")</f>
        <v>345.68666666666672</v>
      </c>
      <c r="AS34" s="70">
        <f t="shared" si="3"/>
        <v>64.22000655699766</v>
      </c>
      <c r="AT34" s="70">
        <f t="shared" si="4"/>
        <v>64.220006556997646</v>
      </c>
      <c r="AU34" s="70">
        <f t="shared" si="5"/>
        <v>47</v>
      </c>
      <c r="AV34" s="70">
        <f>IFERROR(VLOOKUP(A34,Maximos!A:AQ,8+(Precipitacion!$E$2-1)*3,FALSE),"")</f>
        <v>147</v>
      </c>
      <c r="AW34" s="79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42902</v>
      </c>
      <c r="AX34" s="72">
        <f t="shared" si="6"/>
        <v>-100</v>
      </c>
    </row>
    <row r="35" spans="1:50" ht="15" customHeight="1" x14ac:dyDescent="0.25">
      <c r="A35" s="68">
        <v>26240160</v>
      </c>
      <c r="B35" s="69" t="s">
        <v>108</v>
      </c>
      <c r="C35" s="69" t="s">
        <v>102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109</v>
      </c>
      <c r="K35" s="72">
        <v>0</v>
      </c>
      <c r="L35" s="72">
        <v>16</v>
      </c>
      <c r="M35" s="72">
        <v>0</v>
      </c>
      <c r="N35" s="72">
        <v>15</v>
      </c>
      <c r="O35" s="72">
        <v>2</v>
      </c>
      <c r="P35" s="72">
        <v>10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19</v>
      </c>
      <c r="Y35" s="72">
        <v>0</v>
      </c>
      <c r="Z35" s="72">
        <v>12</v>
      </c>
      <c r="AA35" s="72">
        <v>70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26</v>
      </c>
      <c r="AJ35" s="72">
        <v>0</v>
      </c>
      <c r="AK35" s="72">
        <v>0</v>
      </c>
      <c r="AL35" s="72">
        <v>0</v>
      </c>
      <c r="AM35" s="72">
        <v>0</v>
      </c>
      <c r="AN35" s="72">
        <v>8</v>
      </c>
      <c r="AO35" s="72"/>
      <c r="AP35" s="70">
        <f t="shared" si="1"/>
        <v>30</v>
      </c>
      <c r="AQ35" s="70">
        <f t="shared" si="2"/>
        <v>178</v>
      </c>
      <c r="AR35" s="70">
        <f>IFERROR(VLOOKUP(A35,Climatologia_PP!A:U,9+Precipitacion!$E$2,FALSE),"")</f>
        <v>355.57857142857148</v>
      </c>
      <c r="AS35" s="70">
        <f t="shared" si="3"/>
        <v>50.05925955685904</v>
      </c>
      <c r="AT35" s="70">
        <f t="shared" si="4"/>
        <v>50.059259556859033</v>
      </c>
      <c r="AU35" s="70">
        <f t="shared" si="5"/>
        <v>70</v>
      </c>
      <c r="AV35" s="70">
        <f>IFERROR(VLOOKUP(A35,Maximos!A:AQ,8+(Precipitacion!$E$2-1)*3,FALSE),"")</f>
        <v>155</v>
      </c>
      <c r="AW35" s="79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35594</v>
      </c>
      <c r="AX35" s="72">
        <f t="shared" si="6"/>
        <v>-85</v>
      </c>
    </row>
    <row r="36" spans="1:50" ht="15" customHeight="1" x14ac:dyDescent="0.25">
      <c r="A36" s="68">
        <v>27015260</v>
      </c>
      <c r="B36" s="69" t="s">
        <v>110</v>
      </c>
      <c r="C36" s="69" t="s">
        <v>102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111</v>
      </c>
      <c r="K36" s="72">
        <v>20.7</v>
      </c>
      <c r="L36" s="72">
        <v>0.2</v>
      </c>
      <c r="M36" s="72">
        <v>6.8</v>
      </c>
      <c r="N36" s="72">
        <v>7.8</v>
      </c>
      <c r="O36" s="72">
        <v>2.4</v>
      </c>
      <c r="P36" s="72">
        <v>8.1</v>
      </c>
      <c r="Q36" s="72">
        <v>27</v>
      </c>
      <c r="R36" s="72">
        <v>10.199999999999999</v>
      </c>
      <c r="S36" s="72">
        <v>0.7</v>
      </c>
      <c r="T36" s="72">
        <v>10.5</v>
      </c>
      <c r="U36" s="72">
        <v>0.2</v>
      </c>
      <c r="V36" s="72">
        <v>0</v>
      </c>
      <c r="W36" s="72">
        <v>0</v>
      </c>
      <c r="X36" s="72">
        <v>2.1</v>
      </c>
      <c r="Y36" s="72">
        <v>8.4</v>
      </c>
      <c r="Z36" s="72">
        <v>0.5</v>
      </c>
      <c r="AA36" s="72">
        <v>8.8000000000000007</v>
      </c>
      <c r="AB36" s="72">
        <v>9.9</v>
      </c>
      <c r="AC36" s="72">
        <v>7.3</v>
      </c>
      <c r="AD36" s="72">
        <v>9.9</v>
      </c>
      <c r="AE36" s="72">
        <v>0.9</v>
      </c>
      <c r="AF36" s="72">
        <v>9.4</v>
      </c>
      <c r="AG36" s="72">
        <v>0</v>
      </c>
      <c r="AH36" s="72">
        <v>0</v>
      </c>
      <c r="AI36" s="72">
        <v>0</v>
      </c>
      <c r="AJ36" s="72">
        <v>0</v>
      </c>
      <c r="AK36" s="72">
        <v>0</v>
      </c>
      <c r="AL36" s="72">
        <v>0</v>
      </c>
      <c r="AM36" s="72">
        <v>0</v>
      </c>
      <c r="AN36" s="72">
        <v>0</v>
      </c>
      <c r="AO36" s="72"/>
      <c r="AP36" s="70">
        <f t="shared" si="1"/>
        <v>30</v>
      </c>
      <c r="AQ36" s="70">
        <f t="shared" si="2"/>
        <v>151.80000000000004</v>
      </c>
      <c r="AR36" s="70">
        <f>IFERROR(VLOOKUP(A36,Climatologia_PP!A:U,9+Precipitacion!$E$2,FALSE),"")</f>
        <v>210.82499999999999</v>
      </c>
      <c r="AS36" s="70">
        <f t="shared" si="3"/>
        <v>72.002845962291019</v>
      </c>
      <c r="AT36" s="70">
        <f t="shared" si="4"/>
        <v>72.002845962291019</v>
      </c>
      <c r="AU36" s="70">
        <f t="shared" si="5"/>
        <v>27</v>
      </c>
      <c r="AV36" s="70">
        <f>IFERROR(VLOOKUP(A36,Maximos!A:AQ,8+(Precipitacion!$E$2-1)*3,FALSE),"")</f>
        <v>95.1</v>
      </c>
      <c r="AW36" s="79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36322</v>
      </c>
      <c r="AX36" s="72">
        <f t="shared" si="6"/>
        <v>-68.099999999999994</v>
      </c>
    </row>
    <row r="37" spans="1:50" ht="15" customHeight="1" x14ac:dyDescent="0.25">
      <c r="A37" s="68">
        <v>23080650</v>
      </c>
      <c r="B37" s="69" t="s">
        <v>112</v>
      </c>
      <c r="C37" s="69" t="s">
        <v>102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113</v>
      </c>
      <c r="K37" s="72">
        <v>0</v>
      </c>
      <c r="L37" s="72">
        <v>0</v>
      </c>
      <c r="M37" s="72">
        <v>5</v>
      </c>
      <c r="N37" s="72">
        <v>1</v>
      </c>
      <c r="O37" s="72">
        <v>0</v>
      </c>
      <c r="P37" s="72">
        <v>4</v>
      </c>
      <c r="Q37" s="72">
        <v>30</v>
      </c>
      <c r="R37" s="72">
        <v>16</v>
      </c>
      <c r="S37" s="72">
        <v>3</v>
      </c>
      <c r="T37" s="72">
        <v>8</v>
      </c>
      <c r="U37" s="72">
        <v>0</v>
      </c>
      <c r="V37" s="72">
        <v>0</v>
      </c>
      <c r="W37" s="72">
        <v>4</v>
      </c>
      <c r="X37" s="72">
        <v>3</v>
      </c>
      <c r="Y37" s="72">
        <v>0</v>
      </c>
      <c r="Z37" s="72">
        <v>0</v>
      </c>
      <c r="AA37" s="72">
        <v>23</v>
      </c>
      <c r="AB37" s="72">
        <v>25</v>
      </c>
      <c r="AC37" s="72">
        <v>19</v>
      </c>
      <c r="AD37" s="72">
        <v>20</v>
      </c>
      <c r="AE37" s="72">
        <v>36</v>
      </c>
      <c r="AF37" s="72">
        <v>54</v>
      </c>
      <c r="AG37" s="72">
        <v>0</v>
      </c>
      <c r="AH37" s="72">
        <v>0</v>
      </c>
      <c r="AI37" s="72">
        <v>0</v>
      </c>
      <c r="AJ37" s="72">
        <v>0</v>
      </c>
      <c r="AK37" s="72">
        <v>0</v>
      </c>
      <c r="AL37" s="72">
        <v>0</v>
      </c>
      <c r="AM37" s="72">
        <v>0</v>
      </c>
      <c r="AN37" s="72">
        <v>0</v>
      </c>
      <c r="AO37" s="72"/>
      <c r="AP37" s="70">
        <f t="shared" si="1"/>
        <v>30</v>
      </c>
      <c r="AQ37" s="70">
        <f t="shared" si="2"/>
        <v>251</v>
      </c>
      <c r="AR37" s="70">
        <f>IFERROR(VLOOKUP(A37,Climatologia_PP!A:U,9+Precipitacion!$E$2,FALSE),"")</f>
        <v>283.03333333333342</v>
      </c>
      <c r="AS37" s="70">
        <f t="shared" si="3"/>
        <v>88.682134024260961</v>
      </c>
      <c r="AT37" s="70">
        <f t="shared" si="4"/>
        <v>88.682134024260961</v>
      </c>
      <c r="AU37" s="70">
        <f t="shared" si="5"/>
        <v>54</v>
      </c>
      <c r="AV37" s="70">
        <f>IFERROR(VLOOKUP(A37,Maximos!A:AQ,8+(Precipitacion!$E$2-1)*3,FALSE),"")</f>
        <v>93</v>
      </c>
      <c r="AW37" s="79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36312</v>
      </c>
      <c r="AX37" s="72">
        <f t="shared" si="6"/>
        <v>-39</v>
      </c>
    </row>
    <row r="38" spans="1:50" ht="15" customHeight="1" x14ac:dyDescent="0.25">
      <c r="A38" s="68">
        <v>26210080</v>
      </c>
      <c r="B38" s="69" t="s">
        <v>114</v>
      </c>
      <c r="C38" s="69" t="s">
        <v>102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115</v>
      </c>
      <c r="K38" s="72">
        <v>0</v>
      </c>
      <c r="L38" s="72">
        <v>2</v>
      </c>
      <c r="M38" s="72">
        <v>51</v>
      </c>
      <c r="N38" s="72">
        <v>12</v>
      </c>
      <c r="O38" s="72">
        <v>18</v>
      </c>
      <c r="P38" s="72">
        <v>27</v>
      </c>
      <c r="Q38" s="72">
        <v>34</v>
      </c>
      <c r="R38" s="72">
        <v>9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6</v>
      </c>
      <c r="AA38" s="72">
        <v>13</v>
      </c>
      <c r="AB38" s="72">
        <v>6</v>
      </c>
      <c r="AC38" s="72">
        <v>7</v>
      </c>
      <c r="AD38" s="72">
        <v>10</v>
      </c>
      <c r="AE38" s="72">
        <v>0</v>
      </c>
      <c r="AF38" s="72">
        <v>18</v>
      </c>
      <c r="AG38" s="72">
        <v>0</v>
      </c>
      <c r="AH38" s="72">
        <v>0</v>
      </c>
      <c r="AI38" s="72">
        <v>0</v>
      </c>
      <c r="AJ38" s="72">
        <v>0</v>
      </c>
      <c r="AK38" s="72">
        <v>0</v>
      </c>
      <c r="AL38" s="72">
        <v>3</v>
      </c>
      <c r="AM38" s="72">
        <v>0</v>
      </c>
      <c r="AN38" s="72">
        <v>0</v>
      </c>
      <c r="AO38" s="72"/>
      <c r="AP38" s="70">
        <f t="shared" si="1"/>
        <v>30</v>
      </c>
      <c r="AQ38" s="70">
        <f t="shared" si="2"/>
        <v>219</v>
      </c>
      <c r="AR38" s="70">
        <f>IFERROR(VLOOKUP(A38,Climatologia_PP!A:U,9+Precipitacion!$E$2,FALSE),"")</f>
        <v>199</v>
      </c>
      <c r="AS38" s="70">
        <f t="shared" si="3"/>
        <v>110.0502512562814</v>
      </c>
      <c r="AT38" s="70">
        <f t="shared" si="4"/>
        <v>110.05025125628141</v>
      </c>
      <c r="AU38" s="70">
        <f t="shared" si="5"/>
        <v>51</v>
      </c>
      <c r="AV38" s="70">
        <f>IFERROR(VLOOKUP(A38,Maximos!A:AQ,8+(Precipitacion!$E$2-1)*3,FALSE),"")</f>
        <v>201</v>
      </c>
      <c r="AW38" s="79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30114</v>
      </c>
      <c r="AX38" s="72">
        <f t="shared" si="6"/>
        <v>-150</v>
      </c>
    </row>
    <row r="39" spans="1:50" ht="15" customHeight="1" x14ac:dyDescent="0.25">
      <c r="A39" s="68">
        <v>23080640</v>
      </c>
      <c r="B39" s="69" t="s">
        <v>116</v>
      </c>
      <c r="C39" s="69" t="s">
        <v>102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116</v>
      </c>
      <c r="K39" s="72">
        <v>0</v>
      </c>
      <c r="L39" s="72">
        <v>0</v>
      </c>
      <c r="M39" s="72">
        <v>3</v>
      </c>
      <c r="N39" s="72">
        <v>0</v>
      </c>
      <c r="O39" s="72">
        <v>0</v>
      </c>
      <c r="P39" s="72">
        <v>20</v>
      </c>
      <c r="Q39" s="72">
        <v>30</v>
      </c>
      <c r="R39" s="72">
        <v>20</v>
      </c>
      <c r="S39" s="72">
        <v>0</v>
      </c>
      <c r="T39" s="72">
        <v>0</v>
      </c>
      <c r="U39" s="72">
        <v>0</v>
      </c>
      <c r="V39" s="72">
        <v>0</v>
      </c>
      <c r="W39" s="72">
        <v>10</v>
      </c>
      <c r="X39" s="72">
        <v>0</v>
      </c>
      <c r="Y39" s="72">
        <v>2</v>
      </c>
      <c r="Z39" s="72">
        <v>0</v>
      </c>
      <c r="AA39" s="72">
        <v>5</v>
      </c>
      <c r="AB39" s="72">
        <v>5</v>
      </c>
      <c r="AC39" s="72">
        <v>20</v>
      </c>
      <c r="AD39" s="72">
        <v>15</v>
      </c>
      <c r="AE39" s="72">
        <v>3</v>
      </c>
      <c r="AF39" s="72">
        <v>40</v>
      </c>
      <c r="AG39" s="72">
        <v>0</v>
      </c>
      <c r="AH39" s="72">
        <v>0</v>
      </c>
      <c r="AI39" s="72">
        <v>0</v>
      </c>
      <c r="AJ39" s="72">
        <v>0</v>
      </c>
      <c r="AK39" s="72">
        <v>0</v>
      </c>
      <c r="AL39" s="72">
        <v>0</v>
      </c>
      <c r="AM39" s="72">
        <v>0</v>
      </c>
      <c r="AN39" s="72">
        <v>0</v>
      </c>
      <c r="AO39" s="72"/>
      <c r="AP39" s="70">
        <f t="shared" si="1"/>
        <v>30</v>
      </c>
      <c r="AQ39" s="70">
        <f t="shared" si="2"/>
        <v>173</v>
      </c>
      <c r="AR39" s="70">
        <f>IFERROR(VLOOKUP(A39,Climatologia_PP!A:U,9+Precipitacion!$E$2,FALSE),"")</f>
        <v>159.04482758620691</v>
      </c>
      <c r="AS39" s="70">
        <f t="shared" si="3"/>
        <v>108.77436420007372</v>
      </c>
      <c r="AT39" s="70">
        <f t="shared" si="4"/>
        <v>108.77436420007371</v>
      </c>
      <c r="AU39" s="70">
        <f t="shared" si="5"/>
        <v>40</v>
      </c>
      <c r="AV39" s="70">
        <f>IFERROR(VLOOKUP(A39,Maximos!A:AQ,8+(Precipitacion!$E$2-1)*3,FALSE),"")</f>
        <v>92</v>
      </c>
      <c r="AW39" s="79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34147</v>
      </c>
      <c r="AX39" s="72">
        <f t="shared" si="6"/>
        <v>-52</v>
      </c>
    </row>
    <row r="40" spans="1:50" ht="15" customHeight="1" x14ac:dyDescent="0.25">
      <c r="A40" s="68">
        <v>27020220</v>
      </c>
      <c r="B40" s="69" t="s">
        <v>117</v>
      </c>
      <c r="C40" s="69" t="s">
        <v>102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118</v>
      </c>
      <c r="K40" s="72">
        <v>0</v>
      </c>
      <c r="L40" s="72">
        <v>0</v>
      </c>
      <c r="M40" s="72">
        <v>9.8000000000000007</v>
      </c>
      <c r="N40" s="72">
        <v>10.199999999999999</v>
      </c>
      <c r="O40" s="72">
        <v>4.0999999999999996</v>
      </c>
      <c r="P40" s="72">
        <v>17.2</v>
      </c>
      <c r="Q40" s="72">
        <v>19.100000000000001</v>
      </c>
      <c r="R40" s="72">
        <v>13.5</v>
      </c>
      <c r="S40" s="72">
        <v>5.7</v>
      </c>
      <c r="T40" s="72">
        <v>9.6999999999999993</v>
      </c>
      <c r="U40" s="72">
        <v>0</v>
      </c>
      <c r="V40" s="72">
        <v>0</v>
      </c>
      <c r="W40" s="72">
        <v>22.8</v>
      </c>
      <c r="X40" s="72">
        <v>20.7</v>
      </c>
      <c r="Y40" s="72">
        <v>18.399999999999999</v>
      </c>
      <c r="Z40" s="72">
        <v>0</v>
      </c>
      <c r="AA40" s="72">
        <v>28.2</v>
      </c>
      <c r="AB40" s="72">
        <v>16.100000000000001</v>
      </c>
      <c r="AC40" s="72">
        <v>0</v>
      </c>
      <c r="AD40" s="72">
        <v>0</v>
      </c>
      <c r="AE40" s="72">
        <v>0</v>
      </c>
      <c r="AF40" s="72">
        <v>22.5</v>
      </c>
      <c r="AG40" s="72">
        <v>0</v>
      </c>
      <c r="AH40" s="72">
        <v>0</v>
      </c>
      <c r="AI40" s="72">
        <v>0</v>
      </c>
      <c r="AJ40" s="72">
        <v>0</v>
      </c>
      <c r="AK40" s="72">
        <v>0</v>
      </c>
      <c r="AL40" s="72">
        <v>0</v>
      </c>
      <c r="AM40" s="72">
        <v>0</v>
      </c>
      <c r="AN40" s="72">
        <v>0</v>
      </c>
      <c r="AO40" s="72"/>
      <c r="AP40" s="70">
        <f t="shared" si="1"/>
        <v>30</v>
      </c>
      <c r="AQ40" s="70">
        <f t="shared" si="2"/>
        <v>218</v>
      </c>
      <c r="AR40" s="70">
        <f>IFERROR(VLOOKUP(A40,Climatologia_PP!A:U,9+Precipitacion!$E$2,FALSE),"")</f>
        <v>239.2</v>
      </c>
      <c r="AS40" s="70">
        <f t="shared" si="3"/>
        <v>91.137123745819409</v>
      </c>
      <c r="AT40" s="70">
        <f t="shared" si="4"/>
        <v>91.137123745819395</v>
      </c>
      <c r="AU40" s="70">
        <f t="shared" si="5"/>
        <v>28.2</v>
      </c>
      <c r="AV40" s="70">
        <f>IFERROR(VLOOKUP(A40,Maximos!A:AQ,8+(Precipitacion!$E$2-1)*3,FALSE),"")</f>
        <v>210</v>
      </c>
      <c r="AW40" s="79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28652</v>
      </c>
      <c r="AX40" s="72">
        <f t="shared" si="6"/>
        <v>-181.8</v>
      </c>
    </row>
    <row r="41" spans="1:50" ht="15" customHeight="1" x14ac:dyDescent="0.25">
      <c r="A41" s="68">
        <v>26230200</v>
      </c>
      <c r="B41" s="69" t="s">
        <v>119</v>
      </c>
      <c r="C41" s="69" t="s">
        <v>102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119</v>
      </c>
      <c r="K41" s="72">
        <v>0</v>
      </c>
      <c r="L41" s="72">
        <v>0.3</v>
      </c>
      <c r="M41" s="72">
        <v>16.100000000000001</v>
      </c>
      <c r="N41" s="72">
        <v>5</v>
      </c>
      <c r="O41" s="72">
        <v>6.1</v>
      </c>
      <c r="P41" s="72">
        <v>3</v>
      </c>
      <c r="Q41" s="72">
        <v>2.2000000000000002</v>
      </c>
      <c r="R41" s="72">
        <v>5.6</v>
      </c>
      <c r="S41" s="72">
        <v>0</v>
      </c>
      <c r="T41" s="72">
        <v>2</v>
      </c>
      <c r="U41" s="72">
        <v>0</v>
      </c>
      <c r="V41" s="72">
        <v>0</v>
      </c>
      <c r="W41" s="72">
        <v>8.1999999999999993</v>
      </c>
      <c r="X41" s="72">
        <v>0</v>
      </c>
      <c r="Y41" s="72">
        <v>7.5</v>
      </c>
      <c r="Z41" s="72">
        <v>0</v>
      </c>
      <c r="AA41" s="72">
        <v>16.3</v>
      </c>
      <c r="AB41" s="72">
        <v>3.4</v>
      </c>
      <c r="AC41" s="72">
        <v>2.6</v>
      </c>
      <c r="AD41" s="72">
        <v>0.4</v>
      </c>
      <c r="AE41" s="72">
        <v>0</v>
      </c>
      <c r="AF41" s="72">
        <v>7.6</v>
      </c>
      <c r="AG41" s="72">
        <v>0</v>
      </c>
      <c r="AH41" s="72">
        <v>0</v>
      </c>
      <c r="AI41" s="72">
        <v>0</v>
      </c>
      <c r="AJ41" s="72">
        <v>0</v>
      </c>
      <c r="AK41" s="72">
        <v>0</v>
      </c>
      <c r="AL41" s="72">
        <v>0</v>
      </c>
      <c r="AM41" s="72">
        <v>0</v>
      </c>
      <c r="AN41" s="72">
        <v>0</v>
      </c>
      <c r="AO41" s="72"/>
      <c r="AP41" s="70">
        <f t="shared" si="1"/>
        <v>30</v>
      </c>
      <c r="AQ41" s="70">
        <f t="shared" si="2"/>
        <v>86.3</v>
      </c>
      <c r="AR41" s="70">
        <f>IFERROR(VLOOKUP(A41,Climatologia_PP!A:U,9+Precipitacion!$E$2,FALSE),"")</f>
        <v>164.27241379310351</v>
      </c>
      <c r="AS41" s="70">
        <f t="shared" si="3"/>
        <v>52.534687965742336</v>
      </c>
      <c r="AT41" s="70">
        <f t="shared" si="4"/>
        <v>52.534687965742336</v>
      </c>
      <c r="AU41" s="70">
        <f t="shared" si="5"/>
        <v>16.3</v>
      </c>
      <c r="AV41" s="70">
        <f>IFERROR(VLOOKUP(A41,Maximos!A:AQ,8+(Precipitacion!$E$2-1)*3,FALSE),"")</f>
        <v>93</v>
      </c>
      <c r="AW41" s="79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43621</v>
      </c>
      <c r="AX41" s="72">
        <f t="shared" si="6"/>
        <v>-76.7</v>
      </c>
    </row>
    <row r="42" spans="1:50" ht="15" customHeight="1" x14ac:dyDescent="0.25">
      <c r="A42" s="68">
        <v>23085110</v>
      </c>
      <c r="B42" s="69" t="s">
        <v>120</v>
      </c>
      <c r="C42" s="69" t="s">
        <v>102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121</v>
      </c>
      <c r="K42" s="72">
        <v>0</v>
      </c>
      <c r="L42" s="72">
        <v>0</v>
      </c>
      <c r="M42" s="72">
        <v>5</v>
      </c>
      <c r="N42" s="72">
        <v>31.5</v>
      </c>
      <c r="O42" s="72">
        <v>0</v>
      </c>
      <c r="P42" s="72">
        <v>15</v>
      </c>
      <c r="Q42" s="72">
        <v>49</v>
      </c>
      <c r="R42" s="72">
        <v>28.3</v>
      </c>
      <c r="S42" s="72">
        <v>1.2</v>
      </c>
      <c r="T42" s="72">
        <v>3.3</v>
      </c>
      <c r="U42" s="72">
        <v>0</v>
      </c>
      <c r="V42" s="72">
        <v>0</v>
      </c>
      <c r="W42" s="72">
        <v>7.5</v>
      </c>
      <c r="X42" s="72">
        <v>4.5</v>
      </c>
      <c r="Y42" s="72">
        <v>3</v>
      </c>
      <c r="Z42" s="72">
        <v>0</v>
      </c>
      <c r="AA42" s="72">
        <v>8.6999999999999993</v>
      </c>
      <c r="AB42" s="72">
        <v>16</v>
      </c>
      <c r="AC42" s="72">
        <v>9.5</v>
      </c>
      <c r="AD42" s="72">
        <v>5</v>
      </c>
      <c r="AE42" s="72">
        <v>28</v>
      </c>
      <c r="AF42" s="72">
        <v>26</v>
      </c>
      <c r="AG42" s="72">
        <v>0</v>
      </c>
      <c r="AH42" s="72">
        <v>0</v>
      </c>
      <c r="AI42" s="72">
        <v>0</v>
      </c>
      <c r="AJ42" s="72">
        <v>0</v>
      </c>
      <c r="AK42" s="72">
        <v>0</v>
      </c>
      <c r="AL42" s="72">
        <v>0</v>
      </c>
      <c r="AM42" s="72">
        <v>0</v>
      </c>
      <c r="AN42" s="72">
        <v>0</v>
      </c>
      <c r="AO42" s="72"/>
      <c r="AP42" s="70">
        <f t="shared" si="1"/>
        <v>30</v>
      </c>
      <c r="AQ42" s="70">
        <f t="shared" si="2"/>
        <v>241.5</v>
      </c>
      <c r="AR42" s="70">
        <f>IFERROR(VLOOKUP(A42,Climatologia_PP!A:U,9+Precipitacion!$E$2,FALSE),"")</f>
        <v>198.49230769230769</v>
      </c>
      <c r="AS42" s="70">
        <f t="shared" si="3"/>
        <v>121.66718338242133</v>
      </c>
      <c r="AT42" s="70">
        <f t="shared" si="4"/>
        <v>121.66718338242134</v>
      </c>
      <c r="AU42" s="70">
        <f t="shared" si="5"/>
        <v>49</v>
      </c>
      <c r="AV42" s="70">
        <f>IFERROR(VLOOKUP(A42,Maximos!A:AQ,8+(Precipitacion!$E$2-1)*3,FALSE),"")</f>
        <v>75.2</v>
      </c>
      <c r="AW42" s="79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38509</v>
      </c>
      <c r="AX42" s="72">
        <f t="shared" si="6"/>
        <v>-26.200000000000003</v>
      </c>
    </row>
    <row r="43" spans="1:50" ht="15" customHeight="1" x14ac:dyDescent="0.25">
      <c r="A43" s="68">
        <v>26210140</v>
      </c>
      <c r="B43" s="69" t="s">
        <v>122</v>
      </c>
      <c r="C43" s="69" t="s">
        <v>102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123</v>
      </c>
      <c r="K43" s="72">
        <v>0</v>
      </c>
      <c r="L43" s="72">
        <v>0</v>
      </c>
      <c r="M43" s="72">
        <v>0</v>
      </c>
      <c r="N43" s="72">
        <v>10</v>
      </c>
      <c r="O43" s="72">
        <v>7</v>
      </c>
      <c r="P43" s="72">
        <v>15</v>
      </c>
      <c r="Q43" s="72">
        <v>9</v>
      </c>
      <c r="R43" s="72">
        <v>4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5</v>
      </c>
      <c r="Z43" s="72">
        <v>8</v>
      </c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0</v>
      </c>
      <c r="AI43" s="72">
        <v>0</v>
      </c>
      <c r="AJ43" s="72">
        <v>0</v>
      </c>
      <c r="AK43" s="72">
        <v>0</v>
      </c>
      <c r="AL43" s="72">
        <v>0</v>
      </c>
      <c r="AM43" s="72">
        <v>0</v>
      </c>
      <c r="AN43" s="72">
        <v>0</v>
      </c>
      <c r="AO43" s="72"/>
      <c r="AP43" s="70">
        <f t="shared" si="1"/>
        <v>30</v>
      </c>
      <c r="AQ43" s="70">
        <f t="shared" si="2"/>
        <v>58</v>
      </c>
      <c r="AR43" s="70">
        <f>IFERROR(VLOOKUP(A43,Climatologia_PP!A:U,9+Precipitacion!$E$2,FALSE),"")</f>
        <v>170.16896551724139</v>
      </c>
      <c r="AS43" s="70">
        <f t="shared" si="3"/>
        <v>34.083770694441625</v>
      </c>
      <c r="AT43" s="70">
        <f t="shared" si="4"/>
        <v>34.083770694441625</v>
      </c>
      <c r="AU43" s="70">
        <f t="shared" si="5"/>
        <v>15</v>
      </c>
      <c r="AV43" s="70">
        <f>IFERROR(VLOOKUP(A43,Maximos!A:AQ,8+(Precipitacion!$E$2-1)*3,FALSE),"")</f>
        <v>118</v>
      </c>
      <c r="AW43" s="79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29030</v>
      </c>
      <c r="AX43" s="72">
        <f t="shared" si="6"/>
        <v>-103</v>
      </c>
    </row>
    <row r="44" spans="1:50" ht="15" customHeight="1" x14ac:dyDescent="0.25">
      <c r="A44" s="68">
        <v>27011270</v>
      </c>
      <c r="B44" s="69" t="s">
        <v>124</v>
      </c>
      <c r="C44" s="69" t="s">
        <v>102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3.9</v>
      </c>
      <c r="O44" s="72">
        <v>0.6</v>
      </c>
      <c r="P44" s="72">
        <v>5.6</v>
      </c>
      <c r="Q44" s="72">
        <v>58.4</v>
      </c>
      <c r="R44" s="72">
        <v>22.2</v>
      </c>
      <c r="S44" s="72">
        <v>4</v>
      </c>
      <c r="T44" s="72">
        <v>0.5</v>
      </c>
      <c r="U44" s="72">
        <v>0</v>
      </c>
      <c r="V44" s="72">
        <v>0</v>
      </c>
      <c r="W44" s="72">
        <v>5.3</v>
      </c>
      <c r="X44" s="72">
        <v>0</v>
      </c>
      <c r="Y44" s="72">
        <v>0.3</v>
      </c>
      <c r="Z44" s="72">
        <v>0</v>
      </c>
      <c r="AA44" s="72">
        <v>8.6999999999999993</v>
      </c>
      <c r="AB44" s="72">
        <v>6.7</v>
      </c>
      <c r="AC44" s="72">
        <v>1.5</v>
      </c>
      <c r="AD44" s="72">
        <v>0.7</v>
      </c>
      <c r="AE44" s="72">
        <v>0</v>
      </c>
      <c r="AF44" s="72">
        <v>16.7</v>
      </c>
      <c r="AG44" s="72">
        <v>0</v>
      </c>
      <c r="AH44" s="72">
        <v>0</v>
      </c>
      <c r="AI44" s="72">
        <v>0</v>
      </c>
      <c r="AJ44" s="72">
        <v>0</v>
      </c>
      <c r="AK44" s="72">
        <v>0</v>
      </c>
      <c r="AL44" s="72">
        <v>0</v>
      </c>
      <c r="AM44" s="72">
        <v>0</v>
      </c>
      <c r="AN44" s="72">
        <v>0</v>
      </c>
      <c r="AO44" s="72"/>
      <c r="AP44" s="70">
        <f t="shared" si="1"/>
        <v>30</v>
      </c>
      <c r="AQ44" s="70">
        <f t="shared" si="2"/>
        <v>135.6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58.4</v>
      </c>
      <c r="AV44" s="70">
        <f>IFERROR(VLOOKUP(A44,Maximos!A:AQ,8+(Precipitacion!$E$2-1)*3,FALSE),"")</f>
        <v>55.4</v>
      </c>
      <c r="AW44" s="79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45451</v>
      </c>
      <c r="AX44" s="72">
        <f t="shared" si="6"/>
        <v>3</v>
      </c>
    </row>
    <row r="45" spans="1:50" ht="15" customHeight="1" x14ac:dyDescent="0.25">
      <c r="A45" s="68">
        <v>26210090</v>
      </c>
      <c r="B45" s="69" t="s">
        <v>125</v>
      </c>
      <c r="C45" s="69" t="s">
        <v>102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126</v>
      </c>
      <c r="K45" s="72">
        <v>13</v>
      </c>
      <c r="L45" s="72">
        <v>0</v>
      </c>
      <c r="M45" s="72">
        <v>8.4</v>
      </c>
      <c r="N45" s="72">
        <v>13.3</v>
      </c>
      <c r="O45" s="72">
        <v>15.5</v>
      </c>
      <c r="P45" s="72">
        <v>21.2</v>
      </c>
      <c r="Q45" s="72">
        <v>6.6</v>
      </c>
      <c r="R45" s="72">
        <v>23.5</v>
      </c>
      <c r="S45" s="72">
        <v>0</v>
      </c>
      <c r="T45" s="72">
        <v>2.2000000000000002</v>
      </c>
      <c r="U45" s="72">
        <v>0</v>
      </c>
      <c r="V45" s="72">
        <v>0</v>
      </c>
      <c r="W45" s="72">
        <v>0.6</v>
      </c>
      <c r="X45" s="72">
        <v>0</v>
      </c>
      <c r="Y45" s="72">
        <v>0</v>
      </c>
      <c r="Z45" s="72">
        <v>1.1000000000000001</v>
      </c>
      <c r="AA45" s="72">
        <v>15.5</v>
      </c>
      <c r="AB45" s="72">
        <v>0.8</v>
      </c>
      <c r="AC45" s="72">
        <v>0.8</v>
      </c>
      <c r="AD45" s="72">
        <v>0.8</v>
      </c>
      <c r="AE45" s="72">
        <v>0</v>
      </c>
      <c r="AF45" s="72">
        <v>12</v>
      </c>
      <c r="AG45" s="72">
        <v>0</v>
      </c>
      <c r="AH45" s="72">
        <v>0</v>
      </c>
      <c r="AI45" s="72">
        <v>0</v>
      </c>
      <c r="AJ45" s="72">
        <v>0</v>
      </c>
      <c r="AK45" s="72">
        <v>0</v>
      </c>
      <c r="AL45" s="72">
        <v>0</v>
      </c>
      <c r="AM45" s="72">
        <v>0</v>
      </c>
      <c r="AN45" s="72">
        <v>0</v>
      </c>
      <c r="AO45" s="72"/>
      <c r="AP45" s="70">
        <f t="shared" si="1"/>
        <v>30</v>
      </c>
      <c r="AQ45" s="70">
        <f t="shared" si="2"/>
        <v>135.29999999999998</v>
      </c>
      <c r="AR45" s="70">
        <f>IFERROR(VLOOKUP(A45,Climatologia_PP!A:U,9+Precipitacion!$E$2,FALSE),"")</f>
        <v>174.33333333333329</v>
      </c>
      <c r="AS45" s="70">
        <f t="shared" si="3"/>
        <v>77.609942638623338</v>
      </c>
      <c r="AT45" s="70">
        <f t="shared" si="4"/>
        <v>77.609942638623338</v>
      </c>
      <c r="AU45" s="70">
        <f t="shared" si="5"/>
        <v>23.5</v>
      </c>
      <c r="AV45" s="70">
        <f>IFERROR(VLOOKUP(A45,Maximos!A:AQ,8+(Precipitacion!$E$2-1)*3,FALSE),"")</f>
        <v>100</v>
      </c>
      <c r="AW45" s="79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36678</v>
      </c>
      <c r="AX45" s="72">
        <f t="shared" si="6"/>
        <v>-76.5</v>
      </c>
    </row>
    <row r="46" spans="1:50" ht="15" customHeight="1" x14ac:dyDescent="0.25">
      <c r="A46" s="68">
        <v>27011120</v>
      </c>
      <c r="B46" s="69" t="s">
        <v>127</v>
      </c>
      <c r="C46" s="69" t="s">
        <v>102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1</v>
      </c>
      <c r="N46" s="72">
        <v>3.2</v>
      </c>
      <c r="O46" s="72">
        <v>11.3</v>
      </c>
      <c r="P46" s="72">
        <v>18.3</v>
      </c>
      <c r="Q46" s="72">
        <v>17.5</v>
      </c>
      <c r="R46" s="72">
        <v>12.3</v>
      </c>
      <c r="S46" s="72">
        <v>10.3</v>
      </c>
      <c r="T46" s="72">
        <v>7.6</v>
      </c>
      <c r="U46" s="72">
        <v>0</v>
      </c>
      <c r="V46" s="72">
        <v>0</v>
      </c>
      <c r="W46" s="72">
        <v>3.2</v>
      </c>
      <c r="X46" s="72">
        <v>0</v>
      </c>
      <c r="Y46" s="72">
        <v>1.2</v>
      </c>
      <c r="Z46" s="72">
        <v>0</v>
      </c>
      <c r="AA46" s="72">
        <v>4.3</v>
      </c>
      <c r="AB46" s="72">
        <v>2.1</v>
      </c>
      <c r="AC46" s="72">
        <v>0</v>
      </c>
      <c r="AD46" s="72">
        <v>0</v>
      </c>
      <c r="AE46" s="72">
        <v>1.3</v>
      </c>
      <c r="AF46" s="72">
        <v>12.4</v>
      </c>
      <c r="AG46" s="72">
        <v>0</v>
      </c>
      <c r="AH46" s="72">
        <v>0</v>
      </c>
      <c r="AI46" s="72">
        <v>0</v>
      </c>
      <c r="AJ46" s="72">
        <v>0</v>
      </c>
      <c r="AK46" s="72">
        <v>0</v>
      </c>
      <c r="AL46" s="72">
        <v>0</v>
      </c>
      <c r="AM46" s="72">
        <v>0</v>
      </c>
      <c r="AN46" s="72">
        <v>0</v>
      </c>
      <c r="AO46" s="72"/>
      <c r="AP46" s="70">
        <f t="shared" si="1"/>
        <v>30</v>
      </c>
      <c r="AQ46" s="70">
        <f t="shared" si="2"/>
        <v>105.99999999999999</v>
      </c>
      <c r="AR46" s="70">
        <f>IFERROR(VLOOKUP(A46,Climatologia_PP!A:U,9+Precipitacion!$E$2,FALSE),"")</f>
        <v>160.69999999999999</v>
      </c>
      <c r="AS46" s="70">
        <f t="shared" si="3"/>
        <v>65.961418792781572</v>
      </c>
      <c r="AT46" s="70">
        <f t="shared" si="4"/>
        <v>65.961418792781572</v>
      </c>
      <c r="AU46" s="70">
        <f t="shared" si="5"/>
        <v>18.3</v>
      </c>
      <c r="AV46" s="70">
        <f>IFERROR(VLOOKUP(A46,Maximos!A:AQ,8+(Precipitacion!$E$2-1)*3,FALSE),"")</f>
        <v>96</v>
      </c>
      <c r="AW46" s="79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46" s="72">
        <f t="shared" si="6"/>
        <v>-77.7</v>
      </c>
    </row>
    <row r="47" spans="1:50" ht="15" customHeight="1" x14ac:dyDescent="0.25">
      <c r="A47" s="68">
        <v>27015090</v>
      </c>
      <c r="B47" s="69" t="s">
        <v>128</v>
      </c>
      <c r="C47" s="69" t="s">
        <v>102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129</v>
      </c>
      <c r="K47" s="72">
        <v>0</v>
      </c>
      <c r="L47" s="72">
        <v>0</v>
      </c>
      <c r="M47" s="72">
        <v>4.3</v>
      </c>
      <c r="N47" s="72">
        <v>12</v>
      </c>
      <c r="O47" s="72">
        <v>0.7</v>
      </c>
      <c r="P47" s="72">
        <v>7.8</v>
      </c>
      <c r="Q47" s="72">
        <v>32.799999999999997</v>
      </c>
      <c r="R47" s="72">
        <v>16.399999999999999</v>
      </c>
      <c r="S47" s="72">
        <v>1.6</v>
      </c>
      <c r="T47" s="72">
        <v>15.8</v>
      </c>
      <c r="U47" s="72">
        <v>0</v>
      </c>
      <c r="V47" s="72">
        <v>0</v>
      </c>
      <c r="W47" s="72">
        <v>3</v>
      </c>
      <c r="X47" s="72">
        <v>0</v>
      </c>
      <c r="Y47" s="72">
        <v>1.8</v>
      </c>
      <c r="Z47" s="72">
        <v>0</v>
      </c>
      <c r="AA47" s="72">
        <v>12</v>
      </c>
      <c r="AB47" s="72">
        <v>1.8</v>
      </c>
      <c r="AC47" s="72">
        <v>2</v>
      </c>
      <c r="AD47" s="72">
        <v>0.5</v>
      </c>
      <c r="AE47" s="72">
        <v>0.3</v>
      </c>
      <c r="AF47" s="72">
        <v>12.6</v>
      </c>
      <c r="AG47" s="72">
        <v>0</v>
      </c>
      <c r="AH47" s="72">
        <v>0</v>
      </c>
      <c r="AI47" s="72">
        <v>0</v>
      </c>
      <c r="AJ47" s="72">
        <v>0</v>
      </c>
      <c r="AK47" s="72">
        <v>0</v>
      </c>
      <c r="AL47" s="72">
        <v>0</v>
      </c>
      <c r="AM47" s="72">
        <v>0</v>
      </c>
      <c r="AN47" s="72">
        <v>0</v>
      </c>
      <c r="AO47" s="72"/>
      <c r="AP47" s="70">
        <f t="shared" si="1"/>
        <v>30</v>
      </c>
      <c r="AQ47" s="70">
        <f t="shared" si="2"/>
        <v>125.39999999999998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32.799999999999997</v>
      </c>
      <c r="AV47" s="70">
        <f>IFERROR(VLOOKUP(A47,Maximos!A:AQ,8+(Precipitacion!$E$2-1)*3,FALSE),"")</f>
        <v>86.2</v>
      </c>
      <c r="AW47" s="79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47" s="72">
        <f t="shared" si="6"/>
        <v>-53.400000000000006</v>
      </c>
    </row>
    <row r="48" spans="1:50" ht="15" customHeight="1" x14ac:dyDescent="0.25">
      <c r="A48" s="68">
        <v>11075020</v>
      </c>
      <c r="B48" s="69" t="s">
        <v>130</v>
      </c>
      <c r="C48" s="69" t="s">
        <v>102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130</v>
      </c>
      <c r="K48" s="72">
        <v>0</v>
      </c>
      <c r="L48" s="72">
        <v>2</v>
      </c>
      <c r="M48" s="72">
        <v>10</v>
      </c>
      <c r="N48" s="72">
        <v>0</v>
      </c>
      <c r="O48" s="72">
        <v>2</v>
      </c>
      <c r="P48" s="72">
        <v>1</v>
      </c>
      <c r="Q48" s="72">
        <v>10</v>
      </c>
      <c r="R48" s="72">
        <v>10</v>
      </c>
      <c r="S48" s="72">
        <v>35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25</v>
      </c>
      <c r="Z48" s="72">
        <v>12</v>
      </c>
      <c r="AA48" s="72">
        <v>25</v>
      </c>
      <c r="AB48" s="72">
        <v>0</v>
      </c>
      <c r="AC48" s="72">
        <v>10</v>
      </c>
      <c r="AD48" s="72">
        <v>0</v>
      </c>
      <c r="AE48" s="72">
        <v>0</v>
      </c>
      <c r="AF48" s="72">
        <v>5.4</v>
      </c>
      <c r="AG48" s="72">
        <v>0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72">
        <v>0</v>
      </c>
      <c r="AO48" s="72"/>
      <c r="AP48" s="70">
        <f t="shared" si="1"/>
        <v>30</v>
      </c>
      <c r="AQ48" s="70">
        <f t="shared" si="2"/>
        <v>147.4</v>
      </c>
      <c r="AR48" s="70">
        <f>IFERROR(VLOOKUP(A48,Climatologia_PP!A:U,9+Precipitacion!$E$2,FALSE),"")</f>
        <v>181.256</v>
      </c>
      <c r="AS48" s="70">
        <f t="shared" si="3"/>
        <v>81.321445910756069</v>
      </c>
      <c r="AT48" s="70">
        <f t="shared" si="4"/>
        <v>81.321445910756054</v>
      </c>
      <c r="AU48" s="70">
        <f t="shared" si="5"/>
        <v>35</v>
      </c>
      <c r="AV48" s="70">
        <f>IFERROR(VLOOKUP(A48,Maximos!A:AQ,8+(Precipitacion!$E$2-1)*3,FALSE),"")</f>
        <v>80.8</v>
      </c>
      <c r="AW48" s="79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31566</v>
      </c>
      <c r="AX48" s="72">
        <f t="shared" si="6"/>
        <v>-45.8</v>
      </c>
    </row>
    <row r="49" spans="1:50" ht="15" customHeight="1" x14ac:dyDescent="0.25">
      <c r="A49" s="68">
        <v>26205080</v>
      </c>
      <c r="B49" s="69" t="s">
        <v>131</v>
      </c>
      <c r="C49" s="69" t="s">
        <v>102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4.8</v>
      </c>
      <c r="N49" s="72">
        <v>14.8</v>
      </c>
      <c r="O49" s="72">
        <v>13.6</v>
      </c>
      <c r="P49" s="72">
        <v>24</v>
      </c>
      <c r="Q49" s="72">
        <v>23</v>
      </c>
      <c r="R49" s="72">
        <v>13.8</v>
      </c>
      <c r="S49" s="72">
        <v>0.5</v>
      </c>
      <c r="T49" s="72">
        <v>6.9</v>
      </c>
      <c r="U49" s="72">
        <v>0</v>
      </c>
      <c r="V49" s="72">
        <v>0</v>
      </c>
      <c r="W49" s="72">
        <v>1</v>
      </c>
      <c r="X49" s="72">
        <v>0</v>
      </c>
      <c r="Y49" s="72">
        <v>1.3</v>
      </c>
      <c r="Z49" s="72">
        <v>0</v>
      </c>
      <c r="AA49" s="72">
        <v>8.1999999999999993</v>
      </c>
      <c r="AB49" s="72">
        <v>1</v>
      </c>
      <c r="AC49" s="72">
        <v>0.4</v>
      </c>
      <c r="AD49" s="72">
        <v>0</v>
      </c>
      <c r="AE49" s="72">
        <v>0</v>
      </c>
      <c r="AF49" s="72">
        <v>8.6999999999999993</v>
      </c>
      <c r="AG49" s="72">
        <v>0</v>
      </c>
      <c r="AH49" s="72">
        <v>0</v>
      </c>
      <c r="AI49" s="72">
        <v>0</v>
      </c>
      <c r="AJ49" s="72">
        <v>0</v>
      </c>
      <c r="AK49" s="72">
        <v>0</v>
      </c>
      <c r="AL49" s="72">
        <v>0</v>
      </c>
      <c r="AM49" s="72">
        <v>0</v>
      </c>
      <c r="AN49" s="72">
        <v>0</v>
      </c>
      <c r="AO49" s="72"/>
      <c r="AP49" s="70">
        <f t="shared" si="1"/>
        <v>30</v>
      </c>
      <c r="AQ49" s="70">
        <f t="shared" si="2"/>
        <v>122.00000000000001</v>
      </c>
      <c r="AR49" s="70">
        <f>IFERROR(VLOOKUP(A49,Climatologia_PP!A:U,9+Precipitacion!$E$2,FALSE),"")</f>
        <v>171.17857142857139</v>
      </c>
      <c r="AS49" s="70">
        <f t="shared" si="3"/>
        <v>71.270602962653896</v>
      </c>
      <c r="AT49" s="70">
        <f t="shared" si="4"/>
        <v>71.270602962653896</v>
      </c>
      <c r="AU49" s="70">
        <f t="shared" si="5"/>
        <v>24</v>
      </c>
      <c r="AV49" s="70">
        <f>IFERROR(VLOOKUP(A49,Maximos!A:AQ,8+(Precipitacion!$E$2-1)*3,FALSE),"")</f>
        <v>84</v>
      </c>
      <c r="AW49" s="79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42163</v>
      </c>
      <c r="AX49" s="72">
        <f t="shared" si="6"/>
        <v>-60</v>
      </c>
    </row>
    <row r="50" spans="1:50" ht="15" customHeight="1" x14ac:dyDescent="0.25">
      <c r="A50" s="68">
        <v>27010820</v>
      </c>
      <c r="B50" s="69" t="s">
        <v>132</v>
      </c>
      <c r="C50" s="69" t="s">
        <v>102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133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20</v>
      </c>
      <c r="Q50" s="72">
        <v>44</v>
      </c>
      <c r="R50" s="72">
        <v>12</v>
      </c>
      <c r="S50" s="72">
        <v>3</v>
      </c>
      <c r="T50" s="72">
        <v>0</v>
      </c>
      <c r="U50" s="72">
        <v>0</v>
      </c>
      <c r="V50" s="72">
        <v>0</v>
      </c>
      <c r="W50" s="72">
        <v>9</v>
      </c>
      <c r="X50" s="72">
        <v>0</v>
      </c>
      <c r="Y50" s="72">
        <v>19</v>
      </c>
      <c r="Z50" s="72">
        <v>0</v>
      </c>
      <c r="AA50" s="72">
        <v>10</v>
      </c>
      <c r="AB50" s="72">
        <v>17</v>
      </c>
      <c r="AC50" s="72">
        <v>12</v>
      </c>
      <c r="AD50" s="72">
        <v>0</v>
      </c>
      <c r="AE50" s="72">
        <v>0</v>
      </c>
      <c r="AF50" s="72">
        <v>0</v>
      </c>
      <c r="AG50" s="72">
        <v>74</v>
      </c>
      <c r="AH50" s="72">
        <v>0</v>
      </c>
      <c r="AI50" s="72">
        <v>0</v>
      </c>
      <c r="AJ50" s="72">
        <v>0</v>
      </c>
      <c r="AK50" s="72">
        <v>0</v>
      </c>
      <c r="AL50" s="72">
        <v>0</v>
      </c>
      <c r="AM50" s="72">
        <v>0</v>
      </c>
      <c r="AN50" s="72">
        <v>0</v>
      </c>
      <c r="AO50" s="72"/>
      <c r="AP50" s="70">
        <f t="shared" si="1"/>
        <v>30</v>
      </c>
      <c r="AQ50" s="70">
        <f t="shared" si="2"/>
        <v>220</v>
      </c>
      <c r="AR50" s="70">
        <f>IFERROR(VLOOKUP(A50,Climatologia_PP!A:U,9+Precipitacion!$E$2,FALSE),"")</f>
        <v>177.10344827586209</v>
      </c>
      <c r="AS50" s="70">
        <f t="shared" si="3"/>
        <v>124.22118380062304</v>
      </c>
      <c r="AT50" s="70">
        <f t="shared" si="4"/>
        <v>124.22118380062305</v>
      </c>
      <c r="AU50" s="70">
        <f t="shared" si="5"/>
        <v>74</v>
      </c>
      <c r="AV50" s="70">
        <f>IFERROR(VLOOKUP(A50,Maximos!A:AQ,8+(Precipitacion!$E$2-1)*3,FALSE),"")</f>
        <v>115</v>
      </c>
      <c r="AW50" s="79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50" s="72">
        <f t="shared" si="6"/>
        <v>-41</v>
      </c>
    </row>
    <row r="51" spans="1:50" ht="15" customHeight="1" x14ac:dyDescent="0.25">
      <c r="A51" s="68">
        <v>23085030</v>
      </c>
      <c r="B51" s="69" t="s">
        <v>134</v>
      </c>
      <c r="C51" s="69" t="s">
        <v>102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135</v>
      </c>
      <c r="K51" s="72">
        <v>0</v>
      </c>
      <c r="L51" s="72">
        <v>2.6</v>
      </c>
      <c r="M51" s="72">
        <v>37.6</v>
      </c>
      <c r="N51" s="72">
        <v>9.6</v>
      </c>
      <c r="O51" s="72">
        <v>49.6</v>
      </c>
      <c r="P51" s="72">
        <v>99.6</v>
      </c>
      <c r="Q51" s="72">
        <v>32.6</v>
      </c>
      <c r="R51" s="72">
        <v>34.6</v>
      </c>
      <c r="S51" s="72">
        <v>19.8</v>
      </c>
      <c r="T51" s="72">
        <v>0</v>
      </c>
      <c r="U51" s="72">
        <v>0</v>
      </c>
      <c r="V51" s="72">
        <v>0</v>
      </c>
      <c r="W51" s="72">
        <v>75.599999999999994</v>
      </c>
      <c r="X51" s="72">
        <v>0</v>
      </c>
      <c r="Y51" s="72">
        <v>0</v>
      </c>
      <c r="Z51" s="72">
        <v>0</v>
      </c>
      <c r="AA51" s="72">
        <v>28.4</v>
      </c>
      <c r="AB51" s="72">
        <v>10.4</v>
      </c>
      <c r="AC51" s="72">
        <v>28.4</v>
      </c>
      <c r="AD51" s="72">
        <v>17</v>
      </c>
      <c r="AE51" s="72">
        <v>14</v>
      </c>
      <c r="AF51" s="72">
        <v>112.6</v>
      </c>
      <c r="AG51" s="72">
        <v>0</v>
      </c>
      <c r="AH51" s="72">
        <v>0</v>
      </c>
      <c r="AI51" s="72">
        <v>0</v>
      </c>
      <c r="AJ51" s="72">
        <v>0</v>
      </c>
      <c r="AK51" s="72">
        <v>0</v>
      </c>
      <c r="AL51" s="72">
        <v>0</v>
      </c>
      <c r="AM51" s="72">
        <v>0</v>
      </c>
      <c r="AN51" s="72">
        <v>0</v>
      </c>
      <c r="AO51" s="72"/>
      <c r="AP51" s="70">
        <f t="shared" si="1"/>
        <v>30</v>
      </c>
      <c r="AQ51" s="70">
        <f t="shared" si="2"/>
        <v>572.4</v>
      </c>
      <c r="AR51" s="70">
        <f>IFERROR(VLOOKUP(A51,Climatologia_PP!A:U,9+Precipitacion!$E$2,FALSE),"")</f>
        <v>431.89666666666659</v>
      </c>
      <c r="AS51" s="70">
        <f t="shared" si="3"/>
        <v>132.53170125570162</v>
      </c>
      <c r="AT51" s="70">
        <f t="shared" si="4"/>
        <v>132.53170125570162</v>
      </c>
      <c r="AU51" s="70">
        <f t="shared" si="5"/>
        <v>112.6</v>
      </c>
      <c r="AV51" s="70">
        <f>IFERROR(VLOOKUP(A51,Maximos!A:AQ,8+(Precipitacion!$E$2-1)*3,FALSE),"")</f>
        <v>115</v>
      </c>
      <c r="AW51" s="79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40337</v>
      </c>
      <c r="AX51" s="72">
        <f t="shared" si="6"/>
        <v>-2.4000000000000057</v>
      </c>
    </row>
    <row r="52" spans="1:50" ht="15" customHeight="1" x14ac:dyDescent="0.25">
      <c r="A52" s="68">
        <v>23080740</v>
      </c>
      <c r="B52" s="69" t="s">
        <v>136</v>
      </c>
      <c r="C52" s="69" t="s">
        <v>102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137</v>
      </c>
      <c r="K52" s="72">
        <v>0</v>
      </c>
      <c r="L52" s="72">
        <v>0</v>
      </c>
      <c r="M52" s="72">
        <v>13</v>
      </c>
      <c r="N52" s="72">
        <v>4</v>
      </c>
      <c r="O52" s="72">
        <v>0</v>
      </c>
      <c r="P52" s="72">
        <v>18</v>
      </c>
      <c r="Q52" s="72">
        <v>42</v>
      </c>
      <c r="R52" s="72">
        <v>15</v>
      </c>
      <c r="S52" s="72">
        <v>6</v>
      </c>
      <c r="T52" s="72">
        <v>4</v>
      </c>
      <c r="U52" s="72">
        <v>0</v>
      </c>
      <c r="V52" s="72">
        <v>0</v>
      </c>
      <c r="W52" s="72">
        <v>39</v>
      </c>
      <c r="X52" s="72">
        <v>0</v>
      </c>
      <c r="Y52" s="72">
        <v>10</v>
      </c>
      <c r="Z52" s="72">
        <v>0</v>
      </c>
      <c r="AA52" s="72">
        <v>15</v>
      </c>
      <c r="AB52" s="72">
        <v>4</v>
      </c>
      <c r="AC52" s="72">
        <v>5</v>
      </c>
      <c r="AD52" s="72">
        <v>6</v>
      </c>
      <c r="AE52" s="72">
        <v>1</v>
      </c>
      <c r="AF52" s="72">
        <v>51</v>
      </c>
      <c r="AG52" s="72">
        <v>0</v>
      </c>
      <c r="AH52" s="72">
        <v>0</v>
      </c>
      <c r="AI52" s="72">
        <v>0</v>
      </c>
      <c r="AJ52" s="72">
        <v>0</v>
      </c>
      <c r="AK52" s="72">
        <v>0</v>
      </c>
      <c r="AL52" s="72">
        <v>0</v>
      </c>
      <c r="AM52" s="72">
        <v>0</v>
      </c>
      <c r="AN52" s="72">
        <v>0</v>
      </c>
      <c r="AO52" s="72"/>
      <c r="AP52" s="70">
        <f t="shared" si="1"/>
        <v>30</v>
      </c>
      <c r="AQ52" s="70">
        <f t="shared" si="2"/>
        <v>233</v>
      </c>
      <c r="AR52" s="70">
        <f>IFERROR(VLOOKUP(A52,Climatologia_PP!A:U,9+Precipitacion!$E$2,FALSE),"")</f>
        <v>303.24</v>
      </c>
      <c r="AS52" s="70">
        <f t="shared" si="3"/>
        <v>76.836828914391248</v>
      </c>
      <c r="AT52" s="70">
        <f t="shared" si="4"/>
        <v>76.836828914391234</v>
      </c>
      <c r="AU52" s="70">
        <f t="shared" si="5"/>
        <v>51</v>
      </c>
      <c r="AV52" s="70">
        <f>IFERROR(VLOOKUP(A52,Maximos!A:AQ,8+(Precipitacion!$E$2-1)*3,FALSE),"")</f>
        <v>97</v>
      </c>
      <c r="AW52" s="79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34149</v>
      </c>
      <c r="AX52" s="72">
        <f t="shared" si="6"/>
        <v>-46</v>
      </c>
    </row>
    <row r="53" spans="1:50" ht="15" customHeight="1" x14ac:dyDescent="0.25">
      <c r="A53" s="68">
        <v>27010800</v>
      </c>
      <c r="B53" s="69" t="s">
        <v>138</v>
      </c>
      <c r="C53" s="69" t="s">
        <v>102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129</v>
      </c>
      <c r="K53" s="72">
        <v>0</v>
      </c>
      <c r="L53" s="72">
        <v>0</v>
      </c>
      <c r="M53" s="72">
        <v>12</v>
      </c>
      <c r="N53" s="72">
        <v>23</v>
      </c>
      <c r="O53" s="72">
        <v>1</v>
      </c>
      <c r="P53" s="72">
        <v>12</v>
      </c>
      <c r="Q53" s="72">
        <v>22</v>
      </c>
      <c r="R53" s="72">
        <v>13</v>
      </c>
      <c r="S53" s="72">
        <v>10</v>
      </c>
      <c r="T53" s="72">
        <v>7</v>
      </c>
      <c r="U53" s="72">
        <v>0</v>
      </c>
      <c r="V53" s="72">
        <v>0</v>
      </c>
      <c r="W53" s="72">
        <v>3</v>
      </c>
      <c r="X53" s="72">
        <v>0</v>
      </c>
      <c r="Y53" s="72">
        <v>2</v>
      </c>
      <c r="Z53" s="72">
        <v>0</v>
      </c>
      <c r="AA53" s="72">
        <v>15</v>
      </c>
      <c r="AB53" s="72">
        <v>0</v>
      </c>
      <c r="AC53" s="72">
        <v>2</v>
      </c>
      <c r="AD53" s="72">
        <v>0</v>
      </c>
      <c r="AE53" s="72">
        <v>1</v>
      </c>
      <c r="AF53" s="72">
        <v>16</v>
      </c>
      <c r="AG53" s="72">
        <v>0</v>
      </c>
      <c r="AH53" s="72">
        <v>0</v>
      </c>
      <c r="AI53" s="72">
        <v>0</v>
      </c>
      <c r="AJ53" s="72">
        <v>0</v>
      </c>
      <c r="AK53" s="72">
        <v>0</v>
      </c>
      <c r="AL53" s="72">
        <v>0</v>
      </c>
      <c r="AM53" s="72">
        <v>0</v>
      </c>
      <c r="AN53" s="72">
        <v>0</v>
      </c>
      <c r="AO53" s="72"/>
      <c r="AP53" s="70">
        <f t="shared" si="1"/>
        <v>30</v>
      </c>
      <c r="AQ53" s="70">
        <f t="shared" si="2"/>
        <v>139</v>
      </c>
      <c r="AR53" s="70">
        <f>IFERROR(VLOOKUP(A53,Climatologia_PP!A:U,9+Precipitacion!$E$2,FALSE),"")</f>
        <v>155.66999999999999</v>
      </c>
      <c r="AS53" s="70">
        <f t="shared" si="3"/>
        <v>89.29144986188733</v>
      </c>
      <c r="AT53" s="70">
        <f t="shared" si="4"/>
        <v>89.29144986188733</v>
      </c>
      <c r="AU53" s="70">
        <f t="shared" si="5"/>
        <v>23</v>
      </c>
      <c r="AV53" s="70">
        <f>IFERROR(VLOOKUP(A53,Maximos!A:AQ,8+(Precipitacion!$E$2-1)*3,FALSE),"")</f>
        <v>117</v>
      </c>
      <c r="AW53" s="79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37417</v>
      </c>
      <c r="AX53" s="72">
        <f t="shared" si="6"/>
        <v>-94</v>
      </c>
    </row>
    <row r="54" spans="1:50" ht="15" customHeight="1" x14ac:dyDescent="0.25">
      <c r="A54" s="68">
        <v>23080390</v>
      </c>
      <c r="B54" s="69" t="s">
        <v>139</v>
      </c>
      <c r="C54" s="69" t="s">
        <v>102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139</v>
      </c>
      <c r="K54" s="72">
        <v>0</v>
      </c>
      <c r="L54" s="72">
        <v>6</v>
      </c>
      <c r="M54" s="72">
        <v>15</v>
      </c>
      <c r="N54" s="72">
        <v>35</v>
      </c>
      <c r="O54" s="72">
        <v>15</v>
      </c>
      <c r="P54" s="72">
        <v>13</v>
      </c>
      <c r="Q54" s="72">
        <v>7</v>
      </c>
      <c r="R54" s="72">
        <v>45</v>
      </c>
      <c r="S54" s="72">
        <v>14</v>
      </c>
      <c r="T54" s="72">
        <v>6</v>
      </c>
      <c r="U54" s="72">
        <v>0</v>
      </c>
      <c r="V54" s="72">
        <v>0</v>
      </c>
      <c r="W54" s="72">
        <v>15</v>
      </c>
      <c r="X54" s="72">
        <v>0</v>
      </c>
      <c r="Y54" s="72">
        <v>6</v>
      </c>
      <c r="Z54" s="72">
        <v>3</v>
      </c>
      <c r="AA54" s="72">
        <v>22</v>
      </c>
      <c r="AB54" s="72">
        <v>7</v>
      </c>
      <c r="AC54" s="72">
        <v>4.5</v>
      </c>
      <c r="AD54" s="72">
        <v>4</v>
      </c>
      <c r="AE54" s="72">
        <v>6</v>
      </c>
      <c r="AF54" s="72">
        <v>35</v>
      </c>
      <c r="AG54" s="72">
        <v>108</v>
      </c>
      <c r="AH54" s="72">
        <v>0.3</v>
      </c>
      <c r="AI54" s="72">
        <v>0</v>
      </c>
      <c r="AJ54" s="72">
        <v>0</v>
      </c>
      <c r="AK54" s="72">
        <v>0</v>
      </c>
      <c r="AL54" s="72">
        <v>0</v>
      </c>
      <c r="AM54" s="72">
        <v>0</v>
      </c>
      <c r="AN54" s="72">
        <v>0</v>
      </c>
      <c r="AO54" s="72"/>
      <c r="AP54" s="70">
        <f t="shared" si="1"/>
        <v>30</v>
      </c>
      <c r="AQ54" s="70">
        <f t="shared" si="2"/>
        <v>366.8</v>
      </c>
      <c r="AR54" s="70">
        <f>IFERROR(VLOOKUP(A54,Climatologia_PP!A:U,9+Precipitacion!$E$2,FALSE),"")</f>
        <v>343.54482758620679</v>
      </c>
      <c r="AS54" s="70">
        <f t="shared" si="3"/>
        <v>106.76918135463929</v>
      </c>
      <c r="AT54" s="70">
        <f t="shared" si="4"/>
        <v>106.7691813546393</v>
      </c>
      <c r="AU54" s="70">
        <f t="shared" si="5"/>
        <v>108</v>
      </c>
      <c r="AV54" s="70">
        <f>IFERROR(VLOOKUP(A54,Maximos!A:AQ,8+(Precipitacion!$E$2-1)*3,FALSE),"")</f>
        <v>151</v>
      </c>
      <c r="AW54" s="79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38869</v>
      </c>
      <c r="AX54" s="72">
        <f t="shared" si="6"/>
        <v>-43</v>
      </c>
    </row>
    <row r="55" spans="1:50" ht="15" customHeight="1" x14ac:dyDescent="0.25">
      <c r="A55" s="68">
        <v>23085080</v>
      </c>
      <c r="B55" s="69" t="s">
        <v>140</v>
      </c>
      <c r="C55" s="69" t="s">
        <v>102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141</v>
      </c>
      <c r="K55" s="72">
        <v>0</v>
      </c>
      <c r="L55" s="72">
        <v>21</v>
      </c>
      <c r="M55" s="72">
        <v>2.1</v>
      </c>
      <c r="N55" s="72">
        <v>28</v>
      </c>
      <c r="O55" s="72">
        <v>0</v>
      </c>
      <c r="P55" s="72">
        <v>6</v>
      </c>
      <c r="Q55" s="72">
        <v>0.3</v>
      </c>
      <c r="R55" s="72">
        <v>17.5</v>
      </c>
      <c r="S55" s="72">
        <v>9.4</v>
      </c>
      <c r="T55" s="72">
        <v>0</v>
      </c>
      <c r="U55" s="72">
        <v>0</v>
      </c>
      <c r="V55" s="72">
        <v>0</v>
      </c>
      <c r="W55" s="72">
        <v>5.2</v>
      </c>
      <c r="X55" s="72">
        <v>0</v>
      </c>
      <c r="Y55" s="72">
        <v>0</v>
      </c>
      <c r="Z55" s="72">
        <v>5.2</v>
      </c>
      <c r="AA55" s="72">
        <v>2.5</v>
      </c>
      <c r="AB55" s="72">
        <v>3.5</v>
      </c>
      <c r="AC55" s="72">
        <v>0.5</v>
      </c>
      <c r="AD55" s="72">
        <v>17.5</v>
      </c>
      <c r="AE55" s="72">
        <v>7.3</v>
      </c>
      <c r="AF55" s="72">
        <v>28.2</v>
      </c>
      <c r="AG55" s="72">
        <v>0</v>
      </c>
      <c r="AH55" s="72">
        <v>0</v>
      </c>
      <c r="AI55" s="72">
        <v>0</v>
      </c>
      <c r="AJ55" s="72">
        <v>0</v>
      </c>
      <c r="AK55" s="72">
        <v>0</v>
      </c>
      <c r="AL55" s="72">
        <v>0</v>
      </c>
      <c r="AM55" s="72">
        <v>0</v>
      </c>
      <c r="AN55" s="72">
        <v>0</v>
      </c>
      <c r="AO55" s="72"/>
      <c r="AP55" s="70">
        <f t="shared" si="1"/>
        <v>30</v>
      </c>
      <c r="AQ55" s="70">
        <f t="shared" si="2"/>
        <v>154.20000000000002</v>
      </c>
      <c r="AR55" s="70">
        <f>IFERROR(VLOOKUP(A55,Climatologia_PP!A:U,9+Precipitacion!$E$2,FALSE),"")</f>
        <v>204.30833333333331</v>
      </c>
      <c r="AS55" s="70">
        <f t="shared" si="3"/>
        <v>75.474160786393128</v>
      </c>
      <c r="AT55" s="70">
        <f t="shared" si="4"/>
        <v>75.474160786393142</v>
      </c>
      <c r="AU55" s="70">
        <f t="shared" si="5"/>
        <v>28.2</v>
      </c>
      <c r="AV55" s="70">
        <f>IFERROR(VLOOKUP(A55,Maximos!A:AQ,8+(Precipitacion!$E$2-1)*3,FALSE),"")</f>
        <v>123</v>
      </c>
      <c r="AW55" s="79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55" s="72">
        <f t="shared" si="6"/>
        <v>-94.8</v>
      </c>
    </row>
    <row r="56" spans="1:50" ht="15" customHeight="1" x14ac:dyDescent="0.25">
      <c r="A56" s="68">
        <v>27010830</v>
      </c>
      <c r="B56" s="69" t="s">
        <v>142</v>
      </c>
      <c r="C56" s="69" t="s">
        <v>102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143</v>
      </c>
      <c r="K56" s="72">
        <v>0</v>
      </c>
      <c r="L56" s="72">
        <v>0</v>
      </c>
      <c r="M56" s="72">
        <v>21</v>
      </c>
      <c r="N56" s="72">
        <v>11</v>
      </c>
      <c r="O56" s="72">
        <v>25</v>
      </c>
      <c r="P56" s="72">
        <v>19</v>
      </c>
      <c r="Q56" s="72">
        <v>15</v>
      </c>
      <c r="R56" s="72">
        <v>55</v>
      </c>
      <c r="S56" s="72">
        <v>4</v>
      </c>
      <c r="T56" s="72">
        <v>0</v>
      </c>
      <c r="U56" s="72">
        <v>0</v>
      </c>
      <c r="V56" s="72">
        <v>0</v>
      </c>
      <c r="W56" s="72">
        <v>20</v>
      </c>
      <c r="X56" s="72">
        <v>0</v>
      </c>
      <c r="Y56" s="72">
        <v>5</v>
      </c>
      <c r="Z56" s="72">
        <v>12</v>
      </c>
      <c r="AA56" s="72">
        <v>25</v>
      </c>
      <c r="AB56" s="72">
        <v>12</v>
      </c>
      <c r="AC56" s="72">
        <v>8</v>
      </c>
      <c r="AD56" s="72">
        <v>5.8</v>
      </c>
      <c r="AE56" s="72">
        <v>19</v>
      </c>
      <c r="AF56" s="72">
        <v>45</v>
      </c>
      <c r="AG56" s="72">
        <v>0</v>
      </c>
      <c r="AH56" s="72">
        <v>0</v>
      </c>
      <c r="AI56" s="72">
        <v>0</v>
      </c>
      <c r="AJ56" s="72">
        <v>0</v>
      </c>
      <c r="AK56" s="72">
        <v>0</v>
      </c>
      <c r="AL56" s="72">
        <v>0</v>
      </c>
      <c r="AM56" s="72">
        <v>0</v>
      </c>
      <c r="AN56" s="72">
        <v>2</v>
      </c>
      <c r="AO56" s="72"/>
      <c r="AP56" s="70">
        <f t="shared" si="1"/>
        <v>30</v>
      </c>
      <c r="AQ56" s="70">
        <f t="shared" si="2"/>
        <v>303.8</v>
      </c>
      <c r="AR56" s="70">
        <f>IFERROR(VLOOKUP(A56,Climatologia_PP!A:U,9+Precipitacion!$E$2,FALSE),"")</f>
        <v>158.7931034482759</v>
      </c>
      <c r="AS56" s="70">
        <f t="shared" si="3"/>
        <v>191.31813246471222</v>
      </c>
      <c r="AT56" s="70">
        <f t="shared" si="4"/>
        <v>191.31813246471222</v>
      </c>
      <c r="AU56" s="70">
        <f t="shared" si="5"/>
        <v>55</v>
      </c>
      <c r="AV56" s="70">
        <f>IFERROR(VLOOKUP(A56,Maximos!A:AQ,8+(Precipitacion!$E$2-1)*3,FALSE),"")</f>
        <v>90</v>
      </c>
      <c r="AW56" s="79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26463</v>
      </c>
      <c r="AX56" s="72">
        <f t="shared" si="6"/>
        <v>-35</v>
      </c>
    </row>
    <row r="57" spans="1:50" ht="15" customHeight="1" x14ac:dyDescent="0.25">
      <c r="A57" s="68">
        <v>27010870</v>
      </c>
      <c r="B57" s="69" t="s">
        <v>144</v>
      </c>
      <c r="C57" s="69" t="s">
        <v>102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144</v>
      </c>
      <c r="K57" s="72">
        <v>0</v>
      </c>
      <c r="L57" s="72">
        <v>0</v>
      </c>
      <c r="M57" s="72">
        <v>26</v>
      </c>
      <c r="N57" s="72">
        <v>24</v>
      </c>
      <c r="O57" s="72">
        <v>19.600000000000001</v>
      </c>
      <c r="P57" s="72">
        <v>34</v>
      </c>
      <c r="Q57" s="72">
        <v>20</v>
      </c>
      <c r="R57" s="72">
        <v>26.4</v>
      </c>
      <c r="S57" s="72">
        <v>0</v>
      </c>
      <c r="T57" s="72">
        <v>24</v>
      </c>
      <c r="U57" s="72">
        <v>0</v>
      </c>
      <c r="V57" s="72">
        <v>0</v>
      </c>
      <c r="W57" s="72">
        <v>10.5</v>
      </c>
      <c r="X57" s="72">
        <v>0</v>
      </c>
      <c r="Y57" s="72">
        <v>5.3</v>
      </c>
      <c r="Z57" s="72">
        <v>0</v>
      </c>
      <c r="AA57" s="72">
        <v>6.4</v>
      </c>
      <c r="AB57" s="72">
        <v>0</v>
      </c>
      <c r="AC57" s="72">
        <v>0</v>
      </c>
      <c r="AD57" s="72">
        <v>0</v>
      </c>
      <c r="AE57" s="72">
        <v>17</v>
      </c>
      <c r="AF57" s="72">
        <v>40</v>
      </c>
      <c r="AG57" s="72">
        <v>0</v>
      </c>
      <c r="AH57" s="72">
        <v>0</v>
      </c>
      <c r="AI57" s="72">
        <v>0</v>
      </c>
      <c r="AJ57" s="72">
        <v>0</v>
      </c>
      <c r="AK57" s="72">
        <v>0</v>
      </c>
      <c r="AL57" s="72">
        <v>0</v>
      </c>
      <c r="AM57" s="72">
        <v>0</v>
      </c>
      <c r="AN57" s="72">
        <v>0</v>
      </c>
      <c r="AO57" s="72"/>
      <c r="AP57" s="70">
        <f t="shared" si="1"/>
        <v>30</v>
      </c>
      <c r="AQ57" s="70">
        <f t="shared" si="2"/>
        <v>253.20000000000002</v>
      </c>
      <c r="AR57" s="70">
        <f>IFERROR(VLOOKUP(A57,Climatologia_PP!A:U,9+Precipitacion!$E$2,FALSE),"")</f>
        <v>156.95862068965519</v>
      </c>
      <c r="AS57" s="70">
        <f t="shared" si="3"/>
        <v>161.31640230238585</v>
      </c>
      <c r="AT57" s="70">
        <f t="shared" si="4"/>
        <v>161.31640230238588</v>
      </c>
      <c r="AU57" s="70">
        <f t="shared" si="5"/>
        <v>40</v>
      </c>
      <c r="AV57" s="70">
        <f>IFERROR(VLOOKUP(A57,Maximos!A:AQ,8+(Precipitacion!$E$2-1)*3,FALSE),"")</f>
        <v>85</v>
      </c>
      <c r="AW57" s="79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28670</v>
      </c>
      <c r="AX57" s="72">
        <f t="shared" si="6"/>
        <v>-45</v>
      </c>
    </row>
    <row r="58" spans="1:50" ht="15" customHeight="1" x14ac:dyDescent="0.25">
      <c r="A58" s="68">
        <v>26230010</v>
      </c>
      <c r="B58" s="69" t="s">
        <v>145</v>
      </c>
      <c r="C58" s="69" t="s">
        <v>102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145</v>
      </c>
      <c r="K58" s="72">
        <v>0</v>
      </c>
      <c r="L58" s="72">
        <v>0</v>
      </c>
      <c r="M58" s="72">
        <v>7</v>
      </c>
      <c r="N58" s="72">
        <v>2</v>
      </c>
      <c r="O58" s="72">
        <v>6</v>
      </c>
      <c r="P58" s="72">
        <v>0</v>
      </c>
      <c r="Q58" s="72">
        <v>2</v>
      </c>
      <c r="R58" s="72">
        <v>12</v>
      </c>
      <c r="S58" s="72">
        <v>0</v>
      </c>
      <c r="T58" s="72">
        <v>0</v>
      </c>
      <c r="U58" s="72">
        <v>0</v>
      </c>
      <c r="V58" s="72">
        <v>0</v>
      </c>
      <c r="W58" s="72">
        <v>2</v>
      </c>
      <c r="X58" s="72">
        <v>0</v>
      </c>
      <c r="Y58" s="72">
        <v>0</v>
      </c>
      <c r="Z58" s="72">
        <v>0</v>
      </c>
      <c r="AA58" s="72">
        <v>15</v>
      </c>
      <c r="AB58" s="72">
        <v>0</v>
      </c>
      <c r="AC58" s="72">
        <v>0</v>
      </c>
      <c r="AD58" s="72">
        <v>0</v>
      </c>
      <c r="AE58" s="72">
        <v>0</v>
      </c>
      <c r="AF58" s="72">
        <v>11</v>
      </c>
      <c r="AG58" s="72">
        <v>0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72">
        <v>0</v>
      </c>
      <c r="AO58" s="72"/>
      <c r="AP58" s="70">
        <f t="shared" si="1"/>
        <v>30</v>
      </c>
      <c r="AQ58" s="70">
        <f t="shared" si="2"/>
        <v>57</v>
      </c>
      <c r="AR58" s="70">
        <f>IFERROR(VLOOKUP(A58,Climatologia_PP!A:U,9+Precipitacion!$E$2,FALSE),"")</f>
        <v>120.76666666666669</v>
      </c>
      <c r="AS58" s="70">
        <f t="shared" si="3"/>
        <v>47.198454319624609</v>
      </c>
      <c r="AT58" s="70">
        <f t="shared" si="4"/>
        <v>47.198454319624609</v>
      </c>
      <c r="AU58" s="70">
        <f t="shared" si="5"/>
        <v>15</v>
      </c>
      <c r="AV58" s="70">
        <f>IFERROR(VLOOKUP(A58,Maximos!A:AQ,8+(Precipitacion!$E$2-1)*3,FALSE),"")</f>
        <v>100</v>
      </c>
      <c r="AW58" s="79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36328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146</v>
      </c>
      <c r="C59" s="69" t="s">
        <v>102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147</v>
      </c>
      <c r="K59" s="72">
        <v>0</v>
      </c>
      <c r="L59" s="72">
        <v>6.5</v>
      </c>
      <c r="M59" s="72">
        <v>13.8</v>
      </c>
      <c r="N59" s="72">
        <v>7.8</v>
      </c>
      <c r="O59" s="72">
        <v>21.6</v>
      </c>
      <c r="P59" s="72">
        <v>8.3000000000000007</v>
      </c>
      <c r="Q59" s="72">
        <v>9.6</v>
      </c>
      <c r="R59" s="72">
        <v>25.2</v>
      </c>
      <c r="S59" s="72">
        <v>2.2999999999999998</v>
      </c>
      <c r="T59" s="72">
        <v>7.6</v>
      </c>
      <c r="U59" s="72">
        <v>0</v>
      </c>
      <c r="V59" s="72">
        <v>0</v>
      </c>
      <c r="W59" s="72">
        <v>3.6</v>
      </c>
      <c r="X59" s="72">
        <v>0</v>
      </c>
      <c r="Y59" s="72">
        <v>6.8</v>
      </c>
      <c r="Z59" s="72">
        <v>0</v>
      </c>
      <c r="AA59" s="72">
        <v>12.8</v>
      </c>
      <c r="AB59" s="72">
        <v>0</v>
      </c>
      <c r="AC59" s="72">
        <v>6.2</v>
      </c>
      <c r="AD59" s="72">
        <v>0</v>
      </c>
      <c r="AE59" s="72">
        <v>0</v>
      </c>
      <c r="AF59" s="72">
        <v>18.3</v>
      </c>
      <c r="AG59" s="72">
        <v>0</v>
      </c>
      <c r="AH59" s="72">
        <v>0</v>
      </c>
      <c r="AI59" s="72">
        <v>0</v>
      </c>
      <c r="AJ59" s="72">
        <v>0</v>
      </c>
      <c r="AK59" s="72">
        <v>0</v>
      </c>
      <c r="AL59" s="72">
        <v>0</v>
      </c>
      <c r="AM59" s="72">
        <v>0</v>
      </c>
      <c r="AN59" s="72">
        <v>0</v>
      </c>
      <c r="AO59" s="72"/>
      <c r="AP59" s="70">
        <f t="shared" si="1"/>
        <v>30</v>
      </c>
      <c r="AQ59" s="70">
        <f t="shared" si="2"/>
        <v>150.39999999999998</v>
      </c>
      <c r="AR59" s="70">
        <f>IFERROR(VLOOKUP(A59,Climatologia_PP!A:U,9+Precipitacion!$E$2,FALSE),"")</f>
        <v>189.87857142857141</v>
      </c>
      <c r="AS59" s="70">
        <f t="shared" si="3"/>
        <v>79.208516721212803</v>
      </c>
      <c r="AT59" s="70">
        <f t="shared" si="4"/>
        <v>79.208516721212789</v>
      </c>
      <c r="AU59" s="70">
        <f t="shared" si="5"/>
        <v>25.2</v>
      </c>
      <c r="AV59" s="70">
        <f>IFERROR(VLOOKUP(A59,Maximos!A:AQ,8+(Precipitacion!$E$2-1)*3,FALSE),"")</f>
        <v>80</v>
      </c>
      <c r="AW59" s="79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59" s="72">
        <f t="shared" si="6"/>
        <v>-54.8</v>
      </c>
    </row>
    <row r="60" spans="1:50" ht="15" customHeight="1" x14ac:dyDescent="0.25">
      <c r="A60" s="68">
        <v>27010900</v>
      </c>
      <c r="B60" s="69" t="s">
        <v>148</v>
      </c>
      <c r="C60" s="69" t="s">
        <v>102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149</v>
      </c>
      <c r="K60" s="72">
        <v>0</v>
      </c>
      <c r="L60" s="72">
        <v>0</v>
      </c>
      <c r="M60" s="72">
        <v>46</v>
      </c>
      <c r="N60" s="72">
        <v>71</v>
      </c>
      <c r="O60" s="72">
        <v>32</v>
      </c>
      <c r="P60" s="72">
        <v>85</v>
      </c>
      <c r="Q60" s="72">
        <v>0</v>
      </c>
      <c r="R60" s="72">
        <v>7</v>
      </c>
      <c r="S60" s="72">
        <v>0</v>
      </c>
      <c r="T60" s="72">
        <v>0</v>
      </c>
      <c r="U60" s="72">
        <v>0</v>
      </c>
      <c r="V60" s="72">
        <v>0</v>
      </c>
      <c r="W60" s="72">
        <v>7</v>
      </c>
      <c r="X60" s="72">
        <v>0</v>
      </c>
      <c r="Y60" s="72">
        <v>0</v>
      </c>
      <c r="Z60" s="72">
        <v>0</v>
      </c>
      <c r="AA60" s="72">
        <v>26</v>
      </c>
      <c r="AB60" s="72">
        <v>0</v>
      </c>
      <c r="AC60" s="72">
        <v>0</v>
      </c>
      <c r="AD60" s="72">
        <v>35</v>
      </c>
      <c r="AE60" s="72">
        <v>0</v>
      </c>
      <c r="AF60" s="72">
        <v>6</v>
      </c>
      <c r="AG60" s="72">
        <v>0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>
        <v>0</v>
      </c>
      <c r="AO60" s="72"/>
      <c r="AP60" s="70">
        <f t="shared" si="1"/>
        <v>30</v>
      </c>
      <c r="AQ60" s="70">
        <f t="shared" si="2"/>
        <v>315</v>
      </c>
      <c r="AR60" s="70">
        <f>IFERROR(VLOOKUP(A60,Climatologia_PP!A:U,9+Precipitacion!$E$2,FALSE),"")</f>
        <v>329.6</v>
      </c>
      <c r="AS60" s="70">
        <f t="shared" si="3"/>
        <v>95.570388349514559</v>
      </c>
      <c r="AT60" s="70">
        <f t="shared" si="4"/>
        <v>95.570388349514559</v>
      </c>
      <c r="AU60" s="70">
        <f t="shared" si="5"/>
        <v>85</v>
      </c>
      <c r="AV60" s="70">
        <f>IFERROR(VLOOKUP(A60,Maximos!A:AQ,8+(Precipitacion!$E$2-1)*3,FALSE),"")</f>
        <v>110</v>
      </c>
      <c r="AW60" s="79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60" s="72">
        <f t="shared" si="6"/>
        <v>-25</v>
      </c>
    </row>
    <row r="61" spans="1:50" ht="15" customHeight="1" x14ac:dyDescent="0.25">
      <c r="A61" s="68">
        <v>26220090</v>
      </c>
      <c r="B61" s="69" t="s">
        <v>150</v>
      </c>
      <c r="C61" s="69" t="s">
        <v>102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150</v>
      </c>
      <c r="K61" s="72">
        <v>0</v>
      </c>
      <c r="L61" s="72">
        <v>0</v>
      </c>
      <c r="M61" s="72">
        <v>0</v>
      </c>
      <c r="N61" s="72">
        <v>3</v>
      </c>
      <c r="O61" s="72">
        <v>2</v>
      </c>
      <c r="P61" s="72">
        <v>4</v>
      </c>
      <c r="Q61" s="72">
        <v>18</v>
      </c>
      <c r="R61" s="72">
        <v>11</v>
      </c>
      <c r="S61" s="72">
        <v>2</v>
      </c>
      <c r="T61" s="72">
        <v>0</v>
      </c>
      <c r="U61" s="72">
        <v>0</v>
      </c>
      <c r="V61" s="72">
        <v>0</v>
      </c>
      <c r="W61" s="72">
        <v>1</v>
      </c>
      <c r="X61" s="72">
        <v>0</v>
      </c>
      <c r="Y61" s="72">
        <v>0</v>
      </c>
      <c r="Z61" s="72">
        <v>0</v>
      </c>
      <c r="AA61" s="72">
        <v>20</v>
      </c>
      <c r="AB61" s="72">
        <v>0</v>
      </c>
      <c r="AC61" s="72">
        <v>0</v>
      </c>
      <c r="AD61" s="72">
        <v>0</v>
      </c>
      <c r="AE61" s="72">
        <v>0</v>
      </c>
      <c r="AF61" s="72">
        <v>10</v>
      </c>
      <c r="AG61" s="72">
        <v>0</v>
      </c>
      <c r="AH61" s="72">
        <v>0</v>
      </c>
      <c r="AI61" s="72">
        <v>0</v>
      </c>
      <c r="AJ61" s="72">
        <v>0</v>
      </c>
      <c r="AK61" s="72">
        <v>0</v>
      </c>
      <c r="AL61" s="72">
        <v>0</v>
      </c>
      <c r="AM61" s="72">
        <v>0</v>
      </c>
      <c r="AN61" s="72">
        <v>0</v>
      </c>
      <c r="AO61" s="72"/>
      <c r="AP61" s="70">
        <f t="shared" si="1"/>
        <v>30</v>
      </c>
      <c r="AQ61" s="70">
        <f t="shared" si="2"/>
        <v>71</v>
      </c>
      <c r="AR61" s="70">
        <f>IFERROR(VLOOKUP(A61,Climatologia_PP!A:U,9+Precipitacion!$E$2,FALSE),"")</f>
        <v>183.0333333333333</v>
      </c>
      <c r="AS61" s="70">
        <f t="shared" si="3"/>
        <v>38.790748497541436</v>
      </c>
      <c r="AT61" s="70">
        <f t="shared" si="4"/>
        <v>38.790748497541436</v>
      </c>
      <c r="AU61" s="70">
        <f t="shared" si="5"/>
        <v>20</v>
      </c>
      <c r="AV61" s="70">
        <f>IFERROR(VLOOKUP(A61,Maximos!A:AQ,8+(Precipitacion!$E$2-1)*3,FALSE),"")</f>
        <v>88</v>
      </c>
      <c r="AW61" s="79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61" s="72">
        <f t="shared" si="6"/>
        <v>-68</v>
      </c>
    </row>
    <row r="62" spans="1:50" ht="15" customHeight="1" x14ac:dyDescent="0.25">
      <c r="A62" s="68">
        <v>26230140</v>
      </c>
      <c r="B62" s="69" t="s">
        <v>151</v>
      </c>
      <c r="C62" s="69" t="s">
        <v>102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152</v>
      </c>
      <c r="K62" s="72">
        <v>4.4000000000000004</v>
      </c>
      <c r="L62" s="72">
        <v>0</v>
      </c>
      <c r="M62" s="72">
        <v>4.5</v>
      </c>
      <c r="N62" s="72">
        <v>5.4</v>
      </c>
      <c r="O62" s="72">
        <v>8.3000000000000007</v>
      </c>
      <c r="P62" s="72">
        <v>6.8</v>
      </c>
      <c r="Q62" s="72">
        <v>3.9</v>
      </c>
      <c r="R62" s="72">
        <v>28.2</v>
      </c>
      <c r="S62" s="72">
        <v>0</v>
      </c>
      <c r="T62" s="72">
        <v>5.7</v>
      </c>
      <c r="U62" s="72">
        <v>0</v>
      </c>
      <c r="V62" s="72">
        <v>0</v>
      </c>
      <c r="W62" s="72">
        <v>0</v>
      </c>
      <c r="X62" s="72">
        <v>0</v>
      </c>
      <c r="Y62" s="72">
        <v>8.1</v>
      </c>
      <c r="Z62" s="72">
        <v>0</v>
      </c>
      <c r="AA62" s="72">
        <v>12.6</v>
      </c>
      <c r="AB62" s="72">
        <v>0</v>
      </c>
      <c r="AC62" s="72">
        <v>0</v>
      </c>
      <c r="AD62" s="72">
        <v>0</v>
      </c>
      <c r="AE62" s="72">
        <v>0</v>
      </c>
      <c r="AF62" s="72">
        <v>10.4</v>
      </c>
      <c r="AG62" s="72">
        <v>0</v>
      </c>
      <c r="AH62" s="72">
        <v>0</v>
      </c>
      <c r="AI62" s="72">
        <v>0</v>
      </c>
      <c r="AJ62" s="72">
        <v>0</v>
      </c>
      <c r="AK62" s="72">
        <v>0</v>
      </c>
      <c r="AL62" s="72">
        <v>0</v>
      </c>
      <c r="AM62" s="72">
        <v>0</v>
      </c>
      <c r="AN62" s="72">
        <v>0</v>
      </c>
      <c r="AO62" s="72"/>
      <c r="AP62" s="70">
        <f t="shared" si="1"/>
        <v>30</v>
      </c>
      <c r="AQ62" s="70">
        <f t="shared" si="2"/>
        <v>98.3</v>
      </c>
      <c r="AR62" s="70">
        <f>IFERROR(VLOOKUP(A62,Climatologia_PP!A:U,9+Precipitacion!$E$2,FALSE),"")</f>
        <v>169.71724137931031</v>
      </c>
      <c r="AS62" s="70">
        <f t="shared" si="3"/>
        <v>57.919866715429322</v>
      </c>
      <c r="AT62" s="70">
        <f t="shared" si="4"/>
        <v>57.919866715429329</v>
      </c>
      <c r="AU62" s="70">
        <f t="shared" si="5"/>
        <v>28.2</v>
      </c>
      <c r="AV62" s="70">
        <f>IFERROR(VLOOKUP(A62,Maximos!A:AQ,8+(Precipitacion!$E$2-1)*3,FALSE),"")</f>
        <v>80</v>
      </c>
      <c r="AW62" s="79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34853</v>
      </c>
      <c r="AX62" s="72">
        <f t="shared" si="6"/>
        <v>-51.8</v>
      </c>
    </row>
    <row r="63" spans="1:50" ht="15" customHeight="1" x14ac:dyDescent="0.25">
      <c r="A63" s="68">
        <v>11110010</v>
      </c>
      <c r="B63" s="69" t="s">
        <v>153</v>
      </c>
      <c r="C63" s="69" t="s">
        <v>102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154</v>
      </c>
      <c r="K63" s="72">
        <v>0</v>
      </c>
      <c r="L63" s="72">
        <v>4</v>
      </c>
      <c r="M63" s="72">
        <v>0</v>
      </c>
      <c r="N63" s="72">
        <v>0</v>
      </c>
      <c r="O63" s="72">
        <v>16</v>
      </c>
      <c r="P63" s="72">
        <v>12</v>
      </c>
      <c r="Q63" s="72">
        <v>25</v>
      </c>
      <c r="R63" s="72">
        <v>18</v>
      </c>
      <c r="S63" s="72">
        <v>0</v>
      </c>
      <c r="T63" s="72">
        <v>6</v>
      </c>
      <c r="U63" s="72">
        <v>0</v>
      </c>
      <c r="V63" s="72">
        <v>0</v>
      </c>
      <c r="W63" s="72">
        <v>3</v>
      </c>
      <c r="X63" s="72">
        <v>0</v>
      </c>
      <c r="Y63" s="72">
        <v>5</v>
      </c>
      <c r="Z63" s="72">
        <v>3</v>
      </c>
      <c r="AA63" s="72">
        <v>25</v>
      </c>
      <c r="AB63" s="72">
        <v>18</v>
      </c>
      <c r="AC63" s="72">
        <v>0</v>
      </c>
      <c r="AD63" s="72">
        <v>0</v>
      </c>
      <c r="AE63" s="72">
        <v>2</v>
      </c>
      <c r="AF63" s="72">
        <v>33</v>
      </c>
      <c r="AG63" s="72">
        <v>0</v>
      </c>
      <c r="AH63" s="72">
        <v>0</v>
      </c>
      <c r="AI63" s="72">
        <v>0</v>
      </c>
      <c r="AJ63" s="72">
        <v>0</v>
      </c>
      <c r="AK63" s="72">
        <v>0</v>
      </c>
      <c r="AL63" s="72">
        <v>0</v>
      </c>
      <c r="AM63" s="72">
        <v>0</v>
      </c>
      <c r="AN63" s="72">
        <v>2</v>
      </c>
      <c r="AO63" s="72"/>
      <c r="AP63" s="70">
        <f t="shared" si="1"/>
        <v>30</v>
      </c>
      <c r="AQ63" s="70">
        <f t="shared" si="2"/>
        <v>172</v>
      </c>
      <c r="AR63" s="70">
        <f>IFERROR(VLOOKUP(A63,Climatologia_PP!A:U,9+Precipitacion!$E$2,FALSE),"")</f>
        <v>235</v>
      </c>
      <c r="AS63" s="70">
        <f t="shared" si="3"/>
        <v>73.191489361702125</v>
      </c>
      <c r="AT63" s="70">
        <f t="shared" si="4"/>
        <v>73.191489361702125</v>
      </c>
      <c r="AU63" s="70">
        <f t="shared" si="5"/>
        <v>33</v>
      </c>
      <c r="AV63" s="70">
        <f>IFERROR(VLOOKUP(A63,Maximos!A:AQ,8+(Precipitacion!$E$2-1)*3,FALSE),"")</f>
        <v>100</v>
      </c>
      <c r="AW63" s="79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29754</v>
      </c>
      <c r="AX63" s="72">
        <f t="shared" si="6"/>
        <v>-67</v>
      </c>
    </row>
    <row r="64" spans="1:50" ht="15" customHeight="1" x14ac:dyDescent="0.25">
      <c r="A64" s="68">
        <v>23085140</v>
      </c>
      <c r="B64" s="69" t="s">
        <v>155</v>
      </c>
      <c r="C64" s="69" t="s">
        <v>102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155</v>
      </c>
      <c r="K64" s="72">
        <v>0</v>
      </c>
      <c r="L64" s="72">
        <v>0</v>
      </c>
      <c r="M64" s="72">
        <v>0</v>
      </c>
      <c r="N64" s="72">
        <v>55</v>
      </c>
      <c r="O64" s="72">
        <v>0</v>
      </c>
      <c r="P64" s="72">
        <v>18</v>
      </c>
      <c r="Q64" s="72">
        <v>37</v>
      </c>
      <c r="R64" s="72">
        <v>45</v>
      </c>
      <c r="S64" s="72">
        <v>2</v>
      </c>
      <c r="T64" s="72">
        <v>0</v>
      </c>
      <c r="U64" s="72">
        <v>7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10</v>
      </c>
      <c r="AB64" s="72">
        <v>30</v>
      </c>
      <c r="AC64" s="72">
        <v>50</v>
      </c>
      <c r="AD64" s="72">
        <v>24</v>
      </c>
      <c r="AE64" s="72">
        <v>5</v>
      </c>
      <c r="AF64" s="72">
        <v>4</v>
      </c>
      <c r="AG64" s="72">
        <v>0</v>
      </c>
      <c r="AH64" s="72">
        <v>0</v>
      </c>
      <c r="AI64" s="72">
        <v>0</v>
      </c>
      <c r="AJ64" s="72">
        <v>0</v>
      </c>
      <c r="AK64" s="72">
        <v>0</v>
      </c>
      <c r="AL64" s="72">
        <v>0</v>
      </c>
      <c r="AM64" s="72">
        <v>0</v>
      </c>
      <c r="AN64" s="72">
        <v>0</v>
      </c>
      <c r="AO64" s="72"/>
      <c r="AP64" s="70">
        <f t="shared" si="1"/>
        <v>30</v>
      </c>
      <c r="AQ64" s="70">
        <f t="shared" si="2"/>
        <v>287</v>
      </c>
      <c r="AR64" s="70">
        <f>IFERROR(VLOOKUP(A64,Climatologia_PP!A:U,9+Precipitacion!$E$2,FALSE),"")</f>
        <v>309.51481481481483</v>
      </c>
      <c r="AS64" s="70">
        <f t="shared" si="3"/>
        <v>92.725771518146686</v>
      </c>
      <c r="AT64" s="70">
        <f t="shared" si="4"/>
        <v>92.725771518146672</v>
      </c>
      <c r="AU64" s="70">
        <f t="shared" si="5"/>
        <v>55</v>
      </c>
      <c r="AV64" s="70">
        <f>IFERROR(VLOOKUP(A64,Maximos!A:AQ,8+(Precipitacion!$E$2-1)*3,FALSE),"")</f>
        <v>103</v>
      </c>
      <c r="AW64" s="79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64" s="72">
        <f t="shared" si="6"/>
        <v>-48</v>
      </c>
    </row>
    <row r="65" spans="1:50" ht="15" customHeight="1" x14ac:dyDescent="0.25">
      <c r="A65" s="68">
        <v>26200130</v>
      </c>
      <c r="B65" s="69" t="s">
        <v>156</v>
      </c>
      <c r="C65" s="69" t="s">
        <v>102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157</v>
      </c>
      <c r="K65" s="72">
        <v>0</v>
      </c>
      <c r="L65" s="72">
        <v>0</v>
      </c>
      <c r="M65" s="72">
        <v>0</v>
      </c>
      <c r="N65" s="72">
        <v>0</v>
      </c>
      <c r="O65" s="72">
        <v>20.9</v>
      </c>
      <c r="P65" s="72">
        <v>15.9</v>
      </c>
      <c r="Q65" s="72">
        <v>23.4</v>
      </c>
      <c r="R65" s="72">
        <v>21.3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5.6</v>
      </c>
      <c r="AA65" s="72">
        <v>0</v>
      </c>
      <c r="AB65" s="72">
        <v>19.8</v>
      </c>
      <c r="AC65" s="72">
        <v>10.5</v>
      </c>
      <c r="AD65" s="72">
        <v>7.9</v>
      </c>
      <c r="AE65" s="72">
        <v>0</v>
      </c>
      <c r="AF65" s="72">
        <v>5.4</v>
      </c>
      <c r="AG65" s="72">
        <v>0</v>
      </c>
      <c r="AH65" s="72">
        <v>0</v>
      </c>
      <c r="AI65" s="72">
        <v>0</v>
      </c>
      <c r="AJ65" s="72">
        <v>0</v>
      </c>
      <c r="AK65" s="72">
        <v>0</v>
      </c>
      <c r="AL65" s="72">
        <v>0</v>
      </c>
      <c r="AM65" s="72">
        <v>0</v>
      </c>
      <c r="AN65" s="72">
        <v>0</v>
      </c>
      <c r="AO65" s="72"/>
      <c r="AP65" s="70">
        <f t="shared" si="1"/>
        <v>30</v>
      </c>
      <c r="AQ65" s="70">
        <f t="shared" si="2"/>
        <v>130.69999999999999</v>
      </c>
      <c r="AR65" s="70">
        <f>IFERROR(VLOOKUP(A65,Climatologia_PP!A:U,9+Precipitacion!$E$2,FALSE),"")</f>
        <v>202.54</v>
      </c>
      <c r="AS65" s="70">
        <f t="shared" si="3"/>
        <v>64.530463118396369</v>
      </c>
      <c r="AT65" s="70">
        <f t="shared" si="4"/>
        <v>64.530463118396355</v>
      </c>
      <c r="AU65" s="70">
        <f t="shared" si="5"/>
        <v>23.4</v>
      </c>
      <c r="AV65" s="70">
        <f>IFERROR(VLOOKUP(A65,Maximos!A:AQ,8+(Precipitacion!$E$2-1)*3,FALSE),"")</f>
        <v>76.2</v>
      </c>
      <c r="AW65" s="79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65" s="72">
        <f t="shared" si="6"/>
        <v>-52.800000000000004</v>
      </c>
    </row>
    <row r="66" spans="1:50" ht="15" customHeight="1" x14ac:dyDescent="0.25">
      <c r="A66" s="68">
        <v>26160080</v>
      </c>
      <c r="B66" s="69" t="s">
        <v>158</v>
      </c>
      <c r="C66" s="69" t="s">
        <v>102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111</v>
      </c>
      <c r="J66" s="69" t="s">
        <v>159</v>
      </c>
      <c r="K66" s="72">
        <v>8</v>
      </c>
      <c r="L66" s="72">
        <v>0</v>
      </c>
      <c r="M66" s="72">
        <v>2</v>
      </c>
      <c r="N66" s="72">
        <v>4</v>
      </c>
      <c r="O66" s="72">
        <v>3</v>
      </c>
      <c r="P66" s="72">
        <v>2</v>
      </c>
      <c r="Q66" s="72">
        <v>26</v>
      </c>
      <c r="R66" s="72">
        <v>13</v>
      </c>
      <c r="S66" s="72">
        <v>4</v>
      </c>
      <c r="T66" s="72">
        <v>0</v>
      </c>
      <c r="U66" s="72">
        <v>33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72">
        <v>0</v>
      </c>
      <c r="AO66" s="72"/>
      <c r="AP66" s="70">
        <f t="shared" si="1"/>
        <v>30</v>
      </c>
      <c r="AQ66" s="70">
        <f t="shared" si="2"/>
        <v>95</v>
      </c>
      <c r="AR66" s="70">
        <f>IFERROR(VLOOKUP(A66,Climatologia_PP!A:U,9+Precipitacion!$E$2,FALSE),"")</f>
        <v>93.566666666666663</v>
      </c>
      <c r="AS66" s="70">
        <f t="shared" si="3"/>
        <v>101.53188457427859</v>
      </c>
      <c r="AT66" s="70">
        <f t="shared" si="4"/>
        <v>101.53188457427859</v>
      </c>
      <c r="AU66" s="70">
        <f t="shared" si="5"/>
        <v>33</v>
      </c>
      <c r="AV66" s="70">
        <f>IFERROR(VLOOKUP(A66,Maximos!A:AQ,8+(Precipitacion!$E$2-1)*3,FALSE),"")</f>
        <v>72</v>
      </c>
      <c r="AW66" s="79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66" s="72">
        <f t="shared" si="6"/>
        <v>-39</v>
      </c>
    </row>
    <row r="67" spans="1:50" ht="15" customHeight="1" x14ac:dyDescent="0.25">
      <c r="A67" s="68">
        <v>11010010</v>
      </c>
      <c r="B67" s="69" t="s">
        <v>160</v>
      </c>
      <c r="C67" s="69" t="s">
        <v>102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161</v>
      </c>
      <c r="K67" s="72">
        <v>1.4</v>
      </c>
      <c r="L67" s="72">
        <v>18.399999999999999</v>
      </c>
      <c r="M67" s="72">
        <v>29.5</v>
      </c>
      <c r="N67" s="72">
        <v>3.7</v>
      </c>
      <c r="O67" s="72">
        <v>13.8</v>
      </c>
      <c r="P67" s="72">
        <v>25.3</v>
      </c>
      <c r="Q67" s="72">
        <v>42.8</v>
      </c>
      <c r="R67" s="72">
        <v>20.399999999999999</v>
      </c>
      <c r="S67" s="72">
        <v>0</v>
      </c>
      <c r="T67" s="72">
        <v>0</v>
      </c>
      <c r="U67" s="72">
        <v>0</v>
      </c>
      <c r="V67" s="72">
        <v>8.6</v>
      </c>
      <c r="W67" s="72">
        <v>0</v>
      </c>
      <c r="X67" s="72">
        <v>11.4</v>
      </c>
      <c r="Y67" s="72">
        <v>0</v>
      </c>
      <c r="Z67" s="72">
        <v>57.9</v>
      </c>
      <c r="AA67" s="72">
        <v>6.6</v>
      </c>
      <c r="AB67" s="72">
        <v>0</v>
      </c>
      <c r="AC67" s="72">
        <v>0</v>
      </c>
      <c r="AD67" s="72">
        <v>35.6</v>
      </c>
      <c r="AE67" s="72">
        <v>28.6</v>
      </c>
      <c r="AF67" s="72">
        <v>65.3</v>
      </c>
      <c r="AG67" s="72">
        <v>6.4</v>
      </c>
      <c r="AH67" s="72">
        <v>0</v>
      </c>
      <c r="AI67" s="72">
        <v>5.9</v>
      </c>
      <c r="AJ67" s="72">
        <v>0</v>
      </c>
      <c r="AK67" s="72">
        <v>0</v>
      </c>
      <c r="AL67" s="72">
        <v>0</v>
      </c>
      <c r="AM67" s="72">
        <v>0</v>
      </c>
      <c r="AN67" s="72">
        <v>1.5</v>
      </c>
      <c r="AO67" s="72"/>
      <c r="AP67" s="70">
        <f t="shared" si="1"/>
        <v>30</v>
      </c>
      <c r="AQ67" s="70">
        <f t="shared" si="2"/>
        <v>383.09999999999997</v>
      </c>
      <c r="AR67" s="70">
        <f>IFERROR(VLOOKUP(A67,Climatologia_PP!A:U,9+Precipitacion!$E$2,FALSE),"")</f>
        <v>743.76896551724144</v>
      </c>
      <c r="AS67" s="70">
        <f t="shared" si="3"/>
        <v>51.507930252720293</v>
      </c>
      <c r="AT67" s="70">
        <f t="shared" si="4"/>
        <v>51.507930252720286</v>
      </c>
      <c r="AU67" s="70">
        <f t="shared" si="5"/>
        <v>65.3</v>
      </c>
      <c r="AV67" s="70">
        <f>IFERROR(VLOOKUP(A67,Maximos!A:AQ,8+(Precipitacion!$E$2-1)*3,FALSE),"")</f>
        <v>187.4</v>
      </c>
      <c r="AW67" s="79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45820</v>
      </c>
      <c r="AX67" s="72">
        <f t="shared" si="6"/>
        <v>-122.10000000000001</v>
      </c>
    </row>
    <row r="68" spans="1:50" ht="15" customHeight="1" x14ac:dyDescent="0.25">
      <c r="A68" s="68">
        <v>26175030</v>
      </c>
      <c r="B68" s="69" t="s">
        <v>162</v>
      </c>
      <c r="C68" s="69" t="s">
        <v>102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163</v>
      </c>
      <c r="K68" s="72">
        <v>0</v>
      </c>
      <c r="L68" s="72">
        <v>0</v>
      </c>
      <c r="M68" s="72">
        <v>4</v>
      </c>
      <c r="N68" s="72">
        <v>5</v>
      </c>
      <c r="O68" s="72">
        <v>10.5</v>
      </c>
      <c r="P68" s="72">
        <v>39</v>
      </c>
      <c r="Q68" s="72">
        <v>32</v>
      </c>
      <c r="R68" s="72">
        <v>42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0.5</v>
      </c>
      <c r="Y68" s="72">
        <v>0</v>
      </c>
      <c r="Z68" s="72">
        <v>0</v>
      </c>
      <c r="AA68" s="72">
        <v>21.5</v>
      </c>
      <c r="AB68" s="72">
        <v>0</v>
      </c>
      <c r="AC68" s="72">
        <v>0</v>
      </c>
      <c r="AD68" s="72">
        <v>0</v>
      </c>
      <c r="AE68" s="72">
        <v>3.5</v>
      </c>
      <c r="AF68" s="72">
        <v>12.5</v>
      </c>
      <c r="AG68" s="72">
        <v>0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72">
        <v>0</v>
      </c>
      <c r="AO68" s="72"/>
      <c r="AP68" s="70">
        <f t="shared" si="1"/>
        <v>30</v>
      </c>
      <c r="AQ68" s="70">
        <f t="shared" si="2"/>
        <v>170.5</v>
      </c>
      <c r="AR68" s="70">
        <f>IFERROR(VLOOKUP(A68,Climatologia_PP!A:U,9+Precipitacion!$E$2,FALSE),"")</f>
        <v>205.97241379310341</v>
      </c>
      <c r="AS68" s="70">
        <f t="shared" si="3"/>
        <v>82.778075403468847</v>
      </c>
      <c r="AT68" s="70">
        <f t="shared" si="4"/>
        <v>82.778075403468847</v>
      </c>
      <c r="AU68" s="70">
        <f t="shared" si="5"/>
        <v>42</v>
      </c>
      <c r="AV68" s="70">
        <f>IFERROR(VLOOKUP(A68,Maximos!A:AQ,8+(Precipitacion!$E$2-1)*3,FALSE),"")</f>
        <v>81.2</v>
      </c>
      <c r="AW68" s="79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34860</v>
      </c>
      <c r="AX68" s="72">
        <f t="shared" si="6"/>
        <v>-39.200000000000003</v>
      </c>
    </row>
    <row r="69" spans="1:50" ht="15" customHeight="1" x14ac:dyDescent="0.25">
      <c r="A69" s="68">
        <v>26160090</v>
      </c>
      <c r="B69" s="69" t="s">
        <v>164</v>
      </c>
      <c r="C69" s="69" t="s">
        <v>102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111</v>
      </c>
      <c r="J69" s="69" t="s">
        <v>165</v>
      </c>
      <c r="K69" s="72">
        <v>0</v>
      </c>
      <c r="L69" s="72">
        <v>0</v>
      </c>
      <c r="M69" s="72">
        <v>0</v>
      </c>
      <c r="N69" s="72">
        <v>0</v>
      </c>
      <c r="O69" s="72">
        <v>10</v>
      </c>
      <c r="P69" s="72">
        <v>23</v>
      </c>
      <c r="Q69" s="72">
        <v>21</v>
      </c>
      <c r="R69" s="72">
        <v>21</v>
      </c>
      <c r="S69" s="72">
        <v>0</v>
      </c>
      <c r="T69" s="72">
        <v>13</v>
      </c>
      <c r="U69" s="72">
        <v>11</v>
      </c>
      <c r="V69" s="72">
        <v>0</v>
      </c>
      <c r="W69" s="72">
        <v>0</v>
      </c>
      <c r="X69" s="72">
        <v>0</v>
      </c>
      <c r="Y69" s="72">
        <v>0</v>
      </c>
      <c r="Z69" s="72">
        <v>10</v>
      </c>
      <c r="AA69" s="72">
        <v>3</v>
      </c>
      <c r="AB69" s="72">
        <v>17</v>
      </c>
      <c r="AC69" s="72">
        <v>9</v>
      </c>
      <c r="AD69" s="72">
        <v>23</v>
      </c>
      <c r="AE69" s="72">
        <v>0</v>
      </c>
      <c r="AF69" s="72">
        <v>6</v>
      </c>
      <c r="AG69" s="72">
        <v>0</v>
      </c>
      <c r="AH69" s="72">
        <v>0</v>
      </c>
      <c r="AI69" s="72">
        <v>0</v>
      </c>
      <c r="AJ69" s="72">
        <v>0</v>
      </c>
      <c r="AK69" s="72">
        <v>0</v>
      </c>
      <c r="AL69" s="72">
        <v>0</v>
      </c>
      <c r="AM69" s="72">
        <v>0</v>
      </c>
      <c r="AN69" s="72">
        <v>0</v>
      </c>
      <c r="AO69" s="72"/>
      <c r="AP69" s="70">
        <f t="shared" ref="AP69:AP132" si="7">COUNTIF(K69:AO69,"&gt;=0")</f>
        <v>30</v>
      </c>
      <c r="AQ69" s="70">
        <f t="shared" ref="AQ69:AQ132" si="8">IF(AP69&gt;0,SUM(K69:AO69),"")</f>
        <v>167</v>
      </c>
      <c r="AR69" s="70">
        <f>IFERROR(VLOOKUP(A69,Climatologia_PP!A:U,9+Precipitacion!$E$2,FALSE),"")</f>
        <v>214.64666666666659</v>
      </c>
      <c r="AS69" s="70">
        <f t="shared" ref="AS69:AS132" si="9">IFERROR((AQ69/AR69)*100,"")</f>
        <v>77.80227971550147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77.80227971550147</v>
      </c>
      <c r="AU69" s="70">
        <f t="shared" ref="AU69:AU132" si="11">IF(AP69&gt;0,MAX(K69:AO69),"")</f>
        <v>23</v>
      </c>
      <c r="AV69" s="70">
        <f>IFERROR(VLOOKUP(A69,Maximos!A:AQ,8+(Precipitacion!$E$2-1)*3,FALSE),"")</f>
        <v>71</v>
      </c>
      <c r="AW69" s="79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29766</v>
      </c>
      <c r="AX69" s="72">
        <f t="shared" ref="AX69:AX132" si="12">IFERROR(AU69-AV69,"NA")</f>
        <v>-48</v>
      </c>
    </row>
    <row r="70" spans="1:50" ht="15" customHeight="1" x14ac:dyDescent="0.25">
      <c r="A70" s="68">
        <v>26195020</v>
      </c>
      <c r="B70" s="69" t="s">
        <v>166</v>
      </c>
      <c r="C70" s="69" t="s">
        <v>102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167</v>
      </c>
      <c r="K70" s="72">
        <v>3.8</v>
      </c>
      <c r="L70" s="72">
        <v>1.8</v>
      </c>
      <c r="M70" s="72">
        <v>3.4</v>
      </c>
      <c r="N70" s="72">
        <v>22.5</v>
      </c>
      <c r="O70" s="72">
        <v>7.8</v>
      </c>
      <c r="P70" s="72">
        <v>13.2</v>
      </c>
      <c r="Q70" s="72">
        <v>25.4</v>
      </c>
      <c r="R70" s="72">
        <v>13.3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24</v>
      </c>
      <c r="Y70" s="72">
        <v>0.1</v>
      </c>
      <c r="Z70" s="72">
        <v>0</v>
      </c>
      <c r="AA70" s="72">
        <v>8.1999999999999993</v>
      </c>
      <c r="AB70" s="72">
        <v>0</v>
      </c>
      <c r="AC70" s="72">
        <v>2.2000000000000002</v>
      </c>
      <c r="AD70" s="72">
        <v>3.6</v>
      </c>
      <c r="AE70" s="72">
        <v>3.6</v>
      </c>
      <c r="AF70" s="72">
        <v>28</v>
      </c>
      <c r="AG70" s="72">
        <v>0</v>
      </c>
      <c r="AH70" s="72">
        <v>0.4</v>
      </c>
      <c r="AI70" s="72">
        <v>0</v>
      </c>
      <c r="AJ70" s="72">
        <v>0</v>
      </c>
      <c r="AK70" s="72">
        <v>0</v>
      </c>
      <c r="AL70" s="72">
        <v>0</v>
      </c>
      <c r="AM70" s="72">
        <v>0</v>
      </c>
      <c r="AN70" s="72">
        <v>0</v>
      </c>
      <c r="AO70" s="72"/>
      <c r="AP70" s="70">
        <f t="shared" si="7"/>
        <v>30</v>
      </c>
      <c r="AQ70" s="70">
        <f t="shared" si="8"/>
        <v>161.30000000000001</v>
      </c>
      <c r="AR70" s="70">
        <f>IFERROR(VLOOKUP(A70,Climatologia_PP!A:U,9+Precipitacion!$E$2,FALSE),"")</f>
        <v>194.7000000000001</v>
      </c>
      <c r="AS70" s="70">
        <f t="shared" si="9"/>
        <v>82.8454031843862</v>
      </c>
      <c r="AT70" s="70">
        <f t="shared" si="10"/>
        <v>82.8454031843862</v>
      </c>
      <c r="AU70" s="70">
        <f t="shared" si="11"/>
        <v>28</v>
      </c>
      <c r="AV70" s="70">
        <f>IFERROR(VLOOKUP(A70,Maximos!A:AQ,8+(Precipitacion!$E$2-1)*3,FALSE),"")</f>
        <v>68</v>
      </c>
      <c r="AW70" s="79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29384</v>
      </c>
      <c r="AX70" s="72">
        <f t="shared" si="12"/>
        <v>-40</v>
      </c>
    </row>
    <row r="71" spans="1:50" ht="15" customHeight="1" x14ac:dyDescent="0.25">
      <c r="A71" s="68">
        <v>26180160</v>
      </c>
      <c r="B71" s="69" t="s">
        <v>168</v>
      </c>
      <c r="C71" s="69" t="s">
        <v>102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168</v>
      </c>
      <c r="K71" s="72">
        <v>0</v>
      </c>
      <c r="L71" s="72">
        <v>0</v>
      </c>
      <c r="M71" s="72">
        <v>2.5</v>
      </c>
      <c r="N71" s="72">
        <v>2</v>
      </c>
      <c r="O71" s="72">
        <v>3</v>
      </c>
      <c r="P71" s="72">
        <v>1.5</v>
      </c>
      <c r="Q71" s="72">
        <v>49.5</v>
      </c>
      <c r="R71" s="72">
        <v>21</v>
      </c>
      <c r="S71" s="72">
        <v>13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11.4</v>
      </c>
      <c r="AB71" s="72">
        <v>8.5</v>
      </c>
      <c r="AC71" s="72">
        <v>14</v>
      </c>
      <c r="AD71" s="72">
        <v>0</v>
      </c>
      <c r="AE71" s="72">
        <v>0</v>
      </c>
      <c r="AF71" s="72">
        <v>0</v>
      </c>
      <c r="AG71" s="72">
        <v>5</v>
      </c>
      <c r="AH71" s="72">
        <v>0</v>
      </c>
      <c r="AI71" s="72">
        <v>0</v>
      </c>
      <c r="AJ71" s="72">
        <v>0</v>
      </c>
      <c r="AK71" s="72">
        <v>0</v>
      </c>
      <c r="AL71" s="72">
        <v>0</v>
      </c>
      <c r="AM71" s="72">
        <v>0</v>
      </c>
      <c r="AN71" s="72">
        <v>0</v>
      </c>
      <c r="AO71" s="72"/>
      <c r="AP71" s="70">
        <f t="shared" si="7"/>
        <v>30</v>
      </c>
      <c r="AQ71" s="70">
        <f t="shared" si="8"/>
        <v>131.4</v>
      </c>
      <c r="AR71" s="70">
        <f>IFERROR(VLOOKUP(A71,Climatologia_PP!A:U,9+Precipitacion!$E$2,FALSE),"")</f>
        <v>147.38214285714281</v>
      </c>
      <c r="AS71" s="70">
        <f t="shared" si="9"/>
        <v>89.15598420045076</v>
      </c>
      <c r="AT71" s="70">
        <f t="shared" si="10"/>
        <v>89.155984200450746</v>
      </c>
      <c r="AU71" s="70">
        <f t="shared" si="11"/>
        <v>49.5</v>
      </c>
      <c r="AV71" s="70">
        <f>IFERROR(VLOOKUP(A71,Maximos!A:AQ,8+(Precipitacion!$E$2-1)*3,FALSE),"")</f>
        <v>75</v>
      </c>
      <c r="AW71" s="79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28288</v>
      </c>
      <c r="AX71" s="72">
        <f t="shared" si="12"/>
        <v>-25.5</v>
      </c>
    </row>
    <row r="72" spans="1:50" ht="15" customHeight="1" x14ac:dyDescent="0.25">
      <c r="A72" s="68">
        <v>26170150</v>
      </c>
      <c r="B72" s="69" t="s">
        <v>169</v>
      </c>
      <c r="C72" s="69" t="s">
        <v>102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169</v>
      </c>
      <c r="K72" s="72">
        <v>0</v>
      </c>
      <c r="L72" s="72">
        <v>0</v>
      </c>
      <c r="M72" s="72">
        <v>11</v>
      </c>
      <c r="N72" s="72">
        <v>9</v>
      </c>
      <c r="O72" s="72">
        <v>15</v>
      </c>
      <c r="P72" s="72">
        <v>8</v>
      </c>
      <c r="Q72" s="72">
        <v>27</v>
      </c>
      <c r="R72" s="72">
        <v>22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38</v>
      </c>
      <c r="Y72" s="72">
        <v>0</v>
      </c>
      <c r="Z72" s="72">
        <v>2</v>
      </c>
      <c r="AA72" s="72">
        <v>14</v>
      </c>
      <c r="AB72" s="72">
        <v>0</v>
      </c>
      <c r="AC72" s="72">
        <v>5</v>
      </c>
      <c r="AD72" s="72">
        <v>10</v>
      </c>
      <c r="AE72" s="72">
        <v>0</v>
      </c>
      <c r="AF72" s="72">
        <v>21</v>
      </c>
      <c r="AG72" s="72">
        <v>0</v>
      </c>
      <c r="AH72" s="72">
        <v>0</v>
      </c>
      <c r="AI72" s="72">
        <v>0</v>
      </c>
      <c r="AJ72" s="72">
        <v>0</v>
      </c>
      <c r="AK72" s="72">
        <v>0</v>
      </c>
      <c r="AL72" s="72">
        <v>0</v>
      </c>
      <c r="AM72" s="72">
        <v>0</v>
      </c>
      <c r="AN72" s="72">
        <v>0</v>
      </c>
      <c r="AO72" s="72"/>
      <c r="AP72" s="70">
        <f t="shared" si="7"/>
        <v>30</v>
      </c>
      <c r="AQ72" s="70">
        <f t="shared" si="8"/>
        <v>182</v>
      </c>
      <c r="AR72" s="70">
        <f>IFERROR(VLOOKUP(A72,Climatologia_PP!A:U,9+Precipitacion!$E$2,FALSE),"")</f>
        <v>261.46666666666658</v>
      </c>
      <c r="AS72" s="70">
        <f t="shared" si="9"/>
        <v>69.607343192248877</v>
      </c>
      <c r="AT72" s="70">
        <f t="shared" si="10"/>
        <v>69.607343192248877</v>
      </c>
      <c r="AU72" s="70">
        <f t="shared" si="11"/>
        <v>38</v>
      </c>
      <c r="AV72" s="70" t="str">
        <f>IFERROR(VLOOKUP(A72,Maximos!A:AQ,8+(Precipitacion!$E$2-1)*3,FALSE),"")</f>
        <v/>
      </c>
      <c r="AW72" s="79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170</v>
      </c>
      <c r="C73" s="69" t="s">
        <v>102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171</v>
      </c>
      <c r="K73" s="72">
        <v>0</v>
      </c>
      <c r="L73" s="72">
        <v>0</v>
      </c>
      <c r="M73" s="72">
        <v>0</v>
      </c>
      <c r="N73" s="72">
        <v>15.6</v>
      </c>
      <c r="O73" s="72">
        <v>18.100000000000001</v>
      </c>
      <c r="P73" s="72">
        <v>44.1</v>
      </c>
      <c r="Q73" s="72">
        <v>24.4</v>
      </c>
      <c r="R73" s="72">
        <v>35.1</v>
      </c>
      <c r="S73" s="72">
        <v>6.2</v>
      </c>
      <c r="T73" s="72">
        <v>0</v>
      </c>
      <c r="U73" s="72">
        <v>0</v>
      </c>
      <c r="V73" s="72">
        <v>0</v>
      </c>
      <c r="W73" s="72">
        <v>0</v>
      </c>
      <c r="X73" s="72">
        <v>10.1</v>
      </c>
      <c r="Y73" s="72">
        <v>1</v>
      </c>
      <c r="Z73" s="72">
        <v>0</v>
      </c>
      <c r="AA73" s="72">
        <v>22.5</v>
      </c>
      <c r="AB73" s="72">
        <v>3.5</v>
      </c>
      <c r="AC73" s="72">
        <v>7.6</v>
      </c>
      <c r="AD73" s="72">
        <v>3.9</v>
      </c>
      <c r="AE73" s="72">
        <v>0.3</v>
      </c>
      <c r="AF73" s="72">
        <v>10.3</v>
      </c>
      <c r="AG73" s="72">
        <v>0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>
        <v>0</v>
      </c>
      <c r="AO73" s="72"/>
      <c r="AP73" s="70">
        <f t="shared" si="7"/>
        <v>30</v>
      </c>
      <c r="AQ73" s="70">
        <f t="shared" si="8"/>
        <v>202.70000000000002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44.1</v>
      </c>
      <c r="AV73" s="70">
        <f>IFERROR(VLOOKUP(A73,Maximos!A:AQ,8+(Precipitacion!$E$2-1)*3,FALSE),"")</f>
        <v>80</v>
      </c>
      <c r="AW73" s="79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37786</v>
      </c>
      <c r="AX73" s="72">
        <f t="shared" si="12"/>
        <v>-35.9</v>
      </c>
    </row>
    <row r="74" spans="1:50" ht="15" customHeight="1" x14ac:dyDescent="0.25">
      <c r="A74" s="68">
        <v>26170190</v>
      </c>
      <c r="B74" s="69" t="s">
        <v>172</v>
      </c>
      <c r="C74" s="69" t="s">
        <v>102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173</v>
      </c>
      <c r="K74" s="72">
        <v>0</v>
      </c>
      <c r="L74" s="72">
        <v>0</v>
      </c>
      <c r="M74" s="72">
        <v>15.3</v>
      </c>
      <c r="N74" s="72">
        <v>11.7</v>
      </c>
      <c r="O74" s="72">
        <v>8.1999999999999993</v>
      </c>
      <c r="P74" s="72">
        <v>21.5</v>
      </c>
      <c r="Q74" s="72">
        <v>12.8</v>
      </c>
      <c r="R74" s="72">
        <v>14.6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7.3</v>
      </c>
      <c r="Y74" s="72">
        <v>0</v>
      </c>
      <c r="Z74" s="72">
        <v>4.7</v>
      </c>
      <c r="AA74" s="72">
        <v>44.3</v>
      </c>
      <c r="AB74" s="72">
        <v>4.8</v>
      </c>
      <c r="AC74" s="72">
        <v>5.0999999999999996</v>
      </c>
      <c r="AD74" s="72">
        <v>8.9</v>
      </c>
      <c r="AE74" s="72">
        <v>0</v>
      </c>
      <c r="AF74" s="72">
        <v>24.2</v>
      </c>
      <c r="AG74" s="72">
        <v>0</v>
      </c>
      <c r="AH74" s="72">
        <v>0</v>
      </c>
      <c r="AI74" s="72">
        <v>0</v>
      </c>
      <c r="AJ74" s="72">
        <v>0</v>
      </c>
      <c r="AK74" s="72">
        <v>0</v>
      </c>
      <c r="AL74" s="72">
        <v>0</v>
      </c>
      <c r="AM74" s="72">
        <v>0</v>
      </c>
      <c r="AN74" s="72">
        <v>0</v>
      </c>
      <c r="AO74" s="72"/>
      <c r="AP74" s="70">
        <f t="shared" si="7"/>
        <v>30</v>
      </c>
      <c r="AQ74" s="70">
        <f t="shared" si="8"/>
        <v>183.39999999999998</v>
      </c>
      <c r="AR74" s="70">
        <f>IFERROR(VLOOKUP(A74,Climatologia_PP!A:U,9+Precipitacion!$E$2,FALSE),"")</f>
        <v>263.57</v>
      </c>
      <c r="AS74" s="70">
        <f t="shared" si="9"/>
        <v>69.583032970368393</v>
      </c>
      <c r="AT74" s="70">
        <f t="shared" si="10"/>
        <v>69.583032970368393</v>
      </c>
      <c r="AU74" s="70">
        <f t="shared" si="11"/>
        <v>44.3</v>
      </c>
      <c r="AV74" s="70">
        <f>IFERROR(VLOOKUP(A74,Maximos!A:AQ,8+(Precipitacion!$E$2-1)*3,FALSE),"")</f>
        <v>124</v>
      </c>
      <c r="AW74" s="79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30846</v>
      </c>
      <c r="AX74" s="72">
        <f t="shared" si="12"/>
        <v>-79.7</v>
      </c>
    </row>
    <row r="75" spans="1:50" ht="15" customHeight="1" x14ac:dyDescent="0.25">
      <c r="A75" s="68">
        <v>25021480</v>
      </c>
      <c r="B75" s="69" t="s">
        <v>174</v>
      </c>
      <c r="C75" s="69" t="s">
        <v>102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175</v>
      </c>
      <c r="K75" s="72">
        <v>0</v>
      </c>
      <c r="L75" s="72">
        <v>20</v>
      </c>
      <c r="M75" s="72">
        <v>0</v>
      </c>
      <c r="N75" s="72">
        <v>0</v>
      </c>
      <c r="O75" s="72">
        <v>0</v>
      </c>
      <c r="P75" s="72">
        <v>100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18</v>
      </c>
      <c r="AB75" s="72">
        <v>0</v>
      </c>
      <c r="AC75" s="72">
        <v>0</v>
      </c>
      <c r="AD75" s="72">
        <v>9</v>
      </c>
      <c r="AE75" s="72">
        <v>0</v>
      </c>
      <c r="AF75" s="72">
        <v>0</v>
      </c>
      <c r="AG75" s="72">
        <v>0</v>
      </c>
      <c r="AH75" s="72">
        <v>0</v>
      </c>
      <c r="AI75" s="72">
        <v>0</v>
      </c>
      <c r="AJ75" s="72">
        <v>0</v>
      </c>
      <c r="AK75" s="72">
        <v>0</v>
      </c>
      <c r="AL75" s="72"/>
      <c r="AM75" s="72"/>
      <c r="AN75" s="72"/>
      <c r="AO75" s="72"/>
      <c r="AP75" s="70">
        <f t="shared" si="7"/>
        <v>27</v>
      </c>
      <c r="AQ75" s="70">
        <f t="shared" si="8"/>
        <v>147</v>
      </c>
      <c r="AR75" s="70">
        <f>IFERROR(VLOOKUP(A75,Climatologia_PP!A:U,9+Precipitacion!$E$2,FALSE),"")</f>
        <v>546.54999999999995</v>
      </c>
      <c r="AS75" s="70">
        <f t="shared" si="9"/>
        <v>26.895983899002839</v>
      </c>
      <c r="AT75" s="70">
        <f t="shared" si="10"/>
        <v>29.8844265544476</v>
      </c>
      <c r="AU75" s="70">
        <f t="shared" si="11"/>
        <v>100</v>
      </c>
      <c r="AV75" s="70">
        <f>IFERROR(VLOOKUP(A75,Maximos!A:AQ,8+(Precipitacion!$E$2-1)*3,FALSE),"")</f>
        <v>150</v>
      </c>
      <c r="AW75" s="79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42160</v>
      </c>
      <c r="AX75" s="72">
        <f t="shared" si="12"/>
        <v>-50</v>
      </c>
    </row>
    <row r="76" spans="1:50" ht="15" customHeight="1" x14ac:dyDescent="0.25">
      <c r="A76" s="68">
        <v>27020210</v>
      </c>
      <c r="B76" s="69" t="s">
        <v>176</v>
      </c>
      <c r="C76" s="69" t="s">
        <v>102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176</v>
      </c>
      <c r="K76" s="72">
        <v>0</v>
      </c>
      <c r="L76" s="72">
        <v>0</v>
      </c>
      <c r="M76" s="72">
        <v>36</v>
      </c>
      <c r="N76" s="72">
        <v>12</v>
      </c>
      <c r="O76" s="72">
        <v>0</v>
      </c>
      <c r="P76" s="72">
        <v>22</v>
      </c>
      <c r="Q76" s="72">
        <v>38</v>
      </c>
      <c r="R76" s="72">
        <v>0</v>
      </c>
      <c r="S76" s="72">
        <v>17</v>
      </c>
      <c r="T76" s="72">
        <v>0</v>
      </c>
      <c r="U76" s="72">
        <v>0</v>
      </c>
      <c r="V76" s="72">
        <v>28</v>
      </c>
      <c r="W76" s="72">
        <v>0</v>
      </c>
      <c r="X76" s="72">
        <v>0</v>
      </c>
      <c r="Y76" s="72">
        <v>6</v>
      </c>
      <c r="Z76" s="72">
        <v>0</v>
      </c>
      <c r="AA76" s="72">
        <v>24</v>
      </c>
      <c r="AB76" s="72">
        <v>0</v>
      </c>
      <c r="AC76" s="72">
        <v>0</v>
      </c>
      <c r="AD76" s="72">
        <v>4</v>
      </c>
      <c r="AE76" s="72">
        <v>0</v>
      </c>
      <c r="AF76" s="72">
        <v>32</v>
      </c>
      <c r="AG76" s="72">
        <v>0</v>
      </c>
      <c r="AH76" s="72"/>
      <c r="AI76" s="72">
        <v>25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/>
      <c r="AP76" s="70">
        <f t="shared" si="7"/>
        <v>29</v>
      </c>
      <c r="AQ76" s="70">
        <f t="shared" si="8"/>
        <v>244</v>
      </c>
      <c r="AR76" s="70">
        <f>IFERROR(VLOOKUP(A76,Climatologia_PP!A:U,9+Precipitacion!$E$2,FALSE),"")</f>
        <v>381.47333333333341</v>
      </c>
      <c r="AS76" s="70">
        <f t="shared" si="9"/>
        <v>63.962531238531298</v>
      </c>
      <c r="AT76" s="70">
        <f t="shared" si="10"/>
        <v>66.168135763997896</v>
      </c>
      <c r="AU76" s="70">
        <f t="shared" si="11"/>
        <v>38</v>
      </c>
      <c r="AV76" s="70">
        <f>IFERROR(VLOOKUP(A76,Maximos!A:AQ,8+(Precipitacion!$E$2-1)*3,FALSE),"")</f>
        <v>132</v>
      </c>
      <c r="AW76" s="79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27207</v>
      </c>
      <c r="AX76" s="72">
        <f t="shared" si="12"/>
        <v>-94</v>
      </c>
    </row>
    <row r="77" spans="1:50" ht="15" customHeight="1" x14ac:dyDescent="0.25">
      <c r="A77" s="68">
        <v>26230240</v>
      </c>
      <c r="B77" s="69" t="s">
        <v>177</v>
      </c>
      <c r="C77" s="69" t="s">
        <v>102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178</v>
      </c>
      <c r="K77" s="72">
        <v>0</v>
      </c>
      <c r="L77" s="72">
        <v>0</v>
      </c>
      <c r="M77" s="72">
        <v>7.4</v>
      </c>
      <c r="N77" s="72">
        <v>4.5999999999999996</v>
      </c>
      <c r="O77" s="72">
        <v>2</v>
      </c>
      <c r="P77" s="72">
        <v>6.4</v>
      </c>
      <c r="Q77" s="72">
        <v>12</v>
      </c>
      <c r="R77" s="72">
        <v>8.3000000000000007</v>
      </c>
      <c r="S77" s="72">
        <v>2.8</v>
      </c>
      <c r="T77" s="72">
        <v>3.2</v>
      </c>
      <c r="U77" s="72">
        <v>0</v>
      </c>
      <c r="V77" s="72">
        <v>6.2</v>
      </c>
      <c r="W77" s="72">
        <v>5.7</v>
      </c>
      <c r="X77" s="72">
        <v>0</v>
      </c>
      <c r="Y77" s="72">
        <v>12.5</v>
      </c>
      <c r="Z77" s="72">
        <v>0</v>
      </c>
      <c r="AA77" s="72">
        <v>0</v>
      </c>
      <c r="AB77" s="72">
        <v>4.2</v>
      </c>
      <c r="AC77" s="72">
        <v>12.4</v>
      </c>
      <c r="AD77" s="72">
        <v>2</v>
      </c>
      <c r="AE77" s="72">
        <v>4.3</v>
      </c>
      <c r="AF77" s="72">
        <v>7</v>
      </c>
      <c r="AG77" s="72">
        <v>0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/>
      <c r="AP77" s="70">
        <f t="shared" si="7"/>
        <v>30</v>
      </c>
      <c r="AQ77" s="70">
        <f t="shared" si="8"/>
        <v>101.00000000000001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12.5</v>
      </c>
      <c r="AV77" s="70">
        <f>IFERROR(VLOOKUP(A77,Maximos!A:AQ,8+(Precipitacion!$E$2-1)*3,FALSE),"")</f>
        <v>98</v>
      </c>
      <c r="AW77" s="79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39974</v>
      </c>
      <c r="AX77" s="72">
        <f t="shared" si="12"/>
        <v>-85.5</v>
      </c>
    </row>
    <row r="78" spans="1:50" ht="15" customHeight="1" x14ac:dyDescent="0.25">
      <c r="A78" s="68">
        <v>26230110</v>
      </c>
      <c r="B78" s="69" t="s">
        <v>179</v>
      </c>
      <c r="C78" s="69" t="s">
        <v>102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178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185.68965517241381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72</v>
      </c>
      <c r="AW78" s="79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22800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180</v>
      </c>
      <c r="C79" s="69" t="s">
        <v>102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175</v>
      </c>
      <c r="K79" s="72">
        <v>0</v>
      </c>
      <c r="L79" s="72">
        <v>18</v>
      </c>
      <c r="M79" s="72">
        <v>0</v>
      </c>
      <c r="N79" s="72">
        <v>0</v>
      </c>
      <c r="O79" s="72">
        <v>0</v>
      </c>
      <c r="P79" s="72">
        <v>50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0</v>
      </c>
      <c r="Z79" s="72">
        <v>0</v>
      </c>
      <c r="AA79" s="72">
        <v>25</v>
      </c>
      <c r="AB79" s="72">
        <v>0</v>
      </c>
      <c r="AC79" s="72">
        <v>0</v>
      </c>
      <c r="AD79" s="72">
        <v>0</v>
      </c>
      <c r="AE79" s="72">
        <v>0</v>
      </c>
      <c r="AF79" s="72">
        <v>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/>
      <c r="AO79" s="72"/>
      <c r="AP79" s="70">
        <f t="shared" si="7"/>
        <v>29</v>
      </c>
      <c r="AQ79" s="70">
        <f t="shared" si="8"/>
        <v>93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50</v>
      </c>
      <c r="AV79" s="70">
        <f>IFERROR(VLOOKUP(A79,Maximos!A:AQ,8+(Precipitacion!$E$2-1)*3,FALSE),"")</f>
        <v>134</v>
      </c>
      <c r="AW79" s="79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42162</v>
      </c>
      <c r="AX79" s="72">
        <f t="shared" si="12"/>
        <v>-84</v>
      </c>
    </row>
    <row r="80" spans="1:50" ht="15" customHeight="1" x14ac:dyDescent="0.25">
      <c r="A80" s="68">
        <v>27020190</v>
      </c>
      <c r="B80" s="69" t="s">
        <v>118</v>
      </c>
      <c r="C80" s="69" t="s">
        <v>102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118</v>
      </c>
      <c r="K80" s="72">
        <v>0</v>
      </c>
      <c r="L80" s="72">
        <v>6</v>
      </c>
      <c r="M80" s="72">
        <v>0</v>
      </c>
      <c r="N80" s="72">
        <v>5</v>
      </c>
      <c r="O80" s="72">
        <v>5</v>
      </c>
      <c r="P80" s="72">
        <v>9</v>
      </c>
      <c r="Q80" s="72">
        <v>18</v>
      </c>
      <c r="R80" s="72">
        <v>0</v>
      </c>
      <c r="S80" s="72">
        <v>7</v>
      </c>
      <c r="T80" s="72">
        <v>0</v>
      </c>
      <c r="U80" s="72">
        <v>0</v>
      </c>
      <c r="V80" s="72">
        <v>4</v>
      </c>
      <c r="W80" s="72">
        <v>0</v>
      </c>
      <c r="X80" s="72">
        <v>0</v>
      </c>
      <c r="Y80" s="72">
        <v>6</v>
      </c>
      <c r="Z80" s="72">
        <v>3</v>
      </c>
      <c r="AA80" s="72">
        <v>17</v>
      </c>
      <c r="AB80" s="72">
        <v>0</v>
      </c>
      <c r="AC80" s="72">
        <v>0</v>
      </c>
      <c r="AD80" s="72">
        <v>0</v>
      </c>
      <c r="AE80" s="72">
        <v>0</v>
      </c>
      <c r="AF80" s="72">
        <v>0</v>
      </c>
      <c r="AG80" s="72">
        <v>0</v>
      </c>
      <c r="AH80" s="72">
        <v>3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/>
      <c r="AP80" s="70">
        <f t="shared" si="7"/>
        <v>30</v>
      </c>
      <c r="AQ80" s="70">
        <f t="shared" si="8"/>
        <v>83</v>
      </c>
      <c r="AR80" s="70">
        <f>IFERROR(VLOOKUP(A80,Climatologia_PP!A:U,9+Precipitacion!$E$2,FALSE),"")</f>
        <v>318.18518518518522</v>
      </c>
      <c r="AS80" s="70">
        <f t="shared" si="9"/>
        <v>26.085438249330693</v>
      </c>
      <c r="AT80" s="70">
        <f t="shared" si="10"/>
        <v>26.085438249330693</v>
      </c>
      <c r="AU80" s="70">
        <f t="shared" si="11"/>
        <v>18</v>
      </c>
      <c r="AV80" s="70">
        <f>IFERROR(VLOOKUP(A80,Maximos!A:AQ,8+(Precipitacion!$E$2-1)*3,FALSE),"")</f>
        <v>167</v>
      </c>
      <c r="AW80" s="79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28645</v>
      </c>
      <c r="AX80" s="72">
        <f t="shared" si="12"/>
        <v>-149</v>
      </c>
    </row>
    <row r="81" spans="1:50" ht="15" customHeight="1" x14ac:dyDescent="0.25">
      <c r="A81" s="68">
        <v>12020010</v>
      </c>
      <c r="B81" s="69" t="s">
        <v>181</v>
      </c>
      <c r="C81" s="69" t="s">
        <v>102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182</v>
      </c>
      <c r="K81" s="72">
        <v>0</v>
      </c>
      <c r="L81" s="72">
        <v>14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3</v>
      </c>
      <c r="Y81" s="72">
        <v>0</v>
      </c>
      <c r="Z81" s="72">
        <v>5</v>
      </c>
      <c r="AA81" s="72">
        <v>0</v>
      </c>
      <c r="AB81" s="72">
        <v>0</v>
      </c>
      <c r="AC81" s="72">
        <v>6</v>
      </c>
      <c r="AD81" s="72">
        <v>0</v>
      </c>
      <c r="AE81" s="72">
        <v>0</v>
      </c>
      <c r="AF81" s="72">
        <v>3</v>
      </c>
      <c r="AG81" s="72">
        <v>0</v>
      </c>
      <c r="AH81" s="72">
        <v>0</v>
      </c>
      <c r="AI81" s="72">
        <v>33</v>
      </c>
      <c r="AJ81" s="72">
        <v>0</v>
      </c>
      <c r="AK81" s="72">
        <v>0</v>
      </c>
      <c r="AL81" s="72">
        <v>0</v>
      </c>
      <c r="AM81" s="72">
        <v>0</v>
      </c>
      <c r="AN81" s="72">
        <v>3</v>
      </c>
      <c r="AO81" s="72"/>
      <c r="AP81" s="70">
        <f t="shared" si="7"/>
        <v>30</v>
      </c>
      <c r="AQ81" s="70">
        <f t="shared" si="8"/>
        <v>67</v>
      </c>
      <c r="AR81" s="70">
        <f>IFERROR(VLOOKUP(A81,Climatologia_PP!A:U,9+Precipitacion!$E$2,FALSE),"")</f>
        <v>158.4666666666667</v>
      </c>
      <c r="AS81" s="70">
        <f t="shared" si="9"/>
        <v>42.280185107278072</v>
      </c>
      <c r="AT81" s="70">
        <f t="shared" si="10"/>
        <v>42.280185107278072</v>
      </c>
      <c r="AU81" s="70">
        <f t="shared" si="11"/>
        <v>33</v>
      </c>
      <c r="AV81" s="70">
        <f>IFERROR(VLOOKUP(A81,Maximos!A:AQ,8+(Precipitacion!$E$2-1)*3,FALSE),"")</f>
        <v>135</v>
      </c>
      <c r="AW81" s="79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35225</v>
      </c>
      <c r="AX81" s="72">
        <f t="shared" si="12"/>
        <v>-102</v>
      </c>
    </row>
    <row r="82" spans="1:50" ht="15" customHeight="1" x14ac:dyDescent="0.25">
      <c r="A82" s="68">
        <v>26220110</v>
      </c>
      <c r="B82" s="69" t="s">
        <v>183</v>
      </c>
      <c r="C82" s="69" t="s">
        <v>102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184</v>
      </c>
      <c r="K82" s="72">
        <v>0</v>
      </c>
      <c r="L82" s="72">
        <v>20</v>
      </c>
      <c r="M82" s="72">
        <v>31</v>
      </c>
      <c r="N82" s="72">
        <v>19</v>
      </c>
      <c r="O82" s="72">
        <v>0</v>
      </c>
      <c r="P82" s="72">
        <v>15</v>
      </c>
      <c r="Q82" s="72">
        <v>5</v>
      </c>
      <c r="R82" s="72">
        <v>6</v>
      </c>
      <c r="S82" s="72">
        <v>2</v>
      </c>
      <c r="T82" s="72">
        <v>0</v>
      </c>
      <c r="U82" s="72">
        <v>0</v>
      </c>
      <c r="V82" s="72">
        <v>0</v>
      </c>
      <c r="W82" s="72">
        <v>3</v>
      </c>
      <c r="X82" s="72">
        <v>5</v>
      </c>
      <c r="Y82" s="72">
        <v>7</v>
      </c>
      <c r="Z82" s="72">
        <v>5</v>
      </c>
      <c r="AA82" s="72">
        <v>26</v>
      </c>
      <c r="AB82" s="72">
        <v>0</v>
      </c>
      <c r="AC82" s="72">
        <v>4</v>
      </c>
      <c r="AD82" s="72">
        <v>0</v>
      </c>
      <c r="AE82" s="72">
        <v>0</v>
      </c>
      <c r="AF82" s="72">
        <v>5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4</v>
      </c>
      <c r="AN82" s="72">
        <v>50</v>
      </c>
      <c r="AO82" s="72"/>
      <c r="AP82" s="70">
        <f t="shared" si="7"/>
        <v>30</v>
      </c>
      <c r="AQ82" s="70">
        <f t="shared" si="8"/>
        <v>207</v>
      </c>
      <c r="AR82" s="70">
        <f>IFERROR(VLOOKUP(A82,Climatologia_PP!A:U,9+Precipitacion!$E$2,FALSE),"")</f>
        <v>292.06428571428569</v>
      </c>
      <c r="AS82" s="70">
        <f t="shared" si="9"/>
        <v>70.874807405414657</v>
      </c>
      <c r="AT82" s="70">
        <f t="shared" si="10"/>
        <v>70.874807405414671</v>
      </c>
      <c r="AU82" s="70">
        <f t="shared" si="11"/>
        <v>50</v>
      </c>
      <c r="AV82" s="70">
        <f>IFERROR(VLOOKUP(A82,Maximos!A:AQ,8+(Precipitacion!$E$2-1)*3,FALSE),"")</f>
        <v>102</v>
      </c>
      <c r="AW82" s="79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43270</v>
      </c>
      <c r="AX82" s="72">
        <f t="shared" si="12"/>
        <v>-52</v>
      </c>
    </row>
    <row r="83" spans="1:50" ht="15" customHeight="1" x14ac:dyDescent="0.25">
      <c r="A83" s="68">
        <v>26240170</v>
      </c>
      <c r="B83" s="69" t="s">
        <v>185</v>
      </c>
      <c r="C83" s="69" t="s">
        <v>102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186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531.30370370370372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142.80000000000001</v>
      </c>
      <c r="AW83" s="79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31204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187</v>
      </c>
      <c r="C84" s="69" t="s">
        <v>102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188</v>
      </c>
      <c r="K84" s="72">
        <v>0</v>
      </c>
      <c r="L84" s="72">
        <v>11</v>
      </c>
      <c r="M84" s="72">
        <v>1</v>
      </c>
      <c r="N84" s="72">
        <v>0</v>
      </c>
      <c r="O84" s="72">
        <v>0</v>
      </c>
      <c r="P84" s="72">
        <v>90</v>
      </c>
      <c r="Q84" s="72">
        <v>2</v>
      </c>
      <c r="R84" s="72">
        <v>0</v>
      </c>
      <c r="S84" s="72">
        <v>1</v>
      </c>
      <c r="T84" s="72">
        <v>0</v>
      </c>
      <c r="U84" s="72">
        <v>0</v>
      </c>
      <c r="V84" s="72">
        <v>4</v>
      </c>
      <c r="W84" s="72">
        <v>0</v>
      </c>
      <c r="X84" s="72">
        <v>1</v>
      </c>
      <c r="Y84" s="72">
        <v>0</v>
      </c>
      <c r="Z84" s="72">
        <v>2</v>
      </c>
      <c r="AA84" s="72">
        <v>0</v>
      </c>
      <c r="AB84" s="72">
        <v>0</v>
      </c>
      <c r="AC84" s="72">
        <v>1</v>
      </c>
      <c r="AD84" s="72">
        <v>0</v>
      </c>
      <c r="AE84" s="72">
        <v>0</v>
      </c>
      <c r="AF84" s="72">
        <v>37</v>
      </c>
      <c r="AG84" s="72">
        <v>1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/>
      <c r="AP84" s="70">
        <f t="shared" si="7"/>
        <v>30</v>
      </c>
      <c r="AQ84" s="70">
        <f t="shared" si="8"/>
        <v>151</v>
      </c>
      <c r="AR84" s="70">
        <f>IFERROR(VLOOKUP(A84,Climatologia_PP!A:U,9+Precipitacion!$E$2,FALSE),"")</f>
        <v>446.07333333333338</v>
      </c>
      <c r="AS84" s="70">
        <f t="shared" si="9"/>
        <v>33.850936318393089</v>
      </c>
      <c r="AT84" s="70">
        <f t="shared" si="10"/>
        <v>33.850936318393089</v>
      </c>
      <c r="AU84" s="70">
        <f t="shared" si="11"/>
        <v>90</v>
      </c>
      <c r="AV84" s="70">
        <f>IFERROR(VLOOKUP(A84,Maximos!A:AQ,8+(Precipitacion!$E$2-1)*3,FALSE),"")</f>
        <v>200</v>
      </c>
      <c r="AW84" s="79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32313</v>
      </c>
      <c r="AX84" s="72">
        <f t="shared" si="12"/>
        <v>-110</v>
      </c>
    </row>
    <row r="85" spans="1:50" ht="15" customHeight="1" x14ac:dyDescent="0.25">
      <c r="A85" s="68">
        <v>2620500211</v>
      </c>
      <c r="B85" s="69" t="s">
        <v>189</v>
      </c>
      <c r="C85" s="69" t="s">
        <v>102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171</v>
      </c>
      <c r="K85" s="72">
        <v>0</v>
      </c>
      <c r="L85" s="72">
        <v>0</v>
      </c>
      <c r="M85" s="72">
        <v>5.3</v>
      </c>
      <c r="N85" s="72">
        <v>3.1</v>
      </c>
      <c r="O85" s="72">
        <v>43</v>
      </c>
      <c r="P85" s="72">
        <v>48.5</v>
      </c>
      <c r="Q85" s="72">
        <v>68.3</v>
      </c>
      <c r="R85" s="72">
        <v>67</v>
      </c>
      <c r="S85" s="72">
        <v>3.1</v>
      </c>
      <c r="T85" s="72">
        <v>0</v>
      </c>
      <c r="U85" s="72">
        <v>0</v>
      </c>
      <c r="V85" s="72">
        <v>0</v>
      </c>
      <c r="W85" s="72">
        <v>0</v>
      </c>
      <c r="X85" s="72">
        <v>1</v>
      </c>
      <c r="Y85" s="72">
        <v>11.2</v>
      </c>
      <c r="Z85" s="72">
        <v>2.8</v>
      </c>
      <c r="AA85" s="72">
        <v>7.2</v>
      </c>
      <c r="AB85" s="72">
        <v>8.8000000000000007</v>
      </c>
      <c r="AC85" s="72">
        <v>9.5</v>
      </c>
      <c r="AD85" s="72">
        <v>4.7</v>
      </c>
      <c r="AE85" s="72">
        <v>0</v>
      </c>
      <c r="AF85" s="72">
        <v>9.5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/>
      <c r="AP85" s="70">
        <f t="shared" si="7"/>
        <v>30</v>
      </c>
      <c r="AQ85" s="70">
        <f t="shared" si="8"/>
        <v>293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68.3</v>
      </c>
      <c r="AV85" s="70">
        <f>IFERROR(VLOOKUP(A85,Maximos!A:AQ,8+(Precipitacion!$E$2-1)*3,FALSE),"")</f>
        <v>64.5</v>
      </c>
      <c r="AW85" s="79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45820</v>
      </c>
      <c r="AX85" s="72">
        <f t="shared" si="12"/>
        <v>3.7999999999999972</v>
      </c>
    </row>
    <row r="86" spans="1:50" ht="15" customHeight="1" x14ac:dyDescent="0.25">
      <c r="A86" s="68">
        <v>23080760</v>
      </c>
      <c r="B86" s="69" t="s">
        <v>141</v>
      </c>
      <c r="C86" s="69" t="s">
        <v>102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141</v>
      </c>
      <c r="K86" s="72">
        <v>0</v>
      </c>
      <c r="L86" s="72">
        <v>12</v>
      </c>
      <c r="M86" s="72">
        <v>20</v>
      </c>
      <c r="N86" s="72">
        <v>15</v>
      </c>
      <c r="O86" s="72">
        <v>0</v>
      </c>
      <c r="P86" s="72">
        <v>22</v>
      </c>
      <c r="Q86" s="72">
        <v>11</v>
      </c>
      <c r="R86" s="72">
        <v>40</v>
      </c>
      <c r="S86" s="72">
        <v>9</v>
      </c>
      <c r="T86" s="72">
        <v>0</v>
      </c>
      <c r="U86" s="72">
        <v>0</v>
      </c>
      <c r="V86" s="72">
        <v>0</v>
      </c>
      <c r="W86" s="72">
        <v>20</v>
      </c>
      <c r="X86" s="72">
        <v>0</v>
      </c>
      <c r="Y86" s="72">
        <v>0</v>
      </c>
      <c r="Z86" s="72">
        <v>0</v>
      </c>
      <c r="AA86" s="72">
        <v>66</v>
      </c>
      <c r="AB86" s="72">
        <v>3</v>
      </c>
      <c r="AC86" s="72">
        <v>8</v>
      </c>
      <c r="AD86" s="72">
        <v>20</v>
      </c>
      <c r="AE86" s="72">
        <v>28</v>
      </c>
      <c r="AF86" s="72">
        <v>45</v>
      </c>
      <c r="AG86" s="72">
        <v>0</v>
      </c>
      <c r="AH86" s="72">
        <v>0</v>
      </c>
      <c r="AI86" s="72">
        <v>0</v>
      </c>
      <c r="AJ86" s="72">
        <v>0</v>
      </c>
      <c r="AK86" s="72">
        <v>0</v>
      </c>
      <c r="AL86" s="72">
        <v>0</v>
      </c>
      <c r="AM86" s="72">
        <v>0</v>
      </c>
      <c r="AN86" s="72">
        <v>0</v>
      </c>
      <c r="AO86" s="72"/>
      <c r="AP86" s="70">
        <f t="shared" si="7"/>
        <v>30</v>
      </c>
      <c r="AQ86" s="70">
        <f t="shared" si="8"/>
        <v>319</v>
      </c>
      <c r="AR86" s="70">
        <f>IFERROR(VLOOKUP(A86,Climatologia_PP!A:U,9+Precipitacion!$E$2,FALSE),"")</f>
        <v>351.22758620689649</v>
      </c>
      <c r="AS86" s="70">
        <f t="shared" si="9"/>
        <v>90.824300973923982</v>
      </c>
      <c r="AT86" s="70">
        <f t="shared" si="10"/>
        <v>90.824300973923982</v>
      </c>
      <c r="AU86" s="70">
        <f t="shared" si="11"/>
        <v>66</v>
      </c>
      <c r="AV86" s="70">
        <f>IFERROR(VLOOKUP(A86,Maximos!A:AQ,8+(Precipitacion!$E$2-1)*3,FALSE),"")</f>
        <v>150</v>
      </c>
      <c r="AW86" s="79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27549</v>
      </c>
      <c r="AX86" s="72">
        <f t="shared" si="12"/>
        <v>-84</v>
      </c>
    </row>
    <row r="87" spans="1:50" ht="15" customHeight="1" x14ac:dyDescent="0.25">
      <c r="A87" s="68">
        <v>26180180</v>
      </c>
      <c r="B87" s="69" t="s">
        <v>190</v>
      </c>
      <c r="C87" s="69" t="s">
        <v>102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191</v>
      </c>
      <c r="K87" s="72">
        <v>0</v>
      </c>
      <c r="L87" s="72">
        <v>0</v>
      </c>
      <c r="M87" s="72">
        <v>13</v>
      </c>
      <c r="N87" s="72">
        <v>12</v>
      </c>
      <c r="O87" s="72">
        <v>5</v>
      </c>
      <c r="P87" s="72">
        <v>13</v>
      </c>
      <c r="Q87" s="72">
        <v>47</v>
      </c>
      <c r="R87" s="72">
        <v>25</v>
      </c>
      <c r="S87" s="72">
        <v>2</v>
      </c>
      <c r="T87" s="72">
        <v>1</v>
      </c>
      <c r="U87" s="72">
        <v>0</v>
      </c>
      <c r="V87" s="72">
        <v>0</v>
      </c>
      <c r="W87" s="72">
        <v>0</v>
      </c>
      <c r="X87" s="72">
        <v>3</v>
      </c>
      <c r="Y87" s="72">
        <v>0</v>
      </c>
      <c r="Z87" s="72">
        <v>0</v>
      </c>
      <c r="AA87" s="72">
        <v>7</v>
      </c>
      <c r="AB87" s="72">
        <v>22</v>
      </c>
      <c r="AC87" s="72">
        <v>24</v>
      </c>
      <c r="AD87" s="72">
        <v>11</v>
      </c>
      <c r="AE87" s="72">
        <v>4</v>
      </c>
      <c r="AF87" s="72">
        <v>15</v>
      </c>
      <c r="AG87" s="72">
        <v>2</v>
      </c>
      <c r="AH87" s="72">
        <v>0</v>
      </c>
      <c r="AI87" s="72">
        <v>0</v>
      </c>
      <c r="AJ87" s="72">
        <v>0</v>
      </c>
      <c r="AK87" s="72">
        <v>0</v>
      </c>
      <c r="AL87" s="72">
        <v>0</v>
      </c>
      <c r="AM87" s="72">
        <v>0</v>
      </c>
      <c r="AN87" s="72">
        <v>0</v>
      </c>
      <c r="AO87" s="72"/>
      <c r="AP87" s="70">
        <f t="shared" si="7"/>
        <v>30</v>
      </c>
      <c r="AQ87" s="70">
        <f t="shared" si="8"/>
        <v>206</v>
      </c>
      <c r="AR87" s="70">
        <f>IFERROR(VLOOKUP(A87,Climatologia_PP!A:U,9+Precipitacion!$E$2,FALSE),"")</f>
        <v>180.08666666666659</v>
      </c>
      <c r="AS87" s="70">
        <f t="shared" si="9"/>
        <v>114.38936808203464</v>
      </c>
      <c r="AT87" s="70">
        <f t="shared" si="10"/>
        <v>114.38936808203462</v>
      </c>
      <c r="AU87" s="70">
        <f t="shared" si="11"/>
        <v>47</v>
      </c>
      <c r="AV87" s="70" t="str">
        <f>IFERROR(VLOOKUP(A87,Maximos!A:AQ,8+(Precipitacion!$E$2-1)*3,FALSE),"")</f>
        <v/>
      </c>
      <c r="AW87" s="79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192</v>
      </c>
      <c r="C88" s="69" t="s">
        <v>102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193</v>
      </c>
      <c r="K88" s="72">
        <v>0</v>
      </c>
      <c r="L88" s="72">
        <v>0</v>
      </c>
      <c r="M88" s="72">
        <v>9.3000000000000007</v>
      </c>
      <c r="N88" s="72">
        <v>4.3</v>
      </c>
      <c r="O88" s="72">
        <v>4</v>
      </c>
      <c r="P88" s="72">
        <v>11</v>
      </c>
      <c r="Q88" s="72">
        <v>34.799999999999997</v>
      </c>
      <c r="R88" s="72">
        <v>8.8000000000000007</v>
      </c>
      <c r="S88" s="72">
        <v>0.4</v>
      </c>
      <c r="T88" s="72">
        <v>17</v>
      </c>
      <c r="U88" s="72">
        <v>2.4</v>
      </c>
      <c r="V88" s="72">
        <v>0</v>
      </c>
      <c r="W88" s="72">
        <v>0.4</v>
      </c>
      <c r="X88" s="72">
        <v>0.7</v>
      </c>
      <c r="Y88" s="72">
        <v>25.3</v>
      </c>
      <c r="Z88" s="72">
        <v>0.5</v>
      </c>
      <c r="AA88" s="72">
        <v>16.600000000000001</v>
      </c>
      <c r="AB88" s="72">
        <v>40.6</v>
      </c>
      <c r="AC88" s="72">
        <v>22.5</v>
      </c>
      <c r="AD88" s="72">
        <v>16.600000000000001</v>
      </c>
      <c r="AE88" s="72">
        <v>6.5</v>
      </c>
      <c r="AF88" s="72">
        <v>32.200000000000003</v>
      </c>
      <c r="AG88" s="72">
        <v>5.8</v>
      </c>
      <c r="AH88" s="72">
        <v>0</v>
      </c>
      <c r="AI88" s="72">
        <v>0</v>
      </c>
      <c r="AJ88" s="72">
        <v>0</v>
      </c>
      <c r="AK88" s="72">
        <v>0</v>
      </c>
      <c r="AL88" s="72">
        <v>0</v>
      </c>
      <c r="AM88" s="72">
        <v>0</v>
      </c>
      <c r="AN88" s="72">
        <v>0</v>
      </c>
      <c r="AO88" s="72"/>
      <c r="AP88" s="70">
        <f t="shared" si="7"/>
        <v>30</v>
      </c>
      <c r="AQ88" s="70">
        <f t="shared" si="8"/>
        <v>259.70000000000005</v>
      </c>
      <c r="AR88" s="70">
        <f>IFERROR(VLOOKUP(A88,Climatologia_PP!A:U,9+Precipitacion!$E$2,FALSE),"")</f>
        <v>353.28666666666658</v>
      </c>
      <c r="AS88" s="70">
        <f t="shared" si="9"/>
        <v>73.509708829468082</v>
      </c>
      <c r="AT88" s="70">
        <f t="shared" si="10"/>
        <v>73.509708829468082</v>
      </c>
      <c r="AU88" s="70">
        <f t="shared" si="11"/>
        <v>40.6</v>
      </c>
      <c r="AV88" s="70" t="str">
        <f>IFERROR(VLOOKUP(A88,Maximos!A:AQ,8+(Precipitacion!$E$2-1)*3,FALSE),"")</f>
        <v/>
      </c>
      <c r="AW88" s="79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194</v>
      </c>
      <c r="C89" s="69" t="s">
        <v>102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109</v>
      </c>
      <c r="K89" s="72">
        <v>0</v>
      </c>
      <c r="L89" s="72">
        <v>0</v>
      </c>
      <c r="M89" s="72">
        <v>7</v>
      </c>
      <c r="N89" s="72">
        <v>31</v>
      </c>
      <c r="O89" s="72">
        <v>0</v>
      </c>
      <c r="P89" s="72">
        <v>24</v>
      </c>
      <c r="Q89" s="72">
        <v>13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16</v>
      </c>
      <c r="Y89" s="72">
        <v>0</v>
      </c>
      <c r="Z89" s="72">
        <v>6</v>
      </c>
      <c r="AA89" s="72">
        <v>145</v>
      </c>
      <c r="AB89" s="72">
        <v>9</v>
      </c>
      <c r="AC89" s="72">
        <v>0</v>
      </c>
      <c r="AD89" s="72">
        <v>0</v>
      </c>
      <c r="AE89" s="72">
        <v>0</v>
      </c>
      <c r="AF89" s="72">
        <v>0</v>
      </c>
      <c r="AG89" s="72">
        <v>0</v>
      </c>
      <c r="AH89" s="72">
        <v>0</v>
      </c>
      <c r="AI89" s="72">
        <v>9</v>
      </c>
      <c r="AJ89" s="72">
        <v>0</v>
      </c>
      <c r="AK89" s="72">
        <v>0</v>
      </c>
      <c r="AL89" s="72">
        <v>0</v>
      </c>
      <c r="AM89" s="72">
        <v>0</v>
      </c>
      <c r="AN89" s="72"/>
      <c r="AO89" s="72"/>
      <c r="AP89" s="70">
        <f t="shared" si="7"/>
        <v>29</v>
      </c>
      <c r="AQ89" s="70">
        <f t="shared" si="8"/>
        <v>260</v>
      </c>
      <c r="AR89" s="70">
        <f>IFERROR(VLOOKUP(A89,Climatologia_PP!A:U,9+Precipitacion!$E$2,FALSE),"")</f>
        <v>341.93333333333328</v>
      </c>
      <c r="AS89" s="70">
        <f t="shared" si="9"/>
        <v>76.038214076818093</v>
      </c>
      <c r="AT89" s="70">
        <f t="shared" si="10"/>
        <v>78.660221458777343</v>
      </c>
      <c r="AU89" s="70">
        <f t="shared" si="11"/>
        <v>145</v>
      </c>
      <c r="AV89" s="70">
        <f>IFERROR(VLOOKUP(A89,Maximos!A:AQ,8+(Precipitacion!$E$2-1)*3,FALSE),"")</f>
        <v>138</v>
      </c>
      <c r="AW89" s="79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40344</v>
      </c>
      <c r="AX89" s="72">
        <f t="shared" si="12"/>
        <v>7</v>
      </c>
    </row>
    <row r="90" spans="1:50" ht="15" customHeight="1" x14ac:dyDescent="0.25">
      <c r="A90" s="68">
        <v>26180220</v>
      </c>
      <c r="B90" s="69" t="s">
        <v>195</v>
      </c>
      <c r="C90" s="69" t="s">
        <v>102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196</v>
      </c>
      <c r="K90" s="72">
        <v>0</v>
      </c>
      <c r="L90" s="72">
        <v>0</v>
      </c>
      <c r="M90" s="72">
        <v>0.9</v>
      </c>
      <c r="N90" s="72">
        <v>44</v>
      </c>
      <c r="O90" s="72">
        <v>13.9</v>
      </c>
      <c r="P90" s="72">
        <v>11.8</v>
      </c>
      <c r="Q90" s="72">
        <v>25.1</v>
      </c>
      <c r="R90" s="72">
        <v>80.599999999999994</v>
      </c>
      <c r="S90" s="72">
        <v>2.1</v>
      </c>
      <c r="T90" s="72">
        <v>0.2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14.1</v>
      </c>
      <c r="AB90" s="72">
        <v>2.7</v>
      </c>
      <c r="AC90" s="72">
        <v>7.9</v>
      </c>
      <c r="AD90" s="72">
        <v>0.2</v>
      </c>
      <c r="AE90" s="72">
        <v>0</v>
      </c>
      <c r="AF90" s="72">
        <v>3.6</v>
      </c>
      <c r="AG90" s="72">
        <v>0</v>
      </c>
      <c r="AH90" s="72">
        <v>0</v>
      </c>
      <c r="AI90" s="72">
        <v>0</v>
      </c>
      <c r="AJ90" s="72">
        <v>0</v>
      </c>
      <c r="AK90" s="72">
        <v>0</v>
      </c>
      <c r="AL90" s="72">
        <v>0</v>
      </c>
      <c r="AM90" s="72">
        <v>0</v>
      </c>
      <c r="AN90" s="72">
        <v>0</v>
      </c>
      <c r="AO90" s="72"/>
      <c r="AP90" s="70">
        <f t="shared" si="7"/>
        <v>30</v>
      </c>
      <c r="AQ90" s="70">
        <f t="shared" si="8"/>
        <v>207.09999999999994</v>
      </c>
      <c r="AR90" s="70">
        <f>IFERROR(VLOOKUP(A90,Climatologia_PP!A:U,9+Precipitacion!$E$2,FALSE),"")</f>
        <v>144.65357142857141</v>
      </c>
      <c r="AS90" s="70">
        <f t="shared" si="9"/>
        <v>143.16964175493169</v>
      </c>
      <c r="AT90" s="70">
        <f t="shared" si="10"/>
        <v>143.16964175493169</v>
      </c>
      <c r="AU90" s="70">
        <f t="shared" si="11"/>
        <v>80.599999999999994</v>
      </c>
      <c r="AV90" s="70">
        <f>IFERROR(VLOOKUP(A90,Maximos!A:AQ,8+(Precipitacion!$E$2-1)*3,FALSE),"")</f>
        <v>91</v>
      </c>
      <c r="AW90" s="79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38869</v>
      </c>
      <c r="AX90" s="72">
        <f t="shared" si="12"/>
        <v>-10.400000000000006</v>
      </c>
    </row>
    <row r="91" spans="1:50" ht="15" customHeight="1" x14ac:dyDescent="0.25">
      <c r="A91" s="68">
        <v>26247020</v>
      </c>
      <c r="B91" s="69" t="s">
        <v>108</v>
      </c>
      <c r="C91" s="69" t="s">
        <v>102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109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7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9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171</v>
      </c>
      <c r="C92" s="69" t="s">
        <v>102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171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7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236.6166666666667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9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197</v>
      </c>
      <c r="C93" s="69" t="s">
        <v>102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198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7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9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187</v>
      </c>
      <c r="C94" s="69" t="s">
        <v>102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188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7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9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196</v>
      </c>
      <c r="C95" s="69" t="s">
        <v>102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196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7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52.6</v>
      </c>
      <c r="AW95" s="79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156</v>
      </c>
      <c r="C96" s="69" t="s">
        <v>102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157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7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9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199</v>
      </c>
      <c r="C97" s="69" t="s">
        <v>200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201</v>
      </c>
      <c r="K97" s="72">
        <v>0</v>
      </c>
      <c r="L97" s="72">
        <v>0</v>
      </c>
      <c r="M97" s="72">
        <v>0</v>
      </c>
      <c r="N97" s="72">
        <v>0</v>
      </c>
      <c r="O97" s="72">
        <v>31</v>
      </c>
      <c r="P97" s="72">
        <v>5.2</v>
      </c>
      <c r="Q97" s="72">
        <v>0.5</v>
      </c>
      <c r="R97" s="72">
        <v>14.8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17.5</v>
      </c>
      <c r="Z97" s="72">
        <v>0</v>
      </c>
      <c r="AA97" s="72">
        <v>0</v>
      </c>
      <c r="AB97" s="72">
        <v>5.2</v>
      </c>
      <c r="AC97" s="72">
        <v>0</v>
      </c>
      <c r="AD97" s="72">
        <v>30.3</v>
      </c>
      <c r="AE97" s="72">
        <v>0</v>
      </c>
      <c r="AF97" s="72">
        <v>0</v>
      </c>
      <c r="AG97" s="72">
        <v>0</v>
      </c>
      <c r="AH97" s="72">
        <v>0</v>
      </c>
      <c r="AI97" s="72">
        <v>0</v>
      </c>
      <c r="AJ97" s="72">
        <v>0</v>
      </c>
      <c r="AK97" s="72">
        <v>0</v>
      </c>
      <c r="AL97" s="72">
        <v>0</v>
      </c>
      <c r="AM97" s="72">
        <v>0</v>
      </c>
      <c r="AN97" s="72">
        <v>0</v>
      </c>
      <c r="AO97" s="87"/>
      <c r="AP97" s="70">
        <f t="shared" si="7"/>
        <v>30</v>
      </c>
      <c r="AQ97" s="70">
        <f t="shared" si="8"/>
        <v>104.5</v>
      </c>
      <c r="AR97" s="70">
        <f>IFERROR(VLOOKUP(A97,Climatologia_PP!A:U,9+Precipitacion!$E$2,FALSE),"")</f>
        <v>164.34827586206899</v>
      </c>
      <c r="AS97" s="70">
        <f t="shared" si="9"/>
        <v>63.584482071295177</v>
      </c>
      <c r="AT97" s="70">
        <f t="shared" si="10"/>
        <v>63.584482071295177</v>
      </c>
      <c r="AU97" s="70">
        <f t="shared" si="11"/>
        <v>31</v>
      </c>
      <c r="AV97" s="70">
        <f>IFERROR(VLOOKUP(A97,Maximos!A:AQ,8+(Precipitacion!$E$2-1)*3,FALSE),"")</f>
        <v>118</v>
      </c>
      <c r="AW97" s="79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29759</v>
      </c>
      <c r="AX97" s="72">
        <f t="shared" si="12"/>
        <v>-87</v>
      </c>
    </row>
    <row r="98" spans="1:50" ht="15" customHeight="1" x14ac:dyDescent="0.25">
      <c r="A98" s="68">
        <v>29015000</v>
      </c>
      <c r="B98" s="69" t="s">
        <v>202</v>
      </c>
      <c r="C98" s="69" t="s">
        <v>200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203</v>
      </c>
      <c r="K98" s="72">
        <v>0</v>
      </c>
      <c r="L98" s="72">
        <v>13.8</v>
      </c>
      <c r="M98" s="72">
        <v>11.7</v>
      </c>
      <c r="N98" s="72">
        <v>0.5</v>
      </c>
      <c r="O98" s="72">
        <v>0</v>
      </c>
      <c r="P98" s="72">
        <v>6.1</v>
      </c>
      <c r="Q98" s="72">
        <v>0</v>
      </c>
      <c r="R98" s="72">
        <v>2</v>
      </c>
      <c r="S98" s="72">
        <v>14.5</v>
      </c>
      <c r="T98" s="72">
        <v>0</v>
      </c>
      <c r="U98" s="72">
        <v>0</v>
      </c>
      <c r="V98" s="72">
        <v>0</v>
      </c>
      <c r="W98" s="72">
        <v>0</v>
      </c>
      <c r="X98" s="72">
        <v>0</v>
      </c>
      <c r="Y98" s="72">
        <v>15.8</v>
      </c>
      <c r="Z98" s="72">
        <v>9.4</v>
      </c>
      <c r="AA98" s="72">
        <v>5.4</v>
      </c>
      <c r="AB98" s="72">
        <v>0</v>
      </c>
      <c r="AC98" s="72">
        <v>0</v>
      </c>
      <c r="AD98" s="72"/>
      <c r="AE98" s="72"/>
      <c r="AF98" s="72">
        <v>0</v>
      </c>
      <c r="AG98" s="72">
        <v>0</v>
      </c>
      <c r="AH98" s="72">
        <v>0</v>
      </c>
      <c r="AI98" s="72">
        <v>0</v>
      </c>
      <c r="AJ98" s="72">
        <v>0</v>
      </c>
      <c r="AK98" s="72">
        <v>0</v>
      </c>
      <c r="AL98" s="72">
        <v>0</v>
      </c>
      <c r="AM98" s="72">
        <v>0</v>
      </c>
      <c r="AN98" s="72">
        <v>0</v>
      </c>
      <c r="AO98" s="87"/>
      <c r="AP98" s="70">
        <f t="shared" si="7"/>
        <v>28</v>
      </c>
      <c r="AQ98" s="70">
        <f t="shared" si="8"/>
        <v>79.200000000000017</v>
      </c>
      <c r="AR98" s="70">
        <f>IFERROR(VLOOKUP(A98,Climatologia_PP!A:U,9+Precipitacion!$E$2,FALSE),"")</f>
        <v>121.4041666666667</v>
      </c>
      <c r="AS98" s="70">
        <f t="shared" si="9"/>
        <v>65.23664069739506</v>
      </c>
      <c r="AT98" s="70">
        <f t="shared" si="10"/>
        <v>69.896400747209</v>
      </c>
      <c r="AU98" s="70">
        <f t="shared" si="11"/>
        <v>15.8</v>
      </c>
      <c r="AV98" s="70">
        <f>IFERROR(VLOOKUP(A98,Maximos!A:AQ,8+(Precipitacion!$E$2-1)*3,FALSE),"")</f>
        <v>85</v>
      </c>
      <c r="AW98" s="79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38158</v>
      </c>
      <c r="AX98" s="72">
        <f t="shared" si="12"/>
        <v>-69.2</v>
      </c>
    </row>
    <row r="99" spans="1:50" ht="15" customHeight="1" x14ac:dyDescent="0.25">
      <c r="A99" s="68">
        <v>25021280</v>
      </c>
      <c r="B99" s="69" t="s">
        <v>204</v>
      </c>
      <c r="C99" s="69" t="s">
        <v>200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205</v>
      </c>
      <c r="K99" s="72">
        <v>0</v>
      </c>
      <c r="L99" s="72">
        <v>22</v>
      </c>
      <c r="M99" s="72">
        <v>0</v>
      </c>
      <c r="N99" s="72">
        <v>0</v>
      </c>
      <c r="O99" s="72">
        <v>0</v>
      </c>
      <c r="P99" s="72">
        <v>7</v>
      </c>
      <c r="Q99" s="72">
        <v>6</v>
      </c>
      <c r="R99" s="72">
        <v>10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0</v>
      </c>
      <c r="AJ99" s="72">
        <v>0</v>
      </c>
      <c r="AK99" s="72">
        <v>0</v>
      </c>
      <c r="AL99" s="72">
        <v>0</v>
      </c>
      <c r="AM99" s="72">
        <v>0</v>
      </c>
      <c r="AN99" s="72">
        <v>0</v>
      </c>
      <c r="AO99" s="87"/>
      <c r="AP99" s="70">
        <f t="shared" si="7"/>
        <v>30</v>
      </c>
      <c r="AQ99" s="70">
        <f t="shared" si="8"/>
        <v>45</v>
      </c>
      <c r="AR99" s="70">
        <f>IFERROR(VLOOKUP(A99,Climatologia_PP!A:U,9+Precipitacion!$E$2,FALSE),"")</f>
        <v>267.43333333333328</v>
      </c>
      <c r="AS99" s="70">
        <f t="shared" si="9"/>
        <v>16.826623457559521</v>
      </c>
      <c r="AT99" s="70">
        <f t="shared" si="10"/>
        <v>16.826623457559521</v>
      </c>
      <c r="AU99" s="70">
        <f t="shared" si="11"/>
        <v>22</v>
      </c>
      <c r="AV99" s="70">
        <f>IFERROR(VLOOKUP(A99,Maximos!A:AQ,8+(Precipitacion!$E$2-1)*3,FALSE),"")</f>
        <v>162</v>
      </c>
      <c r="AW99" s="79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99" s="72">
        <f t="shared" si="12"/>
        <v>-140</v>
      </c>
    </row>
    <row r="100" spans="1:50" ht="15" customHeight="1" x14ac:dyDescent="0.25">
      <c r="A100" s="68">
        <v>25020760</v>
      </c>
      <c r="B100" s="69" t="s">
        <v>206</v>
      </c>
      <c r="C100" s="69" t="s">
        <v>200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207</v>
      </c>
      <c r="J100" s="69" t="s">
        <v>208</v>
      </c>
      <c r="K100" s="72">
        <v>0</v>
      </c>
      <c r="L100" s="72">
        <v>29</v>
      </c>
      <c r="M100" s="72">
        <v>19</v>
      </c>
      <c r="N100" s="72">
        <v>0</v>
      </c>
      <c r="O100" s="72">
        <v>33</v>
      </c>
      <c r="P100" s="72">
        <v>0</v>
      </c>
      <c r="Q100" s="72">
        <v>0</v>
      </c>
      <c r="R100" s="72">
        <v>0</v>
      </c>
      <c r="S100" s="72">
        <v>10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42</v>
      </c>
      <c r="AB100" s="72">
        <v>0</v>
      </c>
      <c r="AC100" s="72">
        <v>0</v>
      </c>
      <c r="AD100" s="72">
        <v>0</v>
      </c>
      <c r="AE100" s="72">
        <v>0</v>
      </c>
      <c r="AF100" s="72">
        <v>0</v>
      </c>
      <c r="AG100" s="72">
        <v>0</v>
      </c>
      <c r="AH100" s="72">
        <v>0</v>
      </c>
      <c r="AI100" s="72">
        <v>0</v>
      </c>
      <c r="AJ100" s="72">
        <v>0</v>
      </c>
      <c r="AK100" s="72">
        <v>0</v>
      </c>
      <c r="AL100" s="72">
        <v>0</v>
      </c>
      <c r="AM100" s="72">
        <v>0</v>
      </c>
      <c r="AN100" s="72">
        <v>0</v>
      </c>
      <c r="AO100" s="87"/>
      <c r="AP100" s="70">
        <f t="shared" si="7"/>
        <v>30</v>
      </c>
      <c r="AQ100" s="70">
        <f t="shared" si="8"/>
        <v>133</v>
      </c>
      <c r="AR100" s="70">
        <f>IFERROR(VLOOKUP(A100,Climatologia_PP!A:U,9+Precipitacion!$E$2,FALSE),"")</f>
        <v>191.6</v>
      </c>
      <c r="AS100" s="70">
        <f t="shared" si="9"/>
        <v>69.415448851774528</v>
      </c>
      <c r="AT100" s="70">
        <f t="shared" si="10"/>
        <v>69.415448851774528</v>
      </c>
      <c r="AU100" s="70">
        <f t="shared" si="11"/>
        <v>42</v>
      </c>
      <c r="AV100" s="70">
        <f>IFERROR(VLOOKUP(A100,Maximos!A:AQ,8+(Precipitacion!$E$2-1)*3,FALSE),"")</f>
        <v>105</v>
      </c>
      <c r="AW100" s="79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31933</v>
      </c>
      <c r="AX100" s="72">
        <f t="shared" si="12"/>
        <v>-63</v>
      </c>
    </row>
    <row r="101" spans="1:50" ht="15" customHeight="1" x14ac:dyDescent="0.25">
      <c r="A101" s="68">
        <v>29040230</v>
      </c>
      <c r="B101" s="69" t="s">
        <v>209</v>
      </c>
      <c r="C101" s="69" t="s">
        <v>200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209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7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58.673333333333318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100.8</v>
      </c>
      <c r="AW101" s="79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35245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210</v>
      </c>
      <c r="C102" s="69" t="s">
        <v>200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211</v>
      </c>
      <c r="K102" s="72">
        <v>0</v>
      </c>
      <c r="L102" s="72">
        <v>0.2</v>
      </c>
      <c r="M102" s="72">
        <v>0.1</v>
      </c>
      <c r="N102" s="72">
        <v>0.6</v>
      </c>
      <c r="O102" s="72">
        <v>1.4</v>
      </c>
      <c r="P102" s="72">
        <v>1.8</v>
      </c>
      <c r="Q102" s="72">
        <v>9.3000000000000007</v>
      </c>
      <c r="R102" s="72">
        <v>15.3</v>
      </c>
      <c r="S102" s="72">
        <v>6.6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5.5</v>
      </c>
      <c r="Z102" s="72">
        <v>0</v>
      </c>
      <c r="AA102" s="72">
        <v>0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0</v>
      </c>
      <c r="AH102" s="72">
        <v>0</v>
      </c>
      <c r="AI102" s="72">
        <v>0</v>
      </c>
      <c r="AJ102" s="72">
        <v>0</v>
      </c>
      <c r="AK102" s="72">
        <v>0</v>
      </c>
      <c r="AL102" s="72">
        <v>0</v>
      </c>
      <c r="AM102" s="72">
        <v>0</v>
      </c>
      <c r="AN102" s="72">
        <v>0</v>
      </c>
      <c r="AO102" s="87"/>
      <c r="AP102" s="70">
        <f t="shared" si="7"/>
        <v>30</v>
      </c>
      <c r="AQ102" s="70">
        <f t="shared" si="8"/>
        <v>40.800000000000004</v>
      </c>
      <c r="AR102" s="70">
        <f>IFERROR(VLOOKUP(A102,Climatologia_PP!A:U,9+Precipitacion!$E$2,FALSE),"")</f>
        <v>110.18</v>
      </c>
      <c r="AS102" s="70">
        <f t="shared" si="9"/>
        <v>37.03031403158468</v>
      </c>
      <c r="AT102" s="70">
        <f t="shared" si="10"/>
        <v>37.030314031584687</v>
      </c>
      <c r="AU102" s="70">
        <f t="shared" si="11"/>
        <v>15.3</v>
      </c>
      <c r="AV102" s="70">
        <f>IFERROR(VLOOKUP(A102,Maximos!A:AQ,8+(Precipitacion!$E$2-1)*3,FALSE),"")</f>
        <v>126</v>
      </c>
      <c r="AW102" s="79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40719</v>
      </c>
      <c r="AX102" s="72">
        <f t="shared" si="12"/>
        <v>-110.7</v>
      </c>
    </row>
    <row r="103" spans="1:50" ht="15" customHeight="1" x14ac:dyDescent="0.25">
      <c r="A103" s="68">
        <v>25020950</v>
      </c>
      <c r="B103" s="69" t="s">
        <v>212</v>
      </c>
      <c r="C103" s="69" t="s">
        <v>200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213</v>
      </c>
      <c r="K103" s="72">
        <v>0</v>
      </c>
      <c r="L103" s="72">
        <v>62</v>
      </c>
      <c r="M103" s="72">
        <v>0</v>
      </c>
      <c r="N103" s="72">
        <v>0</v>
      </c>
      <c r="O103" s="72">
        <v>3</v>
      </c>
      <c r="P103" s="72">
        <v>14</v>
      </c>
      <c r="Q103" s="72">
        <v>33</v>
      </c>
      <c r="R103" s="72">
        <v>3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18</v>
      </c>
      <c r="AB103" s="72">
        <v>0</v>
      </c>
      <c r="AC103" s="72">
        <v>0</v>
      </c>
      <c r="AD103" s="72">
        <v>0</v>
      </c>
      <c r="AE103" s="72">
        <v>0</v>
      </c>
      <c r="AF103" s="72">
        <v>0</v>
      </c>
      <c r="AG103" s="72">
        <v>0</v>
      </c>
      <c r="AH103" s="72">
        <v>0</v>
      </c>
      <c r="AI103" s="72">
        <v>0</v>
      </c>
      <c r="AJ103" s="72">
        <v>0</v>
      </c>
      <c r="AK103" s="72">
        <v>0</v>
      </c>
      <c r="AL103" s="72">
        <v>0</v>
      </c>
      <c r="AM103" s="72">
        <v>0</v>
      </c>
      <c r="AN103" s="72">
        <v>0</v>
      </c>
      <c r="AO103" s="87"/>
      <c r="AP103" s="70">
        <f t="shared" si="7"/>
        <v>30</v>
      </c>
      <c r="AQ103" s="70">
        <f t="shared" si="8"/>
        <v>133</v>
      </c>
      <c r="AR103" s="70">
        <f>IFERROR(VLOOKUP(A103,Climatologia_PP!A:U,9+Precipitacion!$E$2,FALSE),"")</f>
        <v>271.59259259259261</v>
      </c>
      <c r="AS103" s="70">
        <f t="shared" si="9"/>
        <v>48.970407745806625</v>
      </c>
      <c r="AT103" s="70">
        <f t="shared" si="10"/>
        <v>48.970407745806625</v>
      </c>
      <c r="AU103" s="70">
        <f t="shared" si="11"/>
        <v>62</v>
      </c>
      <c r="AV103" s="70">
        <f>IFERROR(VLOOKUP(A103,Maximos!A:AQ,8+(Precipitacion!$E$2-1)*3,FALSE),"")</f>
        <v>136</v>
      </c>
      <c r="AW103" s="79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45468</v>
      </c>
      <c r="AX103" s="72">
        <f t="shared" si="12"/>
        <v>-74</v>
      </c>
    </row>
    <row r="104" spans="1:50" ht="15" customHeight="1" x14ac:dyDescent="0.25">
      <c r="A104" s="68">
        <v>25025160</v>
      </c>
      <c r="B104" s="69" t="s">
        <v>214</v>
      </c>
      <c r="C104" s="69" t="s">
        <v>200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215</v>
      </c>
      <c r="K104" s="72">
        <v>0</v>
      </c>
      <c r="L104" s="72">
        <v>16</v>
      </c>
      <c r="M104" s="72">
        <v>0</v>
      </c>
      <c r="N104" s="72">
        <v>55.3</v>
      </c>
      <c r="O104" s="72">
        <v>0</v>
      </c>
      <c r="P104" s="72">
        <v>3.4</v>
      </c>
      <c r="Q104" s="72">
        <v>0</v>
      </c>
      <c r="R104" s="72">
        <v>0</v>
      </c>
      <c r="S104" s="72">
        <v>0</v>
      </c>
      <c r="T104" s="72">
        <v>0</v>
      </c>
      <c r="U104" s="72">
        <v>0</v>
      </c>
      <c r="V104" s="72">
        <v>0</v>
      </c>
      <c r="W104" s="72">
        <v>0</v>
      </c>
      <c r="X104" s="72">
        <v>3.8</v>
      </c>
      <c r="Y104" s="72">
        <v>0</v>
      </c>
      <c r="Z104" s="72">
        <v>2</v>
      </c>
      <c r="AA104" s="72">
        <v>15.4</v>
      </c>
      <c r="AB104" s="72">
        <v>0</v>
      </c>
      <c r="AC104" s="72">
        <v>0</v>
      </c>
      <c r="AD104" s="72">
        <v>0</v>
      </c>
      <c r="AE104" s="72">
        <v>0</v>
      </c>
      <c r="AF104" s="72">
        <v>11.9</v>
      </c>
      <c r="AG104" s="72">
        <v>0</v>
      </c>
      <c r="AH104" s="72">
        <v>0</v>
      </c>
      <c r="AI104" s="72">
        <v>17.7</v>
      </c>
      <c r="AJ104" s="72">
        <v>0</v>
      </c>
      <c r="AK104" s="72">
        <v>0</v>
      </c>
      <c r="AL104" s="72">
        <v>0</v>
      </c>
      <c r="AM104" s="72">
        <v>0</v>
      </c>
      <c r="AN104" s="72">
        <v>0</v>
      </c>
      <c r="AO104" s="87"/>
      <c r="AP104" s="70">
        <f t="shared" si="7"/>
        <v>30</v>
      </c>
      <c r="AQ104" s="70">
        <f t="shared" si="8"/>
        <v>125.50000000000001</v>
      </c>
      <c r="AR104" s="70">
        <f>IFERROR(VLOOKUP(A104,Climatologia_PP!A:U,9+Precipitacion!$E$2,FALSE),"")</f>
        <v>349.52857142857141</v>
      </c>
      <c r="AS104" s="70">
        <f t="shared" si="9"/>
        <v>35.905505374586184</v>
      </c>
      <c r="AT104" s="70">
        <f t="shared" si="10"/>
        <v>35.905505374586184</v>
      </c>
      <c r="AU104" s="70">
        <f t="shared" si="11"/>
        <v>55.3</v>
      </c>
      <c r="AV104" s="70">
        <f>IFERROR(VLOOKUP(A104,Maximos!A:AQ,8+(Precipitacion!$E$2-1)*3,FALSE),"")</f>
        <v>137</v>
      </c>
      <c r="AW104" s="79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44722</v>
      </c>
      <c r="AX104" s="72">
        <f t="shared" si="12"/>
        <v>-81.7</v>
      </c>
    </row>
    <row r="105" spans="1:50" ht="15" customHeight="1" x14ac:dyDescent="0.25">
      <c r="A105" s="68">
        <v>13015040</v>
      </c>
      <c r="B105" s="69" t="s">
        <v>216</v>
      </c>
      <c r="C105" s="69" t="s">
        <v>200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217</v>
      </c>
      <c r="K105" s="72">
        <v>1.4</v>
      </c>
      <c r="L105" s="72">
        <v>62.7</v>
      </c>
      <c r="M105" s="72">
        <v>8.5</v>
      </c>
      <c r="N105" s="72">
        <v>0</v>
      </c>
      <c r="O105" s="72">
        <v>0</v>
      </c>
      <c r="P105" s="72">
        <v>6.2</v>
      </c>
      <c r="Q105" s="72">
        <v>41</v>
      </c>
      <c r="R105" s="72">
        <v>0</v>
      </c>
      <c r="S105" s="72">
        <v>0.8</v>
      </c>
      <c r="T105" s="72">
        <v>0</v>
      </c>
      <c r="U105" s="72">
        <v>0</v>
      </c>
      <c r="V105" s="72">
        <v>10</v>
      </c>
      <c r="W105" s="72">
        <v>0</v>
      </c>
      <c r="X105" s="72">
        <v>22</v>
      </c>
      <c r="Y105" s="72">
        <v>22.1</v>
      </c>
      <c r="Z105" s="72">
        <v>28.4</v>
      </c>
      <c r="AA105" s="72">
        <v>9.4</v>
      </c>
      <c r="AB105" s="72">
        <v>0</v>
      </c>
      <c r="AC105" s="72">
        <v>0</v>
      </c>
      <c r="AD105" s="72">
        <v>2.2000000000000002</v>
      </c>
      <c r="AE105" s="72">
        <v>0</v>
      </c>
      <c r="AF105" s="72">
        <v>16.8</v>
      </c>
      <c r="AG105" s="72">
        <v>0</v>
      </c>
      <c r="AH105" s="72">
        <v>0</v>
      </c>
      <c r="AI105" s="72">
        <v>26.3</v>
      </c>
      <c r="AJ105" s="72">
        <v>1.5</v>
      </c>
      <c r="AK105" s="72">
        <v>0</v>
      </c>
      <c r="AL105" s="72">
        <v>5</v>
      </c>
      <c r="AM105" s="72">
        <v>0</v>
      </c>
      <c r="AN105" s="72">
        <v>15.8</v>
      </c>
      <c r="AO105" s="87"/>
      <c r="AP105" s="70">
        <f t="shared" si="7"/>
        <v>30</v>
      </c>
      <c r="AQ105" s="70">
        <f t="shared" si="8"/>
        <v>280.10000000000002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62.7</v>
      </c>
      <c r="AV105" s="70">
        <f>IFERROR(VLOOKUP(A105,Maximos!A:AQ,8+(Precipitacion!$E$2-1)*3,FALSE),"")</f>
        <v>132</v>
      </c>
      <c r="AW105" s="79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40718</v>
      </c>
      <c r="AX105" s="72">
        <f t="shared" si="12"/>
        <v>-69.3</v>
      </c>
    </row>
    <row r="106" spans="1:50" ht="15" customHeight="1" x14ac:dyDescent="0.25">
      <c r="A106" s="68">
        <v>25021350</v>
      </c>
      <c r="B106" s="69" t="s">
        <v>218</v>
      </c>
      <c r="C106" s="69" t="s">
        <v>200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219</v>
      </c>
      <c r="K106" s="72"/>
      <c r="L106" s="72"/>
      <c r="M106" s="72"/>
      <c r="N106" s="72"/>
      <c r="O106" s="72"/>
      <c r="P106" s="72"/>
      <c r="Q106" s="72">
        <v>3</v>
      </c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7"/>
      <c r="AP106" s="70">
        <f t="shared" si="7"/>
        <v>1</v>
      </c>
      <c r="AQ106" s="70">
        <f t="shared" si="8"/>
        <v>3</v>
      </c>
      <c r="AR106" s="70">
        <f>IFERROR(VLOOKUP(A106,Climatologia_PP!A:U,9+Precipitacion!$E$2,FALSE),"")</f>
        <v>170.68965517241381</v>
      </c>
      <c r="AS106" s="70">
        <f t="shared" si="9"/>
        <v>1.7575757575757573</v>
      </c>
      <c r="AT106" s="70">
        <f t="shared" si="10"/>
        <v>84.053448275862067</v>
      </c>
      <c r="AU106" s="70">
        <f t="shared" si="11"/>
        <v>3</v>
      </c>
      <c r="AV106" s="70">
        <f>IFERROR(VLOOKUP(A106,Maximos!A:AQ,8+(Precipitacion!$E$2-1)*3,FALSE),"")</f>
        <v>135.5</v>
      </c>
      <c r="AW106" s="79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38143</v>
      </c>
      <c r="AX106" s="72">
        <f t="shared" si="12"/>
        <v>-132.5</v>
      </c>
    </row>
    <row r="107" spans="1:50" ht="15" customHeight="1" x14ac:dyDescent="0.25">
      <c r="A107" s="68">
        <v>13085010</v>
      </c>
      <c r="B107" s="69" t="s">
        <v>220</v>
      </c>
      <c r="C107" s="69" t="s">
        <v>200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221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7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164.08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137</v>
      </c>
      <c r="AW107" s="79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27922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222</v>
      </c>
      <c r="C108" s="69" t="s">
        <v>200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207</v>
      </c>
      <c r="J108" s="69" t="s">
        <v>223</v>
      </c>
      <c r="K108" s="72">
        <v>0</v>
      </c>
      <c r="L108" s="72">
        <v>9.9</v>
      </c>
      <c r="M108" s="72">
        <v>0</v>
      </c>
      <c r="N108" s="72">
        <v>0</v>
      </c>
      <c r="O108" s="72">
        <v>14.1</v>
      </c>
      <c r="P108" s="72">
        <v>7.5</v>
      </c>
      <c r="Q108" s="72">
        <v>0.4</v>
      </c>
      <c r="R108" s="72">
        <v>3.4</v>
      </c>
      <c r="S108" s="72">
        <v>0.9</v>
      </c>
      <c r="T108" s="72">
        <v>0</v>
      </c>
      <c r="U108" s="72">
        <v>0</v>
      </c>
      <c r="V108" s="72">
        <v>0</v>
      </c>
      <c r="W108" s="72">
        <v>0</v>
      </c>
      <c r="X108" s="72">
        <v>0</v>
      </c>
      <c r="Y108" s="72">
        <v>0.7</v>
      </c>
      <c r="Z108" s="72">
        <v>0</v>
      </c>
      <c r="AA108" s="72">
        <v>10.5</v>
      </c>
      <c r="AB108" s="72">
        <v>2.7</v>
      </c>
      <c r="AC108" s="72">
        <v>0</v>
      </c>
      <c r="AD108" s="72">
        <v>4.2</v>
      </c>
      <c r="AE108" s="72">
        <v>0</v>
      </c>
      <c r="AF108" s="72">
        <v>7.1</v>
      </c>
      <c r="AG108" s="72">
        <v>1.1000000000000001</v>
      </c>
      <c r="AH108" s="72">
        <v>0</v>
      </c>
      <c r="AI108" s="72">
        <v>0</v>
      </c>
      <c r="AJ108" s="72">
        <v>0</v>
      </c>
      <c r="AK108" s="72">
        <v>0</v>
      </c>
      <c r="AL108" s="72">
        <v>0</v>
      </c>
      <c r="AM108" s="72">
        <v>0</v>
      </c>
      <c r="AN108" s="72">
        <v>1</v>
      </c>
      <c r="AO108" s="87"/>
      <c r="AP108" s="70">
        <f t="shared" si="7"/>
        <v>30</v>
      </c>
      <c r="AQ108" s="70">
        <f t="shared" si="8"/>
        <v>63.500000000000007</v>
      </c>
      <c r="AR108" s="70">
        <f>IFERROR(VLOOKUP(A108,Climatologia_PP!A:U,9+Precipitacion!$E$2,FALSE),"")</f>
        <v>152.45333333333329</v>
      </c>
      <c r="AS108" s="70">
        <f t="shared" si="9"/>
        <v>41.652090257127881</v>
      </c>
      <c r="AT108" s="70">
        <f t="shared" si="10"/>
        <v>41.652090257127881</v>
      </c>
      <c r="AU108" s="70">
        <f t="shared" si="11"/>
        <v>14.1</v>
      </c>
      <c r="AV108" s="70">
        <f>IFERROR(VLOOKUP(A108,Maximos!A:AQ,8+(Precipitacion!$E$2-1)*3,FALSE),"")</f>
        <v>96.7</v>
      </c>
      <c r="AW108" s="79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36334</v>
      </c>
      <c r="AX108" s="72">
        <f t="shared" si="12"/>
        <v>-82.600000000000009</v>
      </c>
    </row>
    <row r="109" spans="1:50" ht="15" customHeight="1" x14ac:dyDescent="0.25">
      <c r="A109" s="68">
        <v>25025080</v>
      </c>
      <c r="B109" s="69" t="s">
        <v>224</v>
      </c>
      <c r="C109" s="69" t="s">
        <v>200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207</v>
      </c>
      <c r="J109" s="69" t="s">
        <v>225</v>
      </c>
      <c r="K109" s="72">
        <v>0</v>
      </c>
      <c r="L109" s="72">
        <v>3</v>
      </c>
      <c r="M109" s="72">
        <v>0</v>
      </c>
      <c r="N109" s="72">
        <v>0</v>
      </c>
      <c r="O109" s="72">
        <v>10</v>
      </c>
      <c r="P109" s="72">
        <v>30.4</v>
      </c>
      <c r="Q109" s="72">
        <v>0.5</v>
      </c>
      <c r="R109" s="72">
        <v>0.1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0</v>
      </c>
      <c r="AA109" s="72">
        <v>29.3</v>
      </c>
      <c r="AB109" s="72">
        <v>2.1</v>
      </c>
      <c r="AC109" s="72">
        <v>0</v>
      </c>
      <c r="AD109" s="72">
        <v>0</v>
      </c>
      <c r="AE109" s="72">
        <v>0</v>
      </c>
      <c r="AF109" s="72">
        <v>5.6</v>
      </c>
      <c r="AG109" s="72">
        <v>9.1</v>
      </c>
      <c r="AH109" s="72">
        <v>0</v>
      </c>
      <c r="AI109" s="72">
        <v>0</v>
      </c>
      <c r="AJ109" s="72">
        <v>0</v>
      </c>
      <c r="AK109" s="72">
        <v>0</v>
      </c>
      <c r="AL109" s="72">
        <v>0</v>
      </c>
      <c r="AM109" s="72">
        <v>0</v>
      </c>
      <c r="AN109" s="72">
        <v>0</v>
      </c>
      <c r="AO109" s="87"/>
      <c r="AP109" s="70">
        <f t="shared" si="7"/>
        <v>30</v>
      </c>
      <c r="AQ109" s="70">
        <f t="shared" si="8"/>
        <v>90.09999999999998</v>
      </c>
      <c r="AR109" s="70">
        <f>IFERROR(VLOOKUP(A109,Climatologia_PP!A:U,9+Precipitacion!$E$2,FALSE),"")</f>
        <v>129.21481481481479</v>
      </c>
      <c r="AS109" s="70">
        <f t="shared" si="9"/>
        <v>69.728846594817711</v>
      </c>
      <c r="AT109" s="70">
        <f t="shared" si="10"/>
        <v>69.728846594817711</v>
      </c>
      <c r="AU109" s="70">
        <f t="shared" si="11"/>
        <v>30.4</v>
      </c>
      <c r="AV109" s="70">
        <f>IFERROR(VLOOKUP(A109,Maximos!A:AQ,8+(Precipitacion!$E$2-1)*3,FALSE),"")</f>
        <v>98.8</v>
      </c>
      <c r="AW109" s="79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34505</v>
      </c>
      <c r="AX109" s="72">
        <f t="shared" si="12"/>
        <v>-68.400000000000006</v>
      </c>
    </row>
    <row r="110" spans="1:50" ht="15" customHeight="1" x14ac:dyDescent="0.25">
      <c r="A110" s="68">
        <v>25020700</v>
      </c>
      <c r="B110" s="69" t="s">
        <v>226</v>
      </c>
      <c r="C110" s="69" t="s">
        <v>200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227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7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232.05357142857139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150</v>
      </c>
      <c r="AW110" s="79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32682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228</v>
      </c>
      <c r="C111" s="69" t="s">
        <v>200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207</v>
      </c>
      <c r="J111" s="69" t="s">
        <v>229</v>
      </c>
      <c r="K111" s="72">
        <v>0</v>
      </c>
      <c r="L111" s="72">
        <v>52</v>
      </c>
      <c r="M111" s="72">
        <v>0</v>
      </c>
      <c r="N111" s="72">
        <v>0</v>
      </c>
      <c r="O111" s="72">
        <v>29</v>
      </c>
      <c r="P111" s="72">
        <v>7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7</v>
      </c>
      <c r="AC111" s="72">
        <v>0</v>
      </c>
      <c r="AD111" s="72">
        <v>0</v>
      </c>
      <c r="AE111" s="72">
        <v>0</v>
      </c>
      <c r="AF111" s="72">
        <v>9</v>
      </c>
      <c r="AG111" s="72">
        <v>0</v>
      </c>
      <c r="AH111" s="72">
        <v>0</v>
      </c>
      <c r="AI111" s="72">
        <v>0</v>
      </c>
      <c r="AJ111" s="72">
        <v>0</v>
      </c>
      <c r="AK111" s="72">
        <v>0</v>
      </c>
      <c r="AL111" s="72">
        <v>0</v>
      </c>
      <c r="AM111" s="72">
        <v>0</v>
      </c>
      <c r="AN111" s="72">
        <v>0</v>
      </c>
      <c r="AO111" s="87"/>
      <c r="AP111" s="70">
        <f t="shared" si="7"/>
        <v>30</v>
      </c>
      <c r="AQ111" s="70">
        <f t="shared" si="8"/>
        <v>104</v>
      </c>
      <c r="AR111" s="70">
        <f>IFERROR(VLOOKUP(A111,Climatologia_PP!A:U,9+Precipitacion!$E$2,FALSE),"")</f>
        <v>131.3533333333333</v>
      </c>
      <c r="AS111" s="70">
        <f t="shared" si="9"/>
        <v>79.175760036542684</v>
      </c>
      <c r="AT111" s="70">
        <f t="shared" si="10"/>
        <v>79.175760036542684</v>
      </c>
      <c r="AU111" s="70">
        <f t="shared" si="11"/>
        <v>52</v>
      </c>
      <c r="AV111" s="70">
        <f>IFERROR(VLOOKUP(A111,Maximos!A:AQ,8+(Precipitacion!$E$2-1)*3,FALSE),"")</f>
        <v>95</v>
      </c>
      <c r="AW111" s="79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29390</v>
      </c>
      <c r="AX111" s="72">
        <f t="shared" si="12"/>
        <v>-43</v>
      </c>
    </row>
    <row r="112" spans="1:50" ht="15" customHeight="1" x14ac:dyDescent="0.25">
      <c r="A112" s="68">
        <v>25020960</v>
      </c>
      <c r="B112" s="69" t="s">
        <v>47</v>
      </c>
      <c r="C112" s="69" t="s">
        <v>200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54</v>
      </c>
      <c r="M112" s="72">
        <v>4</v>
      </c>
      <c r="N112" s="72">
        <v>0</v>
      </c>
      <c r="O112" s="72">
        <v>0</v>
      </c>
      <c r="P112" s="72">
        <v>6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0</v>
      </c>
      <c r="AA112" s="72">
        <v>2</v>
      </c>
      <c r="AB112" s="72">
        <v>0</v>
      </c>
      <c r="AC112" s="72">
        <v>0</v>
      </c>
      <c r="AD112" s="72">
        <v>26</v>
      </c>
      <c r="AE112" s="72">
        <v>0</v>
      </c>
      <c r="AF112" s="72">
        <v>7</v>
      </c>
      <c r="AG112" s="72">
        <v>0</v>
      </c>
      <c r="AH112" s="72">
        <v>0</v>
      </c>
      <c r="AI112" s="72">
        <v>0</v>
      </c>
      <c r="AJ112" s="72">
        <v>0</v>
      </c>
      <c r="AK112" s="72">
        <v>0</v>
      </c>
      <c r="AL112" s="72">
        <v>0</v>
      </c>
      <c r="AM112" s="72">
        <v>0</v>
      </c>
      <c r="AN112" s="72">
        <v>37</v>
      </c>
      <c r="AO112" s="87"/>
      <c r="AP112" s="70">
        <f t="shared" si="7"/>
        <v>30</v>
      </c>
      <c r="AQ112" s="70">
        <f t="shared" si="8"/>
        <v>136</v>
      </c>
      <c r="AR112" s="70">
        <f>IFERROR(VLOOKUP(A112,Climatologia_PP!A:U,9+Precipitacion!$E$2,FALSE),"")</f>
        <v>128.84814814814811</v>
      </c>
      <c r="AS112" s="70">
        <f t="shared" si="9"/>
        <v>105.55060507631725</v>
      </c>
      <c r="AT112" s="70">
        <f t="shared" si="10"/>
        <v>105.55060507631725</v>
      </c>
      <c r="AU112" s="70">
        <f t="shared" si="11"/>
        <v>54</v>
      </c>
      <c r="AV112" s="70">
        <f>IFERROR(VLOOKUP(A112,Maximos!A:AQ,8+(Precipitacion!$E$2-1)*3,FALSE),"")</f>
        <v>128</v>
      </c>
      <c r="AW112" s="79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112" s="72">
        <f t="shared" si="12"/>
        <v>-74</v>
      </c>
    </row>
    <row r="113" spans="1:50" ht="15" customHeight="1" x14ac:dyDescent="0.25">
      <c r="A113" s="68">
        <v>13030010</v>
      </c>
      <c r="B113" s="69" t="s">
        <v>217</v>
      </c>
      <c r="C113" s="69" t="s">
        <v>200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217</v>
      </c>
      <c r="K113" s="72">
        <v>0</v>
      </c>
      <c r="L113" s="72">
        <v>26</v>
      </c>
      <c r="M113" s="72">
        <v>4</v>
      </c>
      <c r="N113" s="72">
        <v>5</v>
      </c>
      <c r="O113" s="72">
        <v>0</v>
      </c>
      <c r="P113" s="72">
        <v>2</v>
      </c>
      <c r="Q113" s="72">
        <v>3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7</v>
      </c>
      <c r="Y113" s="72">
        <v>1</v>
      </c>
      <c r="Z113" s="72">
        <v>0</v>
      </c>
      <c r="AA113" s="72">
        <v>0</v>
      </c>
      <c r="AB113" s="72">
        <v>4</v>
      </c>
      <c r="AC113" s="72">
        <v>0</v>
      </c>
      <c r="AD113" s="72">
        <v>26</v>
      </c>
      <c r="AE113" s="72">
        <v>0</v>
      </c>
      <c r="AF113" s="72">
        <v>16</v>
      </c>
      <c r="AG113" s="72">
        <v>0</v>
      </c>
      <c r="AH113" s="72">
        <v>0</v>
      </c>
      <c r="AI113" s="72">
        <v>29</v>
      </c>
      <c r="AJ113" s="72">
        <v>0</v>
      </c>
      <c r="AK113" s="72">
        <v>0</v>
      </c>
      <c r="AL113" s="72">
        <v>0</v>
      </c>
      <c r="AM113" s="72">
        <v>0</v>
      </c>
      <c r="AN113" s="72">
        <v>13</v>
      </c>
      <c r="AO113" s="87"/>
      <c r="AP113" s="70">
        <f t="shared" si="7"/>
        <v>30</v>
      </c>
      <c r="AQ113" s="70">
        <f t="shared" si="8"/>
        <v>136</v>
      </c>
      <c r="AR113" s="70">
        <f>IFERROR(VLOOKUP(A113,Climatologia_PP!A:U,9+Precipitacion!$E$2,FALSE),"")</f>
        <v>235.8111111111111</v>
      </c>
      <c r="AS113" s="70">
        <f t="shared" si="9"/>
        <v>57.673278989775248</v>
      </c>
      <c r="AT113" s="70">
        <f t="shared" si="10"/>
        <v>57.673278989775248</v>
      </c>
      <c r="AU113" s="70">
        <f t="shared" si="11"/>
        <v>29</v>
      </c>
      <c r="AV113" s="70">
        <f>IFERROR(VLOOKUP(A113,Maximos!A:AQ,8+(Precipitacion!$E$2-1)*3,FALSE),"")</f>
        <v>135</v>
      </c>
      <c r="AW113" s="79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40344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230</v>
      </c>
      <c r="C114" s="69" t="s">
        <v>200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231</v>
      </c>
      <c r="K114" s="72">
        <v>0</v>
      </c>
      <c r="L114" s="72">
        <v>0</v>
      </c>
      <c r="M114" s="72">
        <v>31.8</v>
      </c>
      <c r="N114" s="72">
        <v>3</v>
      </c>
      <c r="O114" s="72">
        <v>1.7</v>
      </c>
      <c r="P114" s="72">
        <v>23.5</v>
      </c>
      <c r="Q114" s="72">
        <v>0</v>
      </c>
      <c r="R114" s="72">
        <v>0</v>
      </c>
      <c r="S114" s="72">
        <v>1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3.2</v>
      </c>
      <c r="Z114" s="72">
        <v>48.9</v>
      </c>
      <c r="AA114" s="72">
        <v>11.8</v>
      </c>
      <c r="AB114" s="72">
        <v>0</v>
      </c>
      <c r="AC114" s="72">
        <v>0</v>
      </c>
      <c r="AD114" s="72">
        <v>0.2</v>
      </c>
      <c r="AE114" s="72">
        <v>0</v>
      </c>
      <c r="AF114" s="72">
        <v>24.2</v>
      </c>
      <c r="AG114" s="72">
        <v>0</v>
      </c>
      <c r="AH114" s="72">
        <v>0</v>
      </c>
      <c r="AI114" s="72">
        <v>19</v>
      </c>
      <c r="AJ114" s="72">
        <v>0</v>
      </c>
      <c r="AK114" s="72">
        <v>0</v>
      </c>
      <c r="AL114" s="72">
        <v>0</v>
      </c>
      <c r="AM114" s="72">
        <v>0</v>
      </c>
      <c r="AN114" s="72">
        <v>2</v>
      </c>
      <c r="AO114" s="87"/>
      <c r="AP114" s="70">
        <f t="shared" si="7"/>
        <v>30</v>
      </c>
      <c r="AQ114" s="70">
        <f t="shared" si="8"/>
        <v>170.29999999999998</v>
      </c>
      <c r="AR114" s="70">
        <f>IFERROR(VLOOKUP(A114,Climatologia_PP!A:U,9+Precipitacion!$E$2,FALSE),"")</f>
        <v>213.24827586206891</v>
      </c>
      <c r="AS114" s="70">
        <f t="shared" si="9"/>
        <v>79.859965719090596</v>
      </c>
      <c r="AT114" s="70">
        <f t="shared" si="10"/>
        <v>79.859965719090596</v>
      </c>
      <c r="AU114" s="70">
        <f t="shared" si="11"/>
        <v>48.9</v>
      </c>
      <c r="AV114" s="70">
        <f>IFERROR(VLOOKUP(A114,Maximos!A:AQ,8+(Precipitacion!$E$2-1)*3,FALSE),"")</f>
        <v>133</v>
      </c>
      <c r="AW114" s="79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114" s="72">
        <f t="shared" si="12"/>
        <v>-84.1</v>
      </c>
    </row>
    <row r="115" spans="1:50" ht="15" customHeight="1" x14ac:dyDescent="0.25">
      <c r="A115" s="68">
        <v>12030010</v>
      </c>
      <c r="B115" s="69" t="s">
        <v>232</v>
      </c>
      <c r="C115" s="69" t="s">
        <v>200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233</v>
      </c>
      <c r="K115" s="72">
        <v>0</v>
      </c>
      <c r="L115" s="72">
        <v>19</v>
      </c>
      <c r="M115" s="72">
        <v>0</v>
      </c>
      <c r="N115" s="72">
        <v>0</v>
      </c>
      <c r="O115" s="72">
        <v>0</v>
      </c>
      <c r="P115" s="72">
        <v>45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10</v>
      </c>
      <c r="W115" s="72">
        <v>0</v>
      </c>
      <c r="X115" s="72">
        <v>0</v>
      </c>
      <c r="Y115" s="72">
        <v>0</v>
      </c>
      <c r="Z115" s="72">
        <v>3</v>
      </c>
      <c r="AA115" s="72">
        <v>0</v>
      </c>
      <c r="AB115" s="72">
        <v>0</v>
      </c>
      <c r="AC115" s="72">
        <v>0</v>
      </c>
      <c r="AD115" s="72">
        <v>0</v>
      </c>
      <c r="AE115" s="72">
        <v>0</v>
      </c>
      <c r="AF115" s="72">
        <v>5</v>
      </c>
      <c r="AG115" s="72">
        <v>0</v>
      </c>
      <c r="AH115" s="72">
        <v>0</v>
      </c>
      <c r="AI115" s="72">
        <v>10</v>
      </c>
      <c r="AJ115" s="72">
        <v>0</v>
      </c>
      <c r="AK115" s="72">
        <v>0</v>
      </c>
      <c r="AL115" s="72">
        <v>0</v>
      </c>
      <c r="AM115" s="72">
        <v>0</v>
      </c>
      <c r="AN115" s="72">
        <v>0</v>
      </c>
      <c r="AO115" s="87"/>
      <c r="AP115" s="70">
        <f t="shared" si="7"/>
        <v>30</v>
      </c>
      <c r="AQ115" s="70">
        <f t="shared" si="8"/>
        <v>92</v>
      </c>
      <c r="AR115" s="70">
        <f>IFERROR(VLOOKUP(A115,Climatologia_PP!A:U,9+Precipitacion!$E$2,FALSE),"")</f>
        <v>236.09310344827591</v>
      </c>
      <c r="AS115" s="70">
        <f t="shared" si="9"/>
        <v>38.967677859406713</v>
      </c>
      <c r="AT115" s="70">
        <f t="shared" si="10"/>
        <v>38.967677859406713</v>
      </c>
      <c r="AU115" s="70">
        <f t="shared" si="11"/>
        <v>45</v>
      </c>
      <c r="AV115" s="70">
        <f>IFERROR(VLOOKUP(A115,Maximos!A:AQ,8+(Precipitacion!$E$2-1)*3,FALSE),"")</f>
        <v>153</v>
      </c>
      <c r="AW115" s="79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27558</v>
      </c>
      <c r="AX115" s="72">
        <f t="shared" si="12"/>
        <v>-108</v>
      </c>
    </row>
    <row r="116" spans="1:50" ht="15" customHeight="1" x14ac:dyDescent="0.25">
      <c r="A116" s="68">
        <v>29040300</v>
      </c>
      <c r="B116" s="69" t="s">
        <v>234</v>
      </c>
      <c r="C116" s="69" t="s">
        <v>200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235</v>
      </c>
      <c r="K116" s="72">
        <v>0</v>
      </c>
      <c r="L116" s="72">
        <v>23</v>
      </c>
      <c r="M116" s="72">
        <v>5</v>
      </c>
      <c r="N116" s="72">
        <v>5</v>
      </c>
      <c r="O116" s="72">
        <v>0</v>
      </c>
      <c r="P116" s="72">
        <v>4</v>
      </c>
      <c r="Q116" s="72">
        <v>0</v>
      </c>
      <c r="R116" s="72">
        <v>0</v>
      </c>
      <c r="S116" s="72">
        <v>4</v>
      </c>
      <c r="T116" s="72">
        <v>0</v>
      </c>
      <c r="U116" s="72">
        <v>0</v>
      </c>
      <c r="V116" s="72">
        <v>0</v>
      </c>
      <c r="W116" s="72">
        <v>25</v>
      </c>
      <c r="X116" s="72">
        <v>3</v>
      </c>
      <c r="Y116" s="72">
        <v>25</v>
      </c>
      <c r="Z116" s="72">
        <v>0</v>
      </c>
      <c r="AA116" s="72">
        <v>0</v>
      </c>
      <c r="AB116" s="72">
        <v>2</v>
      </c>
      <c r="AC116" s="72">
        <v>0</v>
      </c>
      <c r="AD116" s="72">
        <v>0</v>
      </c>
      <c r="AE116" s="72">
        <v>0</v>
      </c>
      <c r="AF116" s="72">
        <v>0</v>
      </c>
      <c r="AG116" s="72">
        <v>2</v>
      </c>
      <c r="AH116" s="72">
        <v>0</v>
      </c>
      <c r="AI116" s="72">
        <v>0</v>
      </c>
      <c r="AJ116" s="72">
        <v>0</v>
      </c>
      <c r="AK116" s="72">
        <v>0</v>
      </c>
      <c r="AL116" s="72">
        <v>0</v>
      </c>
      <c r="AM116" s="72">
        <v>0</v>
      </c>
      <c r="AN116" s="72">
        <v>0</v>
      </c>
      <c r="AO116" s="87"/>
      <c r="AP116" s="70">
        <f t="shared" si="7"/>
        <v>30</v>
      </c>
      <c r="AQ116" s="70">
        <f t="shared" si="8"/>
        <v>98</v>
      </c>
      <c r="AR116" s="70">
        <f>IFERROR(VLOOKUP(A116,Climatologia_PP!A:U,9+Precipitacion!$E$2,FALSE),"")</f>
        <v>115.73333333333331</v>
      </c>
      <c r="AS116" s="70">
        <f t="shared" si="9"/>
        <v>84.677419354838733</v>
      </c>
      <c r="AT116" s="70">
        <f t="shared" si="10"/>
        <v>84.677419354838733</v>
      </c>
      <c r="AU116" s="70">
        <f t="shared" si="11"/>
        <v>25</v>
      </c>
      <c r="AV116" s="70">
        <f>IFERROR(VLOOKUP(A116,Maximos!A:AQ,8+(Precipitacion!$E$2-1)*3,FALSE),"")</f>
        <v>84</v>
      </c>
      <c r="AW116" s="79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39621</v>
      </c>
      <c r="AX116" s="72">
        <f t="shared" si="12"/>
        <v>-59</v>
      </c>
    </row>
    <row r="117" spans="1:50" ht="15" customHeight="1" x14ac:dyDescent="0.25">
      <c r="A117" s="68">
        <v>14010020</v>
      </c>
      <c r="B117" s="69" t="s">
        <v>236</v>
      </c>
      <c r="C117" s="69" t="s">
        <v>200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237</v>
      </c>
      <c r="K117" s="72">
        <v>4</v>
      </c>
      <c r="L117" s="72">
        <v>5</v>
      </c>
      <c r="M117" s="72">
        <v>0</v>
      </c>
      <c r="N117" s="72">
        <v>0</v>
      </c>
      <c r="O117" s="72">
        <v>21</v>
      </c>
      <c r="P117" s="72">
        <v>8</v>
      </c>
      <c r="Q117" s="72">
        <v>3</v>
      </c>
      <c r="R117" s="72">
        <v>2</v>
      </c>
      <c r="S117" s="72">
        <v>0</v>
      </c>
      <c r="T117" s="72">
        <v>0</v>
      </c>
      <c r="U117" s="72">
        <v>0</v>
      </c>
      <c r="V117" s="72">
        <v>0</v>
      </c>
      <c r="W117" s="72">
        <v>10</v>
      </c>
      <c r="X117" s="72">
        <v>0</v>
      </c>
      <c r="Y117" s="72">
        <v>3</v>
      </c>
      <c r="Z117" s="72">
        <v>0</v>
      </c>
      <c r="AA117" s="72">
        <v>6</v>
      </c>
      <c r="AB117" s="72">
        <v>4</v>
      </c>
      <c r="AC117" s="72">
        <v>17</v>
      </c>
      <c r="AD117" s="72">
        <v>0</v>
      </c>
      <c r="AE117" s="72">
        <v>0</v>
      </c>
      <c r="AF117" s="72">
        <v>0</v>
      </c>
      <c r="AG117" s="72">
        <v>0</v>
      </c>
      <c r="AH117" s="72">
        <v>0</v>
      </c>
      <c r="AI117" s="72">
        <v>0</v>
      </c>
      <c r="AJ117" s="72">
        <v>0</v>
      </c>
      <c r="AK117" s="72">
        <v>0</v>
      </c>
      <c r="AL117" s="72">
        <v>0</v>
      </c>
      <c r="AM117" s="72">
        <v>0</v>
      </c>
      <c r="AN117" s="72">
        <v>0</v>
      </c>
      <c r="AO117" s="87"/>
      <c r="AP117" s="70">
        <f t="shared" si="7"/>
        <v>30</v>
      </c>
      <c r="AQ117" s="70">
        <f t="shared" si="8"/>
        <v>83</v>
      </c>
      <c r="AR117" s="70">
        <f>IFERROR(VLOOKUP(A117,Climatologia_PP!A:U,9+Precipitacion!$E$2,FALSE),"")</f>
        <v>116.93103448275861</v>
      </c>
      <c r="AS117" s="70">
        <f t="shared" si="9"/>
        <v>70.98201120613389</v>
      </c>
      <c r="AT117" s="70">
        <f t="shared" si="10"/>
        <v>70.98201120613389</v>
      </c>
      <c r="AU117" s="70">
        <f t="shared" si="11"/>
        <v>21</v>
      </c>
      <c r="AV117" s="70">
        <f>IFERROR(VLOOKUP(A117,Maximos!A:AQ,8+(Precipitacion!$E$2-1)*3,FALSE),"")</f>
        <v>123</v>
      </c>
      <c r="AW117" s="79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117" s="72">
        <f t="shared" si="12"/>
        <v>-102</v>
      </c>
    </row>
    <row r="118" spans="1:50" ht="15" customHeight="1" x14ac:dyDescent="0.25">
      <c r="A118" s="68">
        <v>29040310</v>
      </c>
      <c r="B118" s="69" t="s">
        <v>238</v>
      </c>
      <c r="C118" s="69" t="s">
        <v>200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239</v>
      </c>
      <c r="K118" s="72"/>
      <c r="L118" s="72"/>
      <c r="M118" s="72"/>
      <c r="N118" s="72"/>
      <c r="O118" s="72"/>
      <c r="P118" s="72"/>
      <c r="Q118" s="72">
        <v>0</v>
      </c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7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136.0321428571429</v>
      </c>
      <c r="AS118" s="70">
        <f t="shared" si="9"/>
        <v>0</v>
      </c>
      <c r="AT118" s="70">
        <f t="shared" si="10"/>
        <v>84.900432142857142</v>
      </c>
      <c r="AU118" s="70">
        <f t="shared" si="11"/>
        <v>0</v>
      </c>
      <c r="AV118" s="70">
        <f>IFERROR(VLOOKUP(A118,Maximos!A:AQ,8+(Precipitacion!$E$2-1)*3,FALSE),"")</f>
        <v>106</v>
      </c>
      <c r="AW118" s="79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29394</v>
      </c>
      <c r="AX118" s="72">
        <f t="shared" si="12"/>
        <v>-106</v>
      </c>
    </row>
    <row r="119" spans="1:50" ht="15" customHeight="1" x14ac:dyDescent="0.25">
      <c r="A119" s="68">
        <v>29040250</v>
      </c>
      <c r="B119" s="69" t="s">
        <v>240</v>
      </c>
      <c r="C119" s="69" t="s">
        <v>200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240</v>
      </c>
      <c r="K119" s="72">
        <v>0</v>
      </c>
      <c r="L119" s="72">
        <v>9</v>
      </c>
      <c r="M119" s="72">
        <v>12</v>
      </c>
      <c r="N119" s="72">
        <v>0</v>
      </c>
      <c r="O119" s="72">
        <v>0</v>
      </c>
      <c r="P119" s="72">
        <v>4</v>
      </c>
      <c r="Q119" s="72">
        <v>9</v>
      </c>
      <c r="R119" s="72">
        <v>2</v>
      </c>
      <c r="S119" s="72">
        <v>8</v>
      </c>
      <c r="T119" s="72">
        <v>0</v>
      </c>
      <c r="U119" s="72">
        <v>0</v>
      </c>
      <c r="V119" s="72">
        <v>0</v>
      </c>
      <c r="W119" s="72">
        <v>5</v>
      </c>
      <c r="X119" s="72">
        <v>0</v>
      </c>
      <c r="Y119" s="72">
        <v>10</v>
      </c>
      <c r="Z119" s="72">
        <v>0</v>
      </c>
      <c r="AA119" s="72">
        <v>12</v>
      </c>
      <c r="AB119" s="72">
        <v>0</v>
      </c>
      <c r="AC119" s="72">
        <v>0</v>
      </c>
      <c r="AD119" s="72">
        <v>0</v>
      </c>
      <c r="AE119" s="72">
        <v>0</v>
      </c>
      <c r="AF119" s="72">
        <v>10</v>
      </c>
      <c r="AG119" s="72">
        <v>0</v>
      </c>
      <c r="AH119" s="72">
        <v>0</v>
      </c>
      <c r="AI119" s="72">
        <v>0</v>
      </c>
      <c r="AJ119" s="72">
        <v>0</v>
      </c>
      <c r="AK119" s="72">
        <v>0</v>
      </c>
      <c r="AL119" s="72">
        <v>0</v>
      </c>
      <c r="AM119" s="72">
        <v>0</v>
      </c>
      <c r="AN119" s="72">
        <v>0</v>
      </c>
      <c r="AO119" s="87"/>
      <c r="AP119" s="70">
        <f t="shared" si="7"/>
        <v>30</v>
      </c>
      <c r="AQ119" s="70">
        <f t="shared" si="8"/>
        <v>81</v>
      </c>
      <c r="AR119" s="70">
        <f>IFERROR(VLOOKUP(A119,Climatologia_PP!A:U,9+Precipitacion!$E$2,FALSE),"")</f>
        <v>112.4466666666667</v>
      </c>
      <c r="AS119" s="70">
        <f t="shared" si="9"/>
        <v>72.034149522736683</v>
      </c>
      <c r="AT119" s="70">
        <f t="shared" si="10"/>
        <v>72.034149522736683</v>
      </c>
      <c r="AU119" s="70">
        <f t="shared" si="11"/>
        <v>12</v>
      </c>
      <c r="AV119" s="70">
        <f>IFERROR(VLOOKUP(A119,Maximos!A:AQ,8+(Precipitacion!$E$2-1)*3,FALSE),"")</f>
        <v>70</v>
      </c>
      <c r="AW119" s="79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31958</v>
      </c>
      <c r="AX119" s="72">
        <f t="shared" si="12"/>
        <v>-58</v>
      </c>
    </row>
    <row r="120" spans="1:50" ht="15" customHeight="1" x14ac:dyDescent="0.25">
      <c r="A120" s="68">
        <v>25021370</v>
      </c>
      <c r="B120" s="69" t="s">
        <v>241</v>
      </c>
      <c r="C120" s="69" t="s">
        <v>200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207</v>
      </c>
      <c r="J120" s="69" t="s">
        <v>207</v>
      </c>
      <c r="K120" s="72">
        <v>0</v>
      </c>
      <c r="L120" s="72">
        <v>3</v>
      </c>
      <c r="M120" s="72">
        <v>0</v>
      </c>
      <c r="N120" s="72">
        <v>0</v>
      </c>
      <c r="O120" s="72">
        <v>3</v>
      </c>
      <c r="P120" s="72">
        <v>4</v>
      </c>
      <c r="Q120" s="72">
        <v>8</v>
      </c>
      <c r="R120" s="72">
        <v>67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4</v>
      </c>
      <c r="AC120" s="72">
        <v>0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0</v>
      </c>
      <c r="AJ120" s="72">
        <v>0</v>
      </c>
      <c r="AK120" s="72">
        <v>0</v>
      </c>
      <c r="AL120" s="72">
        <v>0</v>
      </c>
      <c r="AM120" s="72">
        <v>0</v>
      </c>
      <c r="AN120" s="72">
        <v>0</v>
      </c>
      <c r="AO120" s="87"/>
      <c r="AP120" s="70">
        <f t="shared" si="7"/>
        <v>30</v>
      </c>
      <c r="AQ120" s="70">
        <f t="shared" si="8"/>
        <v>89</v>
      </c>
      <c r="AR120" s="70">
        <f>IFERROR(VLOOKUP(A120,Climatologia_PP!A:U,9+Precipitacion!$E$2,FALSE),"")</f>
        <v>256.91000000000003</v>
      </c>
      <c r="AS120" s="70">
        <f t="shared" si="9"/>
        <v>34.64248180296601</v>
      </c>
      <c r="AT120" s="70">
        <f t="shared" si="10"/>
        <v>34.642481802966017</v>
      </c>
      <c r="AU120" s="70">
        <f t="shared" si="11"/>
        <v>67</v>
      </c>
      <c r="AV120" s="70">
        <f>IFERROR(VLOOKUP(A120,Maximos!A:AQ,8+(Precipitacion!$E$2-1)*3,FALSE),"")</f>
        <v>150</v>
      </c>
      <c r="AW120" s="79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28287</v>
      </c>
      <c r="AX120" s="72">
        <f t="shared" si="12"/>
        <v>-83</v>
      </c>
    </row>
    <row r="121" spans="1:50" ht="15" customHeight="1" x14ac:dyDescent="0.25">
      <c r="A121" s="68">
        <v>29040020</v>
      </c>
      <c r="B121" s="69" t="s">
        <v>242</v>
      </c>
      <c r="C121" s="69" t="s">
        <v>200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243</v>
      </c>
      <c r="K121" s="72">
        <v>0</v>
      </c>
      <c r="L121" s="72">
        <v>6.4</v>
      </c>
      <c r="M121" s="72">
        <v>0</v>
      </c>
      <c r="N121" s="72">
        <v>0</v>
      </c>
      <c r="O121" s="72">
        <v>1.5</v>
      </c>
      <c r="P121" s="72">
        <v>4.5999999999999996</v>
      </c>
      <c r="Q121" s="72">
        <v>2.2999999999999998</v>
      </c>
      <c r="R121" s="72">
        <v>6.2</v>
      </c>
      <c r="S121" s="72">
        <v>9.3000000000000007</v>
      </c>
      <c r="T121" s="72">
        <v>0</v>
      </c>
      <c r="U121" s="72">
        <v>0</v>
      </c>
      <c r="V121" s="72">
        <v>0</v>
      </c>
      <c r="W121" s="72">
        <v>0</v>
      </c>
      <c r="X121" s="72">
        <v>2.6</v>
      </c>
      <c r="Y121" s="72">
        <v>20</v>
      </c>
      <c r="Z121" s="72">
        <v>0</v>
      </c>
      <c r="AA121" s="72">
        <v>0</v>
      </c>
      <c r="AB121" s="72">
        <v>19.5</v>
      </c>
      <c r="AC121" s="72">
        <v>0</v>
      </c>
      <c r="AD121" s="72">
        <v>0</v>
      </c>
      <c r="AE121" s="72">
        <v>0</v>
      </c>
      <c r="AF121" s="72">
        <v>0</v>
      </c>
      <c r="AG121" s="72">
        <v>4.2</v>
      </c>
      <c r="AH121" s="72">
        <v>0</v>
      </c>
      <c r="AI121" s="72">
        <v>0</v>
      </c>
      <c r="AJ121" s="72">
        <v>0</v>
      </c>
      <c r="AK121" s="72">
        <v>0</v>
      </c>
      <c r="AL121" s="72">
        <v>0</v>
      </c>
      <c r="AM121" s="72">
        <v>0</v>
      </c>
      <c r="AN121" s="72">
        <v>0</v>
      </c>
      <c r="AO121" s="87"/>
      <c r="AP121" s="70">
        <f t="shared" si="7"/>
        <v>30</v>
      </c>
      <c r="AQ121" s="70">
        <f t="shared" si="8"/>
        <v>76.600000000000009</v>
      </c>
      <c r="AR121" s="70">
        <f>IFERROR(VLOOKUP(A121,Climatologia_PP!A:U,9+Precipitacion!$E$2,FALSE),"")</f>
        <v>132.45333333333329</v>
      </c>
      <c r="AS121" s="70">
        <f t="shared" si="9"/>
        <v>57.831689148379326</v>
      </c>
      <c r="AT121" s="70">
        <f t="shared" si="10"/>
        <v>57.83168914837934</v>
      </c>
      <c r="AU121" s="70">
        <f t="shared" si="11"/>
        <v>20</v>
      </c>
      <c r="AV121" s="70">
        <f>IFERROR(VLOOKUP(A121,Maximos!A:AQ,8+(Precipitacion!$E$2-1)*3,FALSE),"")</f>
        <v>67</v>
      </c>
      <c r="AW121" s="79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42545</v>
      </c>
      <c r="AX121" s="72">
        <f t="shared" si="12"/>
        <v>-47</v>
      </c>
    </row>
    <row r="122" spans="1:50" ht="15" customHeight="1" x14ac:dyDescent="0.25">
      <c r="A122" s="68">
        <v>29035110</v>
      </c>
      <c r="B122" s="69" t="s">
        <v>244</v>
      </c>
      <c r="C122" s="69" t="s">
        <v>200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245</v>
      </c>
      <c r="K122" s="72">
        <v>0</v>
      </c>
      <c r="L122" s="72">
        <v>19</v>
      </c>
      <c r="M122" s="72">
        <v>26.7</v>
      </c>
      <c r="N122" s="72">
        <v>0</v>
      </c>
      <c r="O122" s="72">
        <v>14.2</v>
      </c>
      <c r="P122" s="72">
        <v>21</v>
      </c>
      <c r="Q122" s="72">
        <v>0</v>
      </c>
      <c r="R122" s="72">
        <v>12.2</v>
      </c>
      <c r="S122" s="72">
        <v>0</v>
      </c>
      <c r="T122" s="72">
        <v>0</v>
      </c>
      <c r="U122" s="72">
        <v>0</v>
      </c>
      <c r="V122" s="72">
        <v>0</v>
      </c>
      <c r="W122" s="72">
        <v>38.6</v>
      </c>
      <c r="X122" s="72">
        <v>0</v>
      </c>
      <c r="Y122" s="72">
        <v>12.4</v>
      </c>
      <c r="Z122" s="72">
        <v>10.199999999999999</v>
      </c>
      <c r="AA122" s="72">
        <v>5.6</v>
      </c>
      <c r="AB122" s="72">
        <v>3.2</v>
      </c>
      <c r="AC122" s="72">
        <v>18</v>
      </c>
      <c r="AD122" s="72">
        <v>0.4</v>
      </c>
      <c r="AE122" s="72">
        <v>0</v>
      </c>
      <c r="AF122" s="72">
        <v>12.4</v>
      </c>
      <c r="AG122" s="72">
        <v>0</v>
      </c>
      <c r="AH122" s="72">
        <v>0</v>
      </c>
      <c r="AI122" s="72">
        <v>0</v>
      </c>
      <c r="AJ122" s="72">
        <v>0</v>
      </c>
      <c r="AK122" s="72">
        <v>0</v>
      </c>
      <c r="AL122" s="72">
        <v>0</v>
      </c>
      <c r="AM122" s="72">
        <v>0</v>
      </c>
      <c r="AN122" s="72">
        <v>0.5</v>
      </c>
      <c r="AO122" s="87"/>
      <c r="AP122" s="70">
        <f t="shared" si="7"/>
        <v>30</v>
      </c>
      <c r="AQ122" s="70">
        <f t="shared" si="8"/>
        <v>194.4</v>
      </c>
      <c r="AR122" s="70">
        <f>IFERROR(VLOOKUP(A122,Climatologia_PP!A:U,9+Precipitacion!$E$2,FALSE),"")</f>
        <v>178.46428571428569</v>
      </c>
      <c r="AS122" s="70">
        <f t="shared" si="9"/>
        <v>108.92935761456877</v>
      </c>
      <c r="AT122" s="70">
        <f t="shared" si="10"/>
        <v>108.92935761456876</v>
      </c>
      <c r="AU122" s="70">
        <f t="shared" si="11"/>
        <v>38.6</v>
      </c>
      <c r="AV122" s="70">
        <f>IFERROR(VLOOKUP(A122,Maximos!A:AQ,8+(Precipitacion!$E$2-1)*3,FALSE),"")</f>
        <v>134.80000000000001</v>
      </c>
      <c r="AW122" s="79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122" s="72">
        <f t="shared" si="12"/>
        <v>-96.200000000000017</v>
      </c>
    </row>
    <row r="123" spans="1:50" ht="15" customHeight="1" x14ac:dyDescent="0.25">
      <c r="A123" s="68">
        <v>29030050</v>
      </c>
      <c r="B123" s="69" t="s">
        <v>246</v>
      </c>
      <c r="C123" s="69" t="s">
        <v>200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246</v>
      </c>
      <c r="K123" s="72">
        <v>15</v>
      </c>
      <c r="L123" s="72">
        <v>35</v>
      </c>
      <c r="M123" s="72">
        <v>8</v>
      </c>
      <c r="N123" s="72">
        <v>0</v>
      </c>
      <c r="O123" s="72">
        <v>5</v>
      </c>
      <c r="P123" s="72">
        <v>12</v>
      </c>
      <c r="Q123" s="72">
        <v>0</v>
      </c>
      <c r="R123" s="72">
        <v>9</v>
      </c>
      <c r="S123" s="72">
        <v>80</v>
      </c>
      <c r="T123" s="72">
        <v>0</v>
      </c>
      <c r="U123" s="72">
        <v>0</v>
      </c>
      <c r="V123" s="72">
        <v>0</v>
      </c>
      <c r="W123" s="72">
        <v>0</v>
      </c>
      <c r="X123" s="72">
        <v>0</v>
      </c>
      <c r="Y123" s="72">
        <v>12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0</v>
      </c>
      <c r="AF123" s="72">
        <v>20</v>
      </c>
      <c r="AG123" s="72">
        <v>18</v>
      </c>
      <c r="AH123" s="72">
        <v>0</v>
      </c>
      <c r="AI123" s="72">
        <v>0</v>
      </c>
      <c r="AJ123" s="72">
        <v>0</v>
      </c>
      <c r="AK123" s="72">
        <v>0</v>
      </c>
      <c r="AL123" s="72">
        <v>0</v>
      </c>
      <c r="AM123" s="72">
        <v>0</v>
      </c>
      <c r="AN123" s="72">
        <v>0</v>
      </c>
      <c r="AO123" s="87"/>
      <c r="AP123" s="70">
        <f t="shared" si="7"/>
        <v>30</v>
      </c>
      <c r="AQ123" s="70">
        <f t="shared" si="8"/>
        <v>214</v>
      </c>
      <c r="AR123" s="70">
        <f>IFERROR(VLOOKUP(A123,Climatologia_PP!A:U,9+Precipitacion!$E$2,FALSE),"")</f>
        <v>136.1766666666667</v>
      </c>
      <c r="AS123" s="70">
        <f t="shared" si="9"/>
        <v>157.14880180158124</v>
      </c>
      <c r="AT123" s="70">
        <f t="shared" si="10"/>
        <v>157.14880180158124</v>
      </c>
      <c r="AU123" s="70">
        <f t="shared" si="11"/>
        <v>80</v>
      </c>
      <c r="AV123" s="70">
        <f>IFERROR(VLOOKUP(A123,Maximos!A:AQ,8+(Precipitacion!$E$2-1)*3,FALSE),"")</f>
        <v>118.1</v>
      </c>
      <c r="AW123" s="79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35974</v>
      </c>
      <c r="AX123" s="72">
        <f t="shared" si="12"/>
        <v>-38.099999999999994</v>
      </c>
    </row>
    <row r="124" spans="1:50" ht="15" customHeight="1" x14ac:dyDescent="0.25">
      <c r="A124" s="68">
        <v>14010050</v>
      </c>
      <c r="B124" s="69" t="s">
        <v>247</v>
      </c>
      <c r="C124" s="69" t="s">
        <v>200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248</v>
      </c>
      <c r="K124" s="72">
        <v>12.4</v>
      </c>
      <c r="L124" s="72">
        <v>12.1</v>
      </c>
      <c r="M124" s="72">
        <v>0</v>
      </c>
      <c r="N124" s="72">
        <v>0</v>
      </c>
      <c r="O124" s="72">
        <v>5.9</v>
      </c>
      <c r="P124" s="72">
        <v>8.4</v>
      </c>
      <c r="Q124" s="72">
        <v>1.8</v>
      </c>
      <c r="R124" s="72">
        <v>23.3</v>
      </c>
      <c r="S124" s="72">
        <v>0</v>
      </c>
      <c r="T124" s="72">
        <v>0</v>
      </c>
      <c r="U124" s="72">
        <v>0</v>
      </c>
      <c r="V124" s="72">
        <v>0</v>
      </c>
      <c r="W124" s="72">
        <v>6</v>
      </c>
      <c r="X124" s="72">
        <v>0</v>
      </c>
      <c r="Y124" s="72">
        <v>5.8</v>
      </c>
      <c r="Z124" s="72">
        <v>0</v>
      </c>
      <c r="AA124" s="72">
        <v>0</v>
      </c>
      <c r="AB124" s="72">
        <v>0</v>
      </c>
      <c r="AC124" s="72">
        <v>2.1</v>
      </c>
      <c r="AD124" s="72">
        <v>5.8</v>
      </c>
      <c r="AE124" s="72">
        <v>0</v>
      </c>
      <c r="AF124" s="72">
        <v>0</v>
      </c>
      <c r="AG124" s="72">
        <v>0</v>
      </c>
      <c r="AH124" s="72">
        <v>0</v>
      </c>
      <c r="AI124" s="72">
        <v>0</v>
      </c>
      <c r="AJ124" s="72">
        <v>0</v>
      </c>
      <c r="AK124" s="72">
        <v>0</v>
      </c>
      <c r="AL124" s="72">
        <v>0</v>
      </c>
      <c r="AM124" s="72">
        <v>0</v>
      </c>
      <c r="AN124" s="72">
        <v>0</v>
      </c>
      <c r="AO124" s="87"/>
      <c r="AP124" s="70">
        <f t="shared" si="7"/>
        <v>30</v>
      </c>
      <c r="AQ124" s="70">
        <f t="shared" si="8"/>
        <v>83.59999999999998</v>
      </c>
      <c r="AR124" s="70">
        <f>IFERROR(VLOOKUP(A124,Climatologia_PP!A:U,9+Precipitacion!$E$2,FALSE),"")</f>
        <v>111.0233333333334</v>
      </c>
      <c r="AS124" s="70">
        <f t="shared" si="9"/>
        <v>75.29948659440953</v>
      </c>
      <c r="AT124" s="70">
        <f t="shared" si="10"/>
        <v>75.299486594409515</v>
      </c>
      <c r="AU124" s="70">
        <f t="shared" si="11"/>
        <v>23.3</v>
      </c>
      <c r="AV124" s="70">
        <f>IFERROR(VLOOKUP(A124,Maximos!A:AQ,8+(Precipitacion!$E$2-1)*3,FALSE),"")</f>
        <v>100</v>
      </c>
      <c r="AW124" s="79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34514</v>
      </c>
      <c r="AX124" s="72">
        <f t="shared" si="12"/>
        <v>-76.7</v>
      </c>
    </row>
    <row r="125" spans="1:50" ht="15" customHeight="1" x14ac:dyDescent="0.25">
      <c r="A125" s="68">
        <v>25025210</v>
      </c>
      <c r="B125" s="69" t="s">
        <v>205</v>
      </c>
      <c r="C125" s="69" t="s">
        <v>200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205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7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259.85000000000002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161.30000000000001</v>
      </c>
      <c r="AW125" s="79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249</v>
      </c>
      <c r="C126" s="69" t="s">
        <v>200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250</v>
      </c>
      <c r="K126" s="72">
        <v>0</v>
      </c>
      <c r="L126" s="72">
        <v>4.5999999999999996</v>
      </c>
      <c r="M126" s="72">
        <v>0.5</v>
      </c>
      <c r="N126" s="72">
        <v>1.4</v>
      </c>
      <c r="O126" s="72">
        <v>0</v>
      </c>
      <c r="P126" s="72">
        <v>6.6</v>
      </c>
      <c r="Q126" s="72">
        <v>0.5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14.5</v>
      </c>
      <c r="X126" s="72">
        <v>0</v>
      </c>
      <c r="Y126" s="72">
        <v>12.8</v>
      </c>
      <c r="Z126" s="72"/>
      <c r="AA126" s="72">
        <v>3.3</v>
      </c>
      <c r="AB126" s="72">
        <v>0</v>
      </c>
      <c r="AC126" s="72">
        <v>0</v>
      </c>
      <c r="AD126" s="72">
        <v>0</v>
      </c>
      <c r="AE126" s="72">
        <v>0</v>
      </c>
      <c r="AF126" s="72">
        <v>15.3</v>
      </c>
      <c r="AG126" s="72">
        <v>0</v>
      </c>
      <c r="AH126" s="72">
        <v>0</v>
      </c>
      <c r="AI126" s="72">
        <v>0</v>
      </c>
      <c r="AJ126" s="72">
        <v>0</v>
      </c>
      <c r="AK126" s="72">
        <v>0</v>
      </c>
      <c r="AL126" s="72">
        <v>0</v>
      </c>
      <c r="AM126" s="72">
        <v>0</v>
      </c>
      <c r="AN126" s="72">
        <v>0</v>
      </c>
      <c r="AO126" s="87"/>
      <c r="AP126" s="70">
        <f t="shared" si="7"/>
        <v>29</v>
      </c>
      <c r="AQ126" s="70">
        <f t="shared" si="8"/>
        <v>59.5</v>
      </c>
      <c r="AR126" s="70">
        <f>IFERROR(VLOOKUP(A126,Climatologia_PP!A:U,9+Precipitacion!$E$2,FALSE),"")</f>
        <v>163.81379310344829</v>
      </c>
      <c r="AS126" s="70">
        <f t="shared" si="9"/>
        <v>36.321727781753879</v>
      </c>
      <c r="AT126" s="70">
        <f t="shared" si="10"/>
        <v>37.574201153538496</v>
      </c>
      <c r="AU126" s="70">
        <f t="shared" si="11"/>
        <v>15.3</v>
      </c>
      <c r="AV126" s="70">
        <f>IFERROR(VLOOKUP(A126,Maximos!A:AQ,8+(Precipitacion!$E$2-1)*3,FALSE),"")</f>
        <v>100</v>
      </c>
      <c r="AW126" s="79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26830</v>
      </c>
      <c r="AX126" s="72">
        <f t="shared" si="12"/>
        <v>-84.7</v>
      </c>
    </row>
    <row r="127" spans="1:50" ht="15" customHeight="1" x14ac:dyDescent="0.25">
      <c r="A127" s="68">
        <v>29040240</v>
      </c>
      <c r="B127" s="69" t="s">
        <v>251</v>
      </c>
      <c r="C127" s="69" t="s">
        <v>200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252</v>
      </c>
      <c r="K127" s="72">
        <v>0</v>
      </c>
      <c r="L127" s="72">
        <v>4</v>
      </c>
      <c r="M127" s="72">
        <v>3.5</v>
      </c>
      <c r="N127" s="72">
        <v>0</v>
      </c>
      <c r="O127" s="72">
        <v>5</v>
      </c>
      <c r="P127" s="72">
        <v>7.5</v>
      </c>
      <c r="Q127" s="72">
        <v>1.5</v>
      </c>
      <c r="R127" s="72">
        <v>4.5999999999999996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14</v>
      </c>
      <c r="Z127" s="72">
        <v>0</v>
      </c>
      <c r="AA127" s="72">
        <v>12</v>
      </c>
      <c r="AB127" s="72">
        <v>7.5</v>
      </c>
      <c r="AC127" s="72">
        <v>8</v>
      </c>
      <c r="AD127" s="72">
        <v>0</v>
      </c>
      <c r="AE127" s="72">
        <v>0</v>
      </c>
      <c r="AF127" s="72">
        <v>0</v>
      </c>
      <c r="AG127" s="72">
        <v>0</v>
      </c>
      <c r="AH127" s="72">
        <v>13</v>
      </c>
      <c r="AI127" s="72">
        <v>0</v>
      </c>
      <c r="AJ127" s="72">
        <v>0</v>
      </c>
      <c r="AK127" s="72">
        <v>0</v>
      </c>
      <c r="AL127" s="72">
        <v>0</v>
      </c>
      <c r="AM127" s="72">
        <v>0</v>
      </c>
      <c r="AN127" s="72">
        <v>0</v>
      </c>
      <c r="AO127" s="87"/>
      <c r="AP127" s="70">
        <f t="shared" si="7"/>
        <v>30</v>
      </c>
      <c r="AQ127" s="70">
        <f t="shared" si="8"/>
        <v>80.599999999999994</v>
      </c>
      <c r="AR127" s="70">
        <f>IFERROR(VLOOKUP(A127,Climatologia_PP!A:U,9+Precipitacion!$E$2,FALSE),"")</f>
        <v>117.4777777777778</v>
      </c>
      <c r="AS127" s="70">
        <f t="shared" si="9"/>
        <v>68.608720325357027</v>
      </c>
      <c r="AT127" s="70">
        <f t="shared" si="10"/>
        <v>68.608720325357027</v>
      </c>
      <c r="AU127" s="70">
        <f t="shared" si="11"/>
        <v>14</v>
      </c>
      <c r="AV127" s="70">
        <f>IFERROR(VLOOKUP(A127,Maximos!A:AQ,8+(Precipitacion!$E$2-1)*3,FALSE),"")</f>
        <v>84</v>
      </c>
      <c r="AW127" s="79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27918</v>
      </c>
      <c r="AX127" s="72">
        <f t="shared" si="12"/>
        <v>-70</v>
      </c>
    </row>
    <row r="128" spans="1:50" ht="15" customHeight="1" x14ac:dyDescent="0.25">
      <c r="A128" s="68">
        <v>29035000</v>
      </c>
      <c r="B128" s="69" t="s">
        <v>253</v>
      </c>
      <c r="C128" s="69" t="s">
        <v>200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254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>
        <v>0</v>
      </c>
      <c r="V128" s="72">
        <v>0</v>
      </c>
      <c r="W128" s="72">
        <v>0</v>
      </c>
      <c r="X128" s="72">
        <v>0</v>
      </c>
      <c r="Y128" s="72">
        <v>8</v>
      </c>
      <c r="Z128" s="72">
        <v>1</v>
      </c>
      <c r="AA128" s="72">
        <v>0</v>
      </c>
      <c r="AB128" s="72">
        <v>0</v>
      </c>
      <c r="AC128" s="72">
        <v>5.5</v>
      </c>
      <c r="AD128" s="72">
        <v>2.7</v>
      </c>
      <c r="AE128" s="72">
        <v>0</v>
      </c>
      <c r="AF128" s="72">
        <v>13.8</v>
      </c>
      <c r="AG128" s="72">
        <v>0</v>
      </c>
      <c r="AH128" s="72">
        <v>0</v>
      </c>
      <c r="AI128" s="72"/>
      <c r="AJ128" s="72">
        <v>0</v>
      </c>
      <c r="AK128" s="72">
        <v>0</v>
      </c>
      <c r="AL128" s="72">
        <v>0</v>
      </c>
      <c r="AM128" s="72">
        <v>0</v>
      </c>
      <c r="AN128" s="72">
        <v>0</v>
      </c>
      <c r="AO128" s="87"/>
      <c r="AP128" s="70">
        <f t="shared" si="7"/>
        <v>19</v>
      </c>
      <c r="AQ128" s="70">
        <f t="shared" si="8"/>
        <v>31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13.8</v>
      </c>
      <c r="AV128" s="70">
        <f>IFERROR(VLOOKUP(A128,Maximos!A:AQ,8+(Precipitacion!$E$2-1)*3,FALSE),"")</f>
        <v>115.4</v>
      </c>
      <c r="AW128" s="79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128" s="72">
        <f t="shared" si="12"/>
        <v>-101.60000000000001</v>
      </c>
    </row>
    <row r="129" spans="1:50" ht="15" customHeight="1" x14ac:dyDescent="0.25">
      <c r="A129" s="68">
        <v>12045010</v>
      </c>
      <c r="B129" s="69" t="s">
        <v>255</v>
      </c>
      <c r="C129" s="69" t="s">
        <v>200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255</v>
      </c>
      <c r="K129" s="72">
        <v>0</v>
      </c>
      <c r="L129" s="72">
        <v>51.2</v>
      </c>
      <c r="M129" s="72">
        <v>0</v>
      </c>
      <c r="N129" s="72">
        <v>0</v>
      </c>
      <c r="O129" s="72">
        <v>0</v>
      </c>
      <c r="P129" s="72">
        <v>112.8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2">
        <v>27.2</v>
      </c>
      <c r="Y129" s="72">
        <v>1</v>
      </c>
      <c r="Z129" s="72">
        <v>6.2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17.8</v>
      </c>
      <c r="AG129" s="72">
        <v>0</v>
      </c>
      <c r="AH129" s="72">
        <v>0</v>
      </c>
      <c r="AI129" s="72">
        <v>0</v>
      </c>
      <c r="AJ129" s="72">
        <v>17.399999999999999</v>
      </c>
      <c r="AK129" s="72">
        <v>0</v>
      </c>
      <c r="AL129" s="72">
        <v>0</v>
      </c>
      <c r="AM129" s="72">
        <v>0</v>
      </c>
      <c r="AN129" s="72">
        <v>0</v>
      </c>
      <c r="AO129" s="87"/>
      <c r="AP129" s="70">
        <f t="shared" si="7"/>
        <v>30</v>
      </c>
      <c r="AQ129" s="70">
        <f t="shared" si="8"/>
        <v>233.6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112.8</v>
      </c>
      <c r="AV129" s="70">
        <f>IFERROR(VLOOKUP(A129,Maximos!A:AQ,8+(Precipitacion!$E$2-1)*3,FALSE),"")</f>
        <v>136</v>
      </c>
      <c r="AW129" s="79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30125</v>
      </c>
      <c r="AX129" s="72">
        <f t="shared" si="12"/>
        <v>-23.200000000000003</v>
      </c>
    </row>
    <row r="130" spans="1:50" ht="15" customHeight="1" x14ac:dyDescent="0.25">
      <c r="A130" s="68">
        <v>25025240</v>
      </c>
      <c r="B130" s="69" t="s">
        <v>256</v>
      </c>
      <c r="C130" s="69" t="s">
        <v>200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207</v>
      </c>
      <c r="J130" s="69" t="s">
        <v>257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7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9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258</v>
      </c>
      <c r="C131" s="69" t="s">
        <v>200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207</v>
      </c>
      <c r="J131" s="69" t="s">
        <v>259</v>
      </c>
      <c r="K131" s="72">
        <v>0</v>
      </c>
      <c r="L131" s="72">
        <v>19</v>
      </c>
      <c r="M131" s="72">
        <v>0</v>
      </c>
      <c r="N131" s="72">
        <v>0</v>
      </c>
      <c r="O131" s="72">
        <v>50</v>
      </c>
      <c r="P131" s="72">
        <v>35</v>
      </c>
      <c r="Q131" s="72">
        <v>3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72">
        <v>39</v>
      </c>
      <c r="Z131" s="72">
        <v>0</v>
      </c>
      <c r="AA131" s="72">
        <v>89</v>
      </c>
      <c r="AB131" s="72">
        <v>0</v>
      </c>
      <c r="AC131" s="72">
        <v>0</v>
      </c>
      <c r="AD131" s="72">
        <v>0</v>
      </c>
      <c r="AE131" s="72">
        <v>0</v>
      </c>
      <c r="AF131" s="72">
        <v>0</v>
      </c>
      <c r="AG131" s="72">
        <v>4</v>
      </c>
      <c r="AH131" s="72">
        <v>0</v>
      </c>
      <c r="AI131" s="72">
        <v>0</v>
      </c>
      <c r="AJ131" s="72">
        <v>0</v>
      </c>
      <c r="AK131" s="72">
        <v>0</v>
      </c>
      <c r="AL131" s="72">
        <v>0</v>
      </c>
      <c r="AM131" s="72">
        <v>0</v>
      </c>
      <c r="AN131" s="72">
        <v>0</v>
      </c>
      <c r="AO131" s="87"/>
      <c r="AP131" s="70">
        <f t="shared" si="7"/>
        <v>30</v>
      </c>
      <c r="AQ131" s="70">
        <f t="shared" si="8"/>
        <v>239</v>
      </c>
      <c r="AR131" s="70">
        <f>IFERROR(VLOOKUP(A131,Climatologia_PP!A:U,9+Precipitacion!$E$2,FALSE),"")</f>
        <v>180.45555555555549</v>
      </c>
      <c r="AS131" s="70">
        <f t="shared" si="9"/>
        <v>132.44258358475466</v>
      </c>
      <c r="AT131" s="70">
        <f t="shared" si="10"/>
        <v>132.44258358475466</v>
      </c>
      <c r="AU131" s="70">
        <f t="shared" si="11"/>
        <v>89</v>
      </c>
      <c r="AV131" s="70">
        <f>IFERROR(VLOOKUP(A131,Maximos!A:AQ,8+(Precipitacion!$E$2-1)*3,FALSE),"")</f>
        <v>146</v>
      </c>
      <c r="AW131" s="79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131" s="72">
        <f t="shared" si="12"/>
        <v>-57</v>
      </c>
    </row>
    <row r="132" spans="1:50" ht="15" customHeight="1" x14ac:dyDescent="0.25">
      <c r="A132" s="68">
        <v>14010010</v>
      </c>
      <c r="B132" s="69" t="s">
        <v>260</v>
      </c>
      <c r="C132" s="69" t="s">
        <v>200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237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7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118.7071428571428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112.8</v>
      </c>
      <c r="AW132" s="79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40710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261</v>
      </c>
      <c r="C133" s="69" t="s">
        <v>200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262</v>
      </c>
      <c r="K133" s="72">
        <v>3.5</v>
      </c>
      <c r="L133" s="72">
        <v>2.5</v>
      </c>
      <c r="M133" s="72">
        <v>0</v>
      </c>
      <c r="N133" s="72">
        <v>0</v>
      </c>
      <c r="O133" s="72">
        <v>0</v>
      </c>
      <c r="P133" s="72">
        <v>22.3</v>
      </c>
      <c r="Q133" s="72">
        <v>26</v>
      </c>
      <c r="R133" s="72">
        <v>26</v>
      </c>
      <c r="S133" s="72">
        <v>0</v>
      </c>
      <c r="T133" s="72">
        <v>0</v>
      </c>
      <c r="U133" s="72">
        <v>0</v>
      </c>
      <c r="V133" s="72">
        <v>1</v>
      </c>
      <c r="W133" s="72">
        <v>8.6999999999999993</v>
      </c>
      <c r="X133" s="72">
        <v>0</v>
      </c>
      <c r="Y133" s="72">
        <v>1</v>
      </c>
      <c r="Z133" s="72">
        <v>56.7</v>
      </c>
      <c r="AA133" s="72">
        <v>1.6</v>
      </c>
      <c r="AB133" s="72">
        <v>1.2</v>
      </c>
      <c r="AC133" s="72">
        <v>0.6</v>
      </c>
      <c r="AD133" s="72">
        <v>0</v>
      </c>
      <c r="AE133" s="72">
        <v>0</v>
      </c>
      <c r="AF133" s="72">
        <v>15</v>
      </c>
      <c r="AG133" s="72">
        <v>0</v>
      </c>
      <c r="AH133" s="72">
        <v>0</v>
      </c>
      <c r="AI133" s="72">
        <v>0</v>
      </c>
      <c r="AJ133" s="72">
        <v>3.2</v>
      </c>
      <c r="AK133" s="72">
        <v>0</v>
      </c>
      <c r="AL133" s="72">
        <v>0</v>
      </c>
      <c r="AM133" s="72">
        <v>0</v>
      </c>
      <c r="AN133" s="72">
        <v>0</v>
      </c>
      <c r="AO133" s="87"/>
      <c r="AP133" s="70">
        <f t="shared" ref="AP133:AP196" si="13">COUNTIF(K133:AO133,"&gt;=0")</f>
        <v>30</v>
      </c>
      <c r="AQ133" s="70">
        <f t="shared" ref="AQ133:AQ196" si="14">IF(AP133&gt;0,SUM(K133:AO133),"")</f>
        <v>169.29999999999995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56.7</v>
      </c>
      <c r="AV133" s="70" t="str">
        <f>IFERROR(VLOOKUP(A133,Maximos!A:AQ,8+(Precipitacion!$E$2-1)*3,FALSE),"")</f>
        <v/>
      </c>
      <c r="AW133" s="79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263</v>
      </c>
      <c r="C134" s="69" t="s">
        <v>200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207</v>
      </c>
      <c r="J134" s="69" t="s">
        <v>208</v>
      </c>
      <c r="K134" s="72">
        <v>0</v>
      </c>
      <c r="L134" s="72">
        <v>17.5</v>
      </c>
      <c r="M134" s="72">
        <v>0</v>
      </c>
      <c r="N134" s="72">
        <v>31.2</v>
      </c>
      <c r="O134" s="72">
        <v>6</v>
      </c>
      <c r="P134" s="72">
        <v>14</v>
      </c>
      <c r="Q134" s="72">
        <v>0</v>
      </c>
      <c r="R134" s="72">
        <v>39.6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10</v>
      </c>
      <c r="AA134" s="72">
        <v>34.299999999999997</v>
      </c>
      <c r="AB134" s="72">
        <v>1</v>
      </c>
      <c r="AC134" s="72">
        <v>0</v>
      </c>
      <c r="AD134" s="72">
        <v>0</v>
      </c>
      <c r="AE134" s="72">
        <v>0</v>
      </c>
      <c r="AF134" s="72">
        <v>0</v>
      </c>
      <c r="AG134" s="72">
        <v>0</v>
      </c>
      <c r="AH134" s="72">
        <v>0</v>
      </c>
      <c r="AI134" s="72">
        <v>0</v>
      </c>
      <c r="AJ134" s="72">
        <v>0</v>
      </c>
      <c r="AK134" s="72">
        <v>0</v>
      </c>
      <c r="AL134" s="72">
        <v>0</v>
      </c>
      <c r="AM134" s="72">
        <v>0</v>
      </c>
      <c r="AN134" s="72"/>
      <c r="AO134" s="87"/>
      <c r="AP134" s="70">
        <f t="shared" si="13"/>
        <v>29</v>
      </c>
      <c r="AQ134" s="70">
        <f t="shared" si="14"/>
        <v>153.60000000000002</v>
      </c>
      <c r="AR134" s="70">
        <f>IFERROR(VLOOKUP(A134,Climatologia_PP!A:U,9+Precipitacion!$E$2,FALSE),"")</f>
        <v>213.81481481481481</v>
      </c>
      <c r="AS134" s="70">
        <f t="shared" si="15"/>
        <v>71.837865927593981</v>
      </c>
      <c r="AT134" s="70">
        <f t="shared" si="16"/>
        <v>74.315033718200681</v>
      </c>
      <c r="AU134" s="70">
        <f t="shared" si="17"/>
        <v>39.6</v>
      </c>
      <c r="AV134" s="70">
        <f>IFERROR(VLOOKUP(A134,Maximos!A:AQ,8+(Precipitacion!$E$2-1)*3,FALSE),"")</f>
        <v>122.4</v>
      </c>
      <c r="AW134" s="79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134" s="72">
        <f t="shared" si="18"/>
        <v>-82.800000000000011</v>
      </c>
    </row>
    <row r="135" spans="1:50" ht="15" customHeight="1" x14ac:dyDescent="0.25">
      <c r="A135" s="68">
        <v>25025170</v>
      </c>
      <c r="B135" s="69" t="s">
        <v>264</v>
      </c>
      <c r="C135" s="69" t="s">
        <v>200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265</v>
      </c>
      <c r="K135" s="72">
        <v>0</v>
      </c>
      <c r="L135" s="72">
        <v>2</v>
      </c>
      <c r="M135" s="72">
        <v>3</v>
      </c>
      <c r="N135" s="72">
        <v>0</v>
      </c>
      <c r="O135" s="72">
        <v>0</v>
      </c>
      <c r="P135" s="72">
        <v>7</v>
      </c>
      <c r="Q135" s="72">
        <v>0</v>
      </c>
      <c r="R135" s="72">
        <v>2</v>
      </c>
      <c r="S135" s="72">
        <v>0</v>
      </c>
      <c r="T135" s="72">
        <v>0</v>
      </c>
      <c r="U135" s="72">
        <v>0</v>
      </c>
      <c r="V135" s="72">
        <v>0</v>
      </c>
      <c r="W135" s="72">
        <v>2</v>
      </c>
      <c r="X135" s="72">
        <v>0</v>
      </c>
      <c r="Y135" s="72">
        <v>6</v>
      </c>
      <c r="Z135" s="72">
        <v>28</v>
      </c>
      <c r="AA135" s="72">
        <v>7</v>
      </c>
      <c r="AB135" s="72">
        <v>0</v>
      </c>
      <c r="AC135" s="72">
        <v>0</v>
      </c>
      <c r="AD135" s="72">
        <v>2</v>
      </c>
      <c r="AE135" s="72">
        <v>0</v>
      </c>
      <c r="AF135" s="72">
        <v>10</v>
      </c>
      <c r="AG135" s="72">
        <v>0</v>
      </c>
      <c r="AH135" s="72">
        <v>0</v>
      </c>
      <c r="AI135" s="72">
        <v>0</v>
      </c>
      <c r="AJ135" s="72">
        <v>0</v>
      </c>
      <c r="AK135" s="72">
        <v>0</v>
      </c>
      <c r="AL135" s="72">
        <v>0</v>
      </c>
      <c r="AM135" s="72">
        <v>0</v>
      </c>
      <c r="AN135" s="72">
        <v>0</v>
      </c>
      <c r="AO135" s="87"/>
      <c r="AP135" s="70">
        <f t="shared" si="13"/>
        <v>30</v>
      </c>
      <c r="AQ135" s="70">
        <f t="shared" si="14"/>
        <v>69</v>
      </c>
      <c r="AR135" s="70">
        <f>IFERROR(VLOOKUP(A135,Climatologia_PP!A:U,9+Precipitacion!$E$2,FALSE),"")</f>
        <v>184.54166666666671</v>
      </c>
      <c r="AS135" s="70">
        <f t="shared" si="15"/>
        <v>37.389930006773533</v>
      </c>
      <c r="AT135" s="70">
        <f t="shared" si="16"/>
        <v>37.389930006773525</v>
      </c>
      <c r="AU135" s="70">
        <f t="shared" si="17"/>
        <v>28</v>
      </c>
      <c r="AV135" s="70">
        <f>IFERROR(VLOOKUP(A135,Maximos!A:AQ,8+(Precipitacion!$E$2-1)*3,FALSE),"")</f>
        <v>135.4</v>
      </c>
      <c r="AW135" s="79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39970</v>
      </c>
      <c r="AX135" s="72">
        <f t="shared" si="18"/>
        <v>-107.4</v>
      </c>
    </row>
    <row r="136" spans="1:50" ht="15" customHeight="1" x14ac:dyDescent="0.25">
      <c r="A136" s="68">
        <v>29035040</v>
      </c>
      <c r="B136" s="69" t="s">
        <v>266</v>
      </c>
      <c r="C136" s="69" t="s">
        <v>200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245</v>
      </c>
      <c r="K136" s="72">
        <v>0</v>
      </c>
      <c r="L136" s="72">
        <v>66</v>
      </c>
      <c r="M136" s="72">
        <v>26</v>
      </c>
      <c r="N136" s="72">
        <v>0.4</v>
      </c>
      <c r="O136" s="72">
        <v>39</v>
      </c>
      <c r="P136" s="72">
        <v>33</v>
      </c>
      <c r="Q136" s="72">
        <v>0</v>
      </c>
      <c r="R136" s="72">
        <v>83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</v>
      </c>
      <c r="Y136" s="72">
        <v>24</v>
      </c>
      <c r="Z136" s="72">
        <v>0.3</v>
      </c>
      <c r="AA136" s="72">
        <v>0</v>
      </c>
      <c r="AB136" s="72">
        <v>0.6</v>
      </c>
      <c r="AC136" s="72">
        <v>0</v>
      </c>
      <c r="AD136" s="72">
        <v>0</v>
      </c>
      <c r="AE136" s="72">
        <v>0</v>
      </c>
      <c r="AF136" s="72">
        <v>14</v>
      </c>
      <c r="AG136" s="72">
        <v>0</v>
      </c>
      <c r="AH136" s="72">
        <v>0</v>
      </c>
      <c r="AI136" s="72">
        <v>0</v>
      </c>
      <c r="AJ136" s="72">
        <v>0</v>
      </c>
      <c r="AK136" s="72">
        <v>0</v>
      </c>
      <c r="AL136" s="72">
        <v>0</v>
      </c>
      <c r="AM136" s="72">
        <v>0</v>
      </c>
      <c r="AN136" s="72">
        <v>0</v>
      </c>
      <c r="AO136" s="87"/>
      <c r="AP136" s="70">
        <f t="shared" si="13"/>
        <v>30</v>
      </c>
      <c r="AQ136" s="70">
        <f t="shared" si="14"/>
        <v>286.3</v>
      </c>
      <c r="AR136" s="70">
        <f>IFERROR(VLOOKUP(A136,Climatologia_PP!A:U,9+Precipitacion!$E$2,FALSE),"")</f>
        <v>197.6986839075883</v>
      </c>
      <c r="AS136" s="70">
        <f t="shared" si="15"/>
        <v>144.81634087853982</v>
      </c>
      <c r="AT136" s="70">
        <f t="shared" si="16"/>
        <v>144.81634087853982</v>
      </c>
      <c r="AU136" s="70">
        <f t="shared" si="17"/>
        <v>83</v>
      </c>
      <c r="AV136" s="70">
        <f>IFERROR(VLOOKUP(A136,Maximos!A:AQ,8+(Precipitacion!$E$2-1)*3,FALSE),"")</f>
        <v>133</v>
      </c>
      <c r="AW136" s="79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136" s="72">
        <f t="shared" si="18"/>
        <v>-50</v>
      </c>
    </row>
    <row r="137" spans="1:50" ht="15" customHeight="1" x14ac:dyDescent="0.25">
      <c r="A137" s="68">
        <v>29035080</v>
      </c>
      <c r="B137" s="69" t="s">
        <v>267</v>
      </c>
      <c r="C137" s="69" t="s">
        <v>200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268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7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114.5642857142857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134.19999999999999</v>
      </c>
      <c r="AW137" s="79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37411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269</v>
      </c>
      <c r="C138" s="69" t="s">
        <v>200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270</v>
      </c>
      <c r="K138" s="72">
        <v>0</v>
      </c>
      <c r="L138" s="72">
        <v>0</v>
      </c>
      <c r="M138" s="72">
        <v>0</v>
      </c>
      <c r="N138" s="72">
        <v>0</v>
      </c>
      <c r="O138" s="72">
        <v>86.2</v>
      </c>
      <c r="P138" s="72">
        <v>6.2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2</v>
      </c>
      <c r="X138" s="72">
        <v>0</v>
      </c>
      <c r="Y138" s="72">
        <v>0</v>
      </c>
      <c r="Z138" s="72">
        <v>35.200000000000003</v>
      </c>
      <c r="AA138" s="72">
        <v>0</v>
      </c>
      <c r="AB138" s="72">
        <v>2</v>
      </c>
      <c r="AC138" s="72">
        <v>0</v>
      </c>
      <c r="AD138" s="72">
        <v>0</v>
      </c>
      <c r="AE138" s="72">
        <v>0</v>
      </c>
      <c r="AF138" s="72">
        <v>2</v>
      </c>
      <c r="AG138" s="72">
        <v>0</v>
      </c>
      <c r="AH138" s="72">
        <v>0</v>
      </c>
      <c r="AI138" s="72">
        <v>0</v>
      </c>
      <c r="AJ138" s="72">
        <v>0</v>
      </c>
      <c r="AK138" s="72">
        <v>0</v>
      </c>
      <c r="AL138" s="72">
        <v>0</v>
      </c>
      <c r="AM138" s="72">
        <v>0</v>
      </c>
      <c r="AN138" s="72">
        <v>0</v>
      </c>
      <c r="AO138" s="87"/>
      <c r="AP138" s="70">
        <f t="shared" si="13"/>
        <v>30</v>
      </c>
      <c r="AQ138" s="70">
        <f t="shared" si="14"/>
        <v>133.60000000000002</v>
      </c>
      <c r="AR138" s="70">
        <f>IFERROR(VLOOKUP(A138,Climatologia_PP!A:U,9+Precipitacion!$E$2,FALSE),"")</f>
        <v>156.06785714285709</v>
      </c>
      <c r="AS138" s="70">
        <f t="shared" si="15"/>
        <v>85.603789560401879</v>
      </c>
      <c r="AT138" s="70">
        <f t="shared" si="16"/>
        <v>85.603789560401893</v>
      </c>
      <c r="AU138" s="70">
        <f t="shared" si="17"/>
        <v>86.2</v>
      </c>
      <c r="AV138" s="70">
        <f>IFERROR(VLOOKUP(A138,Maximos!A:AQ,8+(Precipitacion!$E$2-1)*3,FALSE),"")</f>
        <v>125</v>
      </c>
      <c r="AW138" s="79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28671</v>
      </c>
      <c r="AX138" s="72">
        <f t="shared" si="18"/>
        <v>-38.799999999999997</v>
      </c>
    </row>
    <row r="139" spans="1:50" ht="15" customHeight="1" x14ac:dyDescent="0.25">
      <c r="A139" s="68">
        <v>25020140</v>
      </c>
      <c r="B139" s="69" t="s">
        <v>271</v>
      </c>
      <c r="C139" s="69" t="s">
        <v>200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265</v>
      </c>
      <c r="K139" s="72">
        <v>0</v>
      </c>
      <c r="L139" s="72"/>
      <c r="M139" s="72">
        <v>13.4</v>
      </c>
      <c r="N139" s="72">
        <v>0</v>
      </c>
      <c r="O139" s="72">
        <v>0</v>
      </c>
      <c r="P139" s="72">
        <v>21</v>
      </c>
      <c r="Q139" s="72">
        <v>0</v>
      </c>
      <c r="R139" s="72">
        <v>0</v>
      </c>
      <c r="S139" s="72">
        <v>9.1</v>
      </c>
      <c r="T139" s="72">
        <v>0</v>
      </c>
      <c r="U139" s="72">
        <v>0</v>
      </c>
      <c r="V139" s="72">
        <v>0</v>
      </c>
      <c r="W139" s="72">
        <v>8</v>
      </c>
      <c r="X139" s="72">
        <v>0</v>
      </c>
      <c r="Y139" s="72">
        <v>42</v>
      </c>
      <c r="Z139" s="72">
        <v>8.3000000000000007</v>
      </c>
      <c r="AA139" s="72">
        <v>0</v>
      </c>
      <c r="AB139" s="72">
        <v>2.5</v>
      </c>
      <c r="AC139" s="72">
        <v>3.3</v>
      </c>
      <c r="AD139" s="72">
        <v>0</v>
      </c>
      <c r="AE139" s="72">
        <v>0</v>
      </c>
      <c r="AF139" s="72">
        <v>1.1000000000000001</v>
      </c>
      <c r="AG139" s="72">
        <v>0</v>
      </c>
      <c r="AH139" s="72">
        <v>0</v>
      </c>
      <c r="AI139" s="72">
        <v>0</v>
      </c>
      <c r="AJ139" s="72">
        <v>0</v>
      </c>
      <c r="AK139" s="72">
        <v>0</v>
      </c>
      <c r="AL139" s="72">
        <v>0</v>
      </c>
      <c r="AM139" s="72">
        <v>0</v>
      </c>
      <c r="AN139" s="72">
        <v>0</v>
      </c>
      <c r="AO139" s="87"/>
      <c r="AP139" s="70">
        <f t="shared" si="13"/>
        <v>29</v>
      </c>
      <c r="AQ139" s="70">
        <f t="shared" si="14"/>
        <v>108.69999999999999</v>
      </c>
      <c r="AR139" s="70">
        <f>IFERROR(VLOOKUP(A139,Climatologia_PP!A:U,9+Precipitacion!$E$2,FALSE),"")</f>
        <v>175.35172413793109</v>
      </c>
      <c r="AS139" s="70">
        <f t="shared" si="15"/>
        <v>61.989695587194184</v>
      </c>
      <c r="AT139" s="70">
        <f t="shared" si="16"/>
        <v>64.127271297097423</v>
      </c>
      <c r="AU139" s="70">
        <f t="shared" si="17"/>
        <v>42</v>
      </c>
      <c r="AV139" s="70">
        <f>IFERROR(VLOOKUP(A139,Maximos!A:AQ,8+(Precipitacion!$E$2-1)*3,FALSE),"")</f>
        <v>147</v>
      </c>
      <c r="AW139" s="79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30477</v>
      </c>
      <c r="AX139" s="72">
        <f t="shared" si="18"/>
        <v>-105</v>
      </c>
    </row>
    <row r="140" spans="1:50" ht="15" customHeight="1" x14ac:dyDescent="0.25">
      <c r="A140" s="68">
        <v>25027020</v>
      </c>
      <c r="B140" s="69" t="s">
        <v>272</v>
      </c>
      <c r="C140" s="69" t="s">
        <v>200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273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7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9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274</v>
      </c>
      <c r="C141" s="69" t="s">
        <v>200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254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7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70.599999999999994</v>
      </c>
      <c r="AW141" s="79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24273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207</v>
      </c>
      <c r="C142" s="69" t="s">
        <v>200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207</v>
      </c>
      <c r="J142" s="69" t="s">
        <v>207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7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119</v>
      </c>
      <c r="AW142" s="79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24626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275</v>
      </c>
      <c r="C143" s="69" t="s">
        <v>200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7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9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276</v>
      </c>
      <c r="C144" s="69" t="s">
        <v>200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245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7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117</v>
      </c>
      <c r="AW144" s="79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37790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277</v>
      </c>
      <c r="C145" s="69" t="s">
        <v>200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277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7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172.38928571428571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139</v>
      </c>
      <c r="AW145" s="79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27922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278</v>
      </c>
      <c r="C146" s="69" t="s">
        <v>279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0.8</v>
      </c>
      <c r="L146" s="72">
        <v>0.9</v>
      </c>
      <c r="M146" s="72">
        <v>0.6</v>
      </c>
      <c r="N146" s="72">
        <v>72.7</v>
      </c>
      <c r="O146" s="72">
        <v>2.2999999999999998</v>
      </c>
      <c r="P146" s="72">
        <v>0</v>
      </c>
      <c r="Q146" s="72">
        <v>4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65.900000000000006</v>
      </c>
      <c r="X146" s="72">
        <v>35.6</v>
      </c>
      <c r="Y146" s="72">
        <v>1.7</v>
      </c>
      <c r="Z146" s="72">
        <v>0</v>
      </c>
      <c r="AA146" s="72">
        <v>4.5</v>
      </c>
      <c r="AB146" s="72">
        <v>0</v>
      </c>
      <c r="AC146" s="72">
        <v>0</v>
      </c>
      <c r="AD146" s="72">
        <v>38.5</v>
      </c>
      <c r="AE146" s="72">
        <v>9.1999999999999993</v>
      </c>
      <c r="AF146" s="72">
        <v>4</v>
      </c>
      <c r="AG146" s="72">
        <v>0</v>
      </c>
      <c r="AH146" s="72">
        <v>0</v>
      </c>
      <c r="AI146" s="72">
        <v>0</v>
      </c>
      <c r="AJ146" s="72">
        <v>7.5</v>
      </c>
      <c r="AK146" s="72">
        <v>3.1</v>
      </c>
      <c r="AL146" s="72">
        <v>4.8</v>
      </c>
      <c r="AM146" s="72">
        <v>11.2</v>
      </c>
      <c r="AN146" s="72">
        <v>4.3</v>
      </c>
      <c r="AO146" s="87"/>
      <c r="AP146" s="70">
        <f t="shared" si="13"/>
        <v>30</v>
      </c>
      <c r="AQ146" s="70">
        <f t="shared" si="14"/>
        <v>271.59999999999997</v>
      </c>
      <c r="AR146" s="70">
        <f>IFERROR(VLOOKUP(A146,Climatologia_PP!A:U,9+Precipitacion!$E$2,FALSE),"")</f>
        <v>392.476</v>
      </c>
      <c r="AS146" s="70">
        <f t="shared" si="15"/>
        <v>69.201683669829478</v>
      </c>
      <c r="AT146" s="70">
        <f t="shared" si="16"/>
        <v>69.201683669829478</v>
      </c>
      <c r="AU146" s="70">
        <f t="shared" si="17"/>
        <v>72.7</v>
      </c>
      <c r="AV146" s="70">
        <f>IFERROR(VLOOKUP(A146,Maximos!A:AQ,8+(Precipitacion!$E$2-1)*3,FALSE),"")</f>
        <v>153.5</v>
      </c>
      <c r="AW146" s="79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45088</v>
      </c>
      <c r="AX146" s="72">
        <f t="shared" si="18"/>
        <v>-80.8</v>
      </c>
    </row>
    <row r="147" spans="1:50" ht="15" customHeight="1" x14ac:dyDescent="0.25">
      <c r="A147" s="68">
        <v>31095030</v>
      </c>
      <c r="B147" s="69" t="s">
        <v>280</v>
      </c>
      <c r="C147" s="69" t="s">
        <v>279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281</v>
      </c>
      <c r="J147" s="69" t="s">
        <v>282</v>
      </c>
      <c r="K147" s="72">
        <v>76</v>
      </c>
      <c r="L147" s="72">
        <v>38</v>
      </c>
      <c r="M147" s="72">
        <v>38</v>
      </c>
      <c r="N147" s="72">
        <v>33</v>
      </c>
      <c r="O147" s="72">
        <v>3</v>
      </c>
      <c r="P147" s="72">
        <v>0</v>
      </c>
      <c r="Q147" s="72">
        <v>3</v>
      </c>
      <c r="R147" s="72">
        <v>6</v>
      </c>
      <c r="S147" s="72">
        <v>1</v>
      </c>
      <c r="T147" s="72">
        <v>17</v>
      </c>
      <c r="U147" s="72">
        <v>0</v>
      </c>
      <c r="V147" s="72">
        <v>5</v>
      </c>
      <c r="W147" s="72">
        <v>58</v>
      </c>
      <c r="X147" s="72">
        <v>24</v>
      </c>
      <c r="Y147" s="72">
        <v>21</v>
      </c>
      <c r="Z147" s="72">
        <v>17</v>
      </c>
      <c r="AA147" s="72">
        <v>3</v>
      </c>
      <c r="AB147" s="72">
        <v>5</v>
      </c>
      <c r="AC147" s="72">
        <v>0</v>
      </c>
      <c r="AD147" s="72">
        <v>8</v>
      </c>
      <c r="AE147" s="72">
        <v>27</v>
      </c>
      <c r="AF147" s="72">
        <v>29</v>
      </c>
      <c r="AG147" s="72">
        <v>25</v>
      </c>
      <c r="AH147" s="72">
        <v>5</v>
      </c>
      <c r="AI147" s="72">
        <v>0</v>
      </c>
      <c r="AJ147" s="72">
        <v>12</v>
      </c>
      <c r="AK147" s="72">
        <v>0</v>
      </c>
      <c r="AL147" s="72">
        <v>5</v>
      </c>
      <c r="AM147" s="72">
        <v>15</v>
      </c>
      <c r="AN147" s="72">
        <v>2</v>
      </c>
      <c r="AO147" s="87"/>
      <c r="AP147" s="70">
        <f t="shared" si="13"/>
        <v>30</v>
      </c>
      <c r="AQ147" s="70">
        <f t="shared" si="14"/>
        <v>476</v>
      </c>
      <c r="AR147" s="70">
        <f>IFERROR(VLOOKUP(A147,Climatologia_PP!A:U,9+Precipitacion!$E$2,FALSE),"")</f>
        <v>550.82916666666665</v>
      </c>
      <c r="AS147" s="70">
        <f t="shared" si="15"/>
        <v>86.415177119342815</v>
      </c>
      <c r="AT147" s="70">
        <f t="shared" si="16"/>
        <v>86.415177119342815</v>
      </c>
      <c r="AU147" s="70">
        <f t="shared" si="17"/>
        <v>76</v>
      </c>
      <c r="AV147" s="70">
        <f>IFERROR(VLOOKUP(A147,Maximos!A:AQ,8+(Precipitacion!$E$2-1)*3,FALSE),"")</f>
        <v>136</v>
      </c>
      <c r="AW147" s="79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33772</v>
      </c>
      <c r="AX147" s="72">
        <f t="shared" si="18"/>
        <v>-60</v>
      </c>
    </row>
    <row r="148" spans="1:50" ht="15" customHeight="1" x14ac:dyDescent="0.25">
      <c r="A148" s="68">
        <v>34015010</v>
      </c>
      <c r="B148" s="69" t="s">
        <v>283</v>
      </c>
      <c r="C148" s="69" t="s">
        <v>279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284</v>
      </c>
      <c r="K148" s="72">
        <v>29</v>
      </c>
      <c r="L148" s="72">
        <v>30</v>
      </c>
      <c r="M148" s="72">
        <v>0</v>
      </c>
      <c r="N148" s="72">
        <v>25</v>
      </c>
      <c r="O148" s="72">
        <v>20</v>
      </c>
      <c r="P148" s="72">
        <v>0</v>
      </c>
      <c r="Q148" s="72">
        <v>83</v>
      </c>
      <c r="R148" s="72">
        <v>60</v>
      </c>
      <c r="S148" s="72">
        <v>20</v>
      </c>
      <c r="T148" s="72">
        <v>18</v>
      </c>
      <c r="U148" s="72">
        <v>0</v>
      </c>
      <c r="V148" s="72">
        <v>0</v>
      </c>
      <c r="W148" s="72">
        <v>0</v>
      </c>
      <c r="X148" s="72">
        <v>50</v>
      </c>
      <c r="Y148" s="72">
        <v>46</v>
      </c>
      <c r="Z148" s="72">
        <v>1</v>
      </c>
      <c r="AA148" s="72">
        <v>1</v>
      </c>
      <c r="AB148" s="72">
        <v>2</v>
      </c>
      <c r="AC148" s="72">
        <v>0</v>
      </c>
      <c r="AD148" s="72">
        <v>11</v>
      </c>
      <c r="AE148" s="72">
        <v>32</v>
      </c>
      <c r="AF148" s="72">
        <v>3</v>
      </c>
      <c r="AG148" s="72">
        <v>5</v>
      </c>
      <c r="AH148" s="72">
        <v>29</v>
      </c>
      <c r="AI148" s="72">
        <v>7</v>
      </c>
      <c r="AJ148" s="72">
        <v>18</v>
      </c>
      <c r="AK148" s="72">
        <v>0</v>
      </c>
      <c r="AL148" s="72">
        <v>6</v>
      </c>
      <c r="AM148" s="72">
        <v>59</v>
      </c>
      <c r="AN148" s="72">
        <v>75</v>
      </c>
      <c r="AO148" s="87"/>
      <c r="AP148" s="70">
        <f t="shared" si="13"/>
        <v>30</v>
      </c>
      <c r="AQ148" s="70">
        <f t="shared" si="14"/>
        <v>630</v>
      </c>
      <c r="AR148" s="70">
        <f>IFERROR(VLOOKUP(A148,Climatologia_PP!A:U,9+Precipitacion!$E$2,FALSE),"")</f>
        <v>410.74285714285708</v>
      </c>
      <c r="AS148" s="70">
        <f t="shared" si="15"/>
        <v>153.3806343906511</v>
      </c>
      <c r="AT148" s="70">
        <f t="shared" si="16"/>
        <v>153.38063439065112</v>
      </c>
      <c r="AU148" s="70">
        <f t="shared" si="17"/>
        <v>83</v>
      </c>
      <c r="AV148" s="70">
        <f>IFERROR(VLOOKUP(A148,Maximos!A:AQ,8+(Precipitacion!$E$2-1)*3,FALSE),"")</f>
        <v>231.3</v>
      </c>
      <c r="AW148" s="79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25374</v>
      </c>
      <c r="AX148" s="72">
        <f t="shared" si="18"/>
        <v>-148.30000000000001</v>
      </c>
    </row>
    <row r="149" spans="1:50" ht="15" customHeight="1" x14ac:dyDescent="0.25">
      <c r="A149" s="68">
        <v>32060060</v>
      </c>
      <c r="B149" s="69" t="s">
        <v>285</v>
      </c>
      <c r="C149" s="69" t="s">
        <v>279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286</v>
      </c>
      <c r="K149" s="72">
        <v>0</v>
      </c>
      <c r="L149" s="72">
        <v>13</v>
      </c>
      <c r="M149" s="72">
        <v>3</v>
      </c>
      <c r="N149" s="72">
        <v>123</v>
      </c>
      <c r="O149" s="72">
        <v>6</v>
      </c>
      <c r="P149" s="72">
        <v>18</v>
      </c>
      <c r="Q149" s="72">
        <v>23</v>
      </c>
      <c r="R149" s="72">
        <v>0</v>
      </c>
      <c r="S149" s="72">
        <v>24</v>
      </c>
      <c r="T149" s="72">
        <v>0</v>
      </c>
      <c r="U149" s="72">
        <v>0</v>
      </c>
      <c r="V149" s="72">
        <v>0</v>
      </c>
      <c r="W149" s="72">
        <v>52</v>
      </c>
      <c r="X149" s="72">
        <v>67</v>
      </c>
      <c r="Y149" s="72">
        <v>23</v>
      </c>
      <c r="Z149" s="72">
        <v>6</v>
      </c>
      <c r="AA149" s="72">
        <v>0</v>
      </c>
      <c r="AB149" s="72">
        <v>8</v>
      </c>
      <c r="AC149" s="72">
        <v>0</v>
      </c>
      <c r="AD149" s="72">
        <v>23</v>
      </c>
      <c r="AE149" s="72">
        <v>47</v>
      </c>
      <c r="AF149" s="72">
        <v>2</v>
      </c>
      <c r="AG149" s="72">
        <v>19</v>
      </c>
      <c r="AH149" s="72">
        <v>3</v>
      </c>
      <c r="AI149" s="72">
        <v>5</v>
      </c>
      <c r="AJ149" s="72">
        <v>29</v>
      </c>
      <c r="AK149" s="72">
        <v>24</v>
      </c>
      <c r="AL149" s="72">
        <v>10</v>
      </c>
      <c r="AM149" s="72">
        <v>25</v>
      </c>
      <c r="AN149" s="72">
        <v>45</v>
      </c>
      <c r="AO149" s="87"/>
      <c r="AP149" s="70">
        <f t="shared" si="13"/>
        <v>30</v>
      </c>
      <c r="AQ149" s="70">
        <f t="shared" si="14"/>
        <v>598</v>
      </c>
      <c r="AR149" s="70">
        <f>IFERROR(VLOOKUP(A149,Climatologia_PP!A:U,9+Precipitacion!$E$2,FALSE),"")</f>
        <v>554.44858806817058</v>
      </c>
      <c r="AS149" s="70">
        <f t="shared" si="15"/>
        <v>107.85490537248418</v>
      </c>
      <c r="AT149" s="70">
        <f t="shared" si="16"/>
        <v>107.8549053724842</v>
      </c>
      <c r="AU149" s="70">
        <f t="shared" si="17"/>
        <v>123</v>
      </c>
      <c r="AV149" s="70">
        <f>IFERROR(VLOOKUP(A149,Maximos!A:AQ,8+(Precipitacion!$E$2-1)*3,FALSE),"")</f>
        <v>162</v>
      </c>
      <c r="AW149" s="79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41436</v>
      </c>
      <c r="AX149" s="72">
        <f t="shared" si="18"/>
        <v>-39</v>
      </c>
    </row>
    <row r="150" spans="1:50" ht="15" customHeight="1" x14ac:dyDescent="0.25">
      <c r="A150" s="68">
        <v>35010070</v>
      </c>
      <c r="B150" s="69" t="s">
        <v>287</v>
      </c>
      <c r="C150" s="69" t="s">
        <v>279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287</v>
      </c>
      <c r="K150" s="72">
        <v>0</v>
      </c>
      <c r="L150" s="72">
        <v>0</v>
      </c>
      <c r="M150" s="72">
        <v>3</v>
      </c>
      <c r="N150" s="72">
        <v>63</v>
      </c>
      <c r="O150" s="72"/>
      <c r="P150" s="72">
        <v>10</v>
      </c>
      <c r="Q150" s="72">
        <v>38</v>
      </c>
      <c r="R150" s="72">
        <v>3</v>
      </c>
      <c r="S150" s="72">
        <v>7</v>
      </c>
      <c r="T150" s="72">
        <v>0</v>
      </c>
      <c r="U150" s="72">
        <v>2</v>
      </c>
      <c r="V150" s="72">
        <v>0</v>
      </c>
      <c r="W150" s="72">
        <v>83</v>
      </c>
      <c r="X150" s="72">
        <v>22</v>
      </c>
      <c r="Y150" s="72">
        <v>21</v>
      </c>
      <c r="Z150" s="72">
        <v>5</v>
      </c>
      <c r="AA150" s="72">
        <v>2</v>
      </c>
      <c r="AB150" s="72">
        <v>12</v>
      </c>
      <c r="AC150" s="72">
        <v>0</v>
      </c>
      <c r="AD150" s="72">
        <v>22</v>
      </c>
      <c r="AE150" s="72">
        <v>19</v>
      </c>
      <c r="AF150" s="72">
        <v>4</v>
      </c>
      <c r="AG150" s="72">
        <v>6</v>
      </c>
      <c r="AH150" s="72">
        <v>8</v>
      </c>
      <c r="AI150" s="72">
        <v>6</v>
      </c>
      <c r="AJ150" s="72">
        <v>15</v>
      </c>
      <c r="AK150" s="72">
        <v>10</v>
      </c>
      <c r="AL150" s="72">
        <v>4</v>
      </c>
      <c r="AM150" s="72">
        <v>53</v>
      </c>
      <c r="AN150" s="72">
        <v>28</v>
      </c>
      <c r="AO150" s="87"/>
      <c r="AP150" s="70">
        <f t="shared" si="13"/>
        <v>29</v>
      </c>
      <c r="AQ150" s="70">
        <f t="shared" si="14"/>
        <v>446</v>
      </c>
      <c r="AR150" s="70">
        <f>IFERROR(VLOOKUP(A150,Climatologia_PP!A:U,9+Precipitacion!$E$2,FALSE),"")</f>
        <v>510.48275862068971</v>
      </c>
      <c r="AS150" s="70">
        <f t="shared" si="15"/>
        <v>87.368278843555785</v>
      </c>
      <c r="AT150" s="70">
        <f t="shared" si="16"/>
        <v>90.380978114023222</v>
      </c>
      <c r="AU150" s="70">
        <f t="shared" si="17"/>
        <v>83</v>
      </c>
      <c r="AV150" s="70">
        <f>IFERROR(VLOOKUP(A150,Maximos!A:AQ,8+(Precipitacion!$E$2-1)*3,FALSE),"")</f>
        <v>143</v>
      </c>
      <c r="AW150" s="79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43998</v>
      </c>
      <c r="AX150" s="72">
        <f t="shared" si="18"/>
        <v>-60</v>
      </c>
    </row>
    <row r="151" spans="1:50" ht="15" customHeight="1" x14ac:dyDescent="0.25">
      <c r="A151" s="68">
        <v>35010020</v>
      </c>
      <c r="B151" s="69" t="s">
        <v>288</v>
      </c>
      <c r="C151" s="69" t="s">
        <v>279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289</v>
      </c>
      <c r="K151" s="72">
        <v>0</v>
      </c>
      <c r="L151" s="72">
        <v>0</v>
      </c>
      <c r="M151" s="72">
        <v>3</v>
      </c>
      <c r="N151" s="72">
        <v>93</v>
      </c>
      <c r="O151" s="72">
        <v>11</v>
      </c>
      <c r="P151" s="72">
        <v>0</v>
      </c>
      <c r="Q151" s="72">
        <v>48</v>
      </c>
      <c r="R151" s="72">
        <v>1</v>
      </c>
      <c r="S151" s="72">
        <v>43</v>
      </c>
      <c r="T151" s="72">
        <v>0</v>
      </c>
      <c r="U151" s="72">
        <v>0</v>
      </c>
      <c r="V151" s="72">
        <v>4</v>
      </c>
      <c r="W151" s="72">
        <v>66</v>
      </c>
      <c r="X151" s="72">
        <v>53</v>
      </c>
      <c r="Y151" s="72">
        <v>44</v>
      </c>
      <c r="Z151" s="72">
        <v>1</v>
      </c>
      <c r="AA151" s="72">
        <v>9</v>
      </c>
      <c r="AB151" s="72">
        <v>44</v>
      </c>
      <c r="AC151" s="72">
        <v>6</v>
      </c>
      <c r="AD151" s="72">
        <v>13</v>
      </c>
      <c r="AE151" s="72">
        <v>9</v>
      </c>
      <c r="AF151" s="72">
        <v>1</v>
      </c>
      <c r="AG151" s="72">
        <v>2</v>
      </c>
      <c r="AH151" s="72">
        <v>1</v>
      </c>
      <c r="AI151" s="72">
        <v>6</v>
      </c>
      <c r="AJ151" s="72">
        <v>20</v>
      </c>
      <c r="AK151" s="72">
        <v>5</v>
      </c>
      <c r="AL151" s="72">
        <v>2</v>
      </c>
      <c r="AM151" s="72">
        <v>7</v>
      </c>
      <c r="AN151" s="72">
        <v>3</v>
      </c>
      <c r="AO151" s="87"/>
      <c r="AP151" s="70">
        <f t="shared" si="13"/>
        <v>30</v>
      </c>
      <c r="AQ151" s="70">
        <f t="shared" si="14"/>
        <v>495</v>
      </c>
      <c r="AR151" s="70">
        <f>IFERROR(VLOOKUP(A151,Climatologia_PP!A:U,9+Precipitacion!$E$2,FALSE),"")</f>
        <v>570.94444444444446</v>
      </c>
      <c r="AS151" s="70">
        <f t="shared" si="15"/>
        <v>86.698452855891787</v>
      </c>
      <c r="AT151" s="70">
        <f t="shared" si="16"/>
        <v>86.698452855891802</v>
      </c>
      <c r="AU151" s="70">
        <f t="shared" si="17"/>
        <v>93</v>
      </c>
      <c r="AV151" s="70">
        <f>IFERROR(VLOOKUP(A151,Maximos!A:AQ,8+(Precipitacion!$E$2-1)*3,FALSE),"")</f>
        <v>164</v>
      </c>
      <c r="AW151" s="79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38158</v>
      </c>
      <c r="AX151" s="72">
        <f t="shared" si="18"/>
        <v>-71</v>
      </c>
    </row>
    <row r="152" spans="1:50" ht="15" customHeight="1" x14ac:dyDescent="0.25">
      <c r="A152" s="68">
        <v>35020060</v>
      </c>
      <c r="B152" s="69" t="s">
        <v>290</v>
      </c>
      <c r="C152" s="69" t="s">
        <v>279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63</v>
      </c>
      <c r="O152" s="72">
        <v>11</v>
      </c>
      <c r="P152" s="72">
        <v>0</v>
      </c>
      <c r="Q152" s="72">
        <v>12</v>
      </c>
      <c r="R152" s="72">
        <v>0</v>
      </c>
      <c r="S152" s="72">
        <v>0</v>
      </c>
      <c r="T152" s="72">
        <v>0</v>
      </c>
      <c r="U152" s="72">
        <v>0</v>
      </c>
      <c r="V152" s="72">
        <v>0</v>
      </c>
      <c r="W152" s="72">
        <v>38</v>
      </c>
      <c r="X152" s="72">
        <v>26</v>
      </c>
      <c r="Y152" s="72">
        <v>3</v>
      </c>
      <c r="Z152" s="72">
        <v>2</v>
      </c>
      <c r="AA152" s="72">
        <v>3</v>
      </c>
      <c r="AB152" s="72">
        <v>0</v>
      </c>
      <c r="AC152" s="72">
        <v>0</v>
      </c>
      <c r="AD152" s="72"/>
      <c r="AE152" s="72">
        <v>13</v>
      </c>
      <c r="AF152" s="72">
        <v>2</v>
      </c>
      <c r="AG152" s="72">
        <v>0</v>
      </c>
      <c r="AH152" s="72">
        <v>0</v>
      </c>
      <c r="AI152" s="72">
        <v>0</v>
      </c>
      <c r="AJ152" s="72">
        <v>3</v>
      </c>
      <c r="AK152" s="72">
        <v>2</v>
      </c>
      <c r="AL152" s="72">
        <v>11</v>
      </c>
      <c r="AM152" s="72">
        <v>14</v>
      </c>
      <c r="AN152" s="72">
        <v>2</v>
      </c>
      <c r="AO152" s="87"/>
      <c r="AP152" s="70">
        <f t="shared" si="13"/>
        <v>29</v>
      </c>
      <c r="AQ152" s="70">
        <f t="shared" si="14"/>
        <v>205</v>
      </c>
      <c r="AR152" s="70">
        <f>IFERROR(VLOOKUP(A152,Climatologia_PP!A:U,9+Precipitacion!$E$2,FALSE),"")</f>
        <v>366.70344827586212</v>
      </c>
      <c r="AS152" s="70">
        <f t="shared" si="15"/>
        <v>55.903483036184454</v>
      </c>
      <c r="AT152" s="70">
        <f t="shared" si="16"/>
        <v>57.83118934777702</v>
      </c>
      <c r="AU152" s="70">
        <f t="shared" si="17"/>
        <v>63</v>
      </c>
      <c r="AV152" s="70">
        <f>IFERROR(VLOOKUP(A152,Maximos!A:AQ,8+(Precipitacion!$E$2-1)*3,FALSE),"")</f>
        <v>132</v>
      </c>
      <c r="AW152" s="79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43254</v>
      </c>
      <c r="AX152" s="72">
        <f t="shared" si="18"/>
        <v>-69</v>
      </c>
    </row>
    <row r="153" spans="1:50" ht="15" customHeight="1" x14ac:dyDescent="0.25">
      <c r="A153" s="68">
        <v>35090110</v>
      </c>
      <c r="B153" s="69" t="s">
        <v>291</v>
      </c>
      <c r="C153" s="69" t="s">
        <v>279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292</v>
      </c>
      <c r="J153" s="69" t="s">
        <v>119</v>
      </c>
      <c r="K153" s="72">
        <v>19</v>
      </c>
      <c r="L153" s="72">
        <v>0</v>
      </c>
      <c r="M153" s="72">
        <v>0</v>
      </c>
      <c r="N153" s="72">
        <v>153</v>
      </c>
      <c r="O153" s="72">
        <v>30</v>
      </c>
      <c r="P153" s="72">
        <v>6</v>
      </c>
      <c r="Q153" s="72">
        <v>13</v>
      </c>
      <c r="R153" s="72">
        <v>5</v>
      </c>
      <c r="S153" s="72">
        <v>0</v>
      </c>
      <c r="T153" s="72">
        <v>0</v>
      </c>
      <c r="U153" s="72">
        <v>13</v>
      </c>
      <c r="V153" s="72">
        <v>0</v>
      </c>
      <c r="W153" s="72">
        <v>0</v>
      </c>
      <c r="X153" s="72">
        <v>10</v>
      </c>
      <c r="Y153" s="72">
        <v>1</v>
      </c>
      <c r="Z153" s="72">
        <v>0</v>
      </c>
      <c r="AA153" s="72">
        <v>15</v>
      </c>
      <c r="AB153" s="72">
        <v>0</v>
      </c>
      <c r="AC153" s="72">
        <v>0</v>
      </c>
      <c r="AD153" s="72">
        <v>6</v>
      </c>
      <c r="AE153" s="72">
        <v>14</v>
      </c>
      <c r="AF153" s="72">
        <v>12</v>
      </c>
      <c r="AG153" s="72">
        <v>0</v>
      </c>
      <c r="AH153" s="72">
        <v>4</v>
      </c>
      <c r="AI153" s="72">
        <v>0</v>
      </c>
      <c r="AJ153" s="72">
        <v>0</v>
      </c>
      <c r="AK153" s="72">
        <v>7</v>
      </c>
      <c r="AL153" s="72">
        <v>23</v>
      </c>
      <c r="AM153" s="72">
        <v>2</v>
      </c>
      <c r="AN153" s="72">
        <v>17</v>
      </c>
      <c r="AO153" s="87"/>
      <c r="AP153" s="70">
        <f t="shared" si="13"/>
        <v>30</v>
      </c>
      <c r="AQ153" s="70">
        <f t="shared" si="14"/>
        <v>350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153</v>
      </c>
      <c r="AV153" s="70">
        <f>IFERROR(VLOOKUP(A153,Maximos!A:AQ,8+(Precipitacion!$E$2-1)*3,FALSE),"")</f>
        <v>168</v>
      </c>
      <c r="AW153" s="79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41428</v>
      </c>
      <c r="AX153" s="72">
        <f t="shared" si="18"/>
        <v>-15</v>
      </c>
    </row>
    <row r="154" spans="1:50" ht="15" customHeight="1" x14ac:dyDescent="0.25">
      <c r="A154" s="68">
        <v>35020010</v>
      </c>
      <c r="B154" s="69" t="s">
        <v>293</v>
      </c>
      <c r="C154" s="69" t="s">
        <v>279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294</v>
      </c>
      <c r="J154" s="69" t="s">
        <v>295</v>
      </c>
      <c r="K154" s="72">
        <v>44</v>
      </c>
      <c r="L154" s="72">
        <v>35</v>
      </c>
      <c r="M154" s="72">
        <v>18</v>
      </c>
      <c r="N154" s="72"/>
      <c r="O154" s="72">
        <v>28</v>
      </c>
      <c r="P154" s="72">
        <v>0</v>
      </c>
      <c r="Q154" s="72">
        <v>33</v>
      </c>
      <c r="R154" s="72">
        <v>12</v>
      </c>
      <c r="S154" s="72">
        <v>20</v>
      </c>
      <c r="T154" s="72">
        <v>0</v>
      </c>
      <c r="U154" s="72">
        <v>0</v>
      </c>
      <c r="V154" s="72">
        <v>0</v>
      </c>
      <c r="W154" s="72">
        <v>39</v>
      </c>
      <c r="X154" s="72">
        <v>28</v>
      </c>
      <c r="Y154" s="72">
        <v>21</v>
      </c>
      <c r="Z154" s="72">
        <v>24</v>
      </c>
      <c r="AA154" s="72">
        <v>30</v>
      </c>
      <c r="AB154" s="72">
        <v>18</v>
      </c>
      <c r="AC154" s="72">
        <v>23</v>
      </c>
      <c r="AD154" s="72">
        <v>29</v>
      </c>
      <c r="AE154" s="72">
        <v>0</v>
      </c>
      <c r="AF154" s="72">
        <v>0</v>
      </c>
      <c r="AG154" s="72">
        <v>23</v>
      </c>
      <c r="AH154" s="72">
        <v>17</v>
      </c>
      <c r="AI154" s="72">
        <v>0</v>
      </c>
      <c r="AJ154" s="72">
        <v>41</v>
      </c>
      <c r="AK154" s="72">
        <v>49</v>
      </c>
      <c r="AL154" s="72">
        <v>41</v>
      </c>
      <c r="AM154" s="72">
        <v>25</v>
      </c>
      <c r="AN154" s="72">
        <v>31</v>
      </c>
      <c r="AO154" s="87"/>
      <c r="AP154" s="70">
        <f t="shared" si="13"/>
        <v>29</v>
      </c>
      <c r="AQ154" s="70">
        <f t="shared" si="14"/>
        <v>629</v>
      </c>
      <c r="AR154" s="70">
        <f>IFERROR(VLOOKUP(A154,Climatologia_PP!A:U,9+Precipitacion!$E$2,FALSE),"")</f>
        <v>353.8960520585378</v>
      </c>
      <c r="AS154" s="70">
        <f t="shared" si="15"/>
        <v>177.73580585068447</v>
      </c>
      <c r="AT154" s="70">
        <f t="shared" si="16"/>
        <v>183.86462674208738</v>
      </c>
      <c r="AU154" s="70">
        <f t="shared" si="17"/>
        <v>49</v>
      </c>
      <c r="AV154" s="70">
        <f>IFERROR(VLOOKUP(A154,Maximos!A:AQ,8+(Precipitacion!$E$2-1)*3,FALSE),"")</f>
        <v>115</v>
      </c>
      <c r="AW154" s="79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38152</v>
      </c>
      <c r="AX154" s="72">
        <f t="shared" si="18"/>
        <v>-66</v>
      </c>
    </row>
    <row r="155" spans="1:50" ht="15" customHeight="1" x14ac:dyDescent="0.25">
      <c r="A155" s="68">
        <v>35030090</v>
      </c>
      <c r="B155" s="69" t="s">
        <v>296</v>
      </c>
      <c r="C155" s="69" t="s">
        <v>279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297</v>
      </c>
      <c r="K155" s="72">
        <v>57</v>
      </c>
      <c r="L155" s="72">
        <v>35</v>
      </c>
      <c r="M155" s="72">
        <v>11</v>
      </c>
      <c r="N155" s="72">
        <v>86</v>
      </c>
      <c r="O155" s="72">
        <v>30</v>
      </c>
      <c r="P155" s="72">
        <v>0</v>
      </c>
      <c r="Q155" s="72">
        <v>85</v>
      </c>
      <c r="R155" s="72">
        <v>25</v>
      </c>
      <c r="S155" s="72">
        <v>22</v>
      </c>
      <c r="T155" s="72">
        <v>5</v>
      </c>
      <c r="U155" s="72">
        <v>50</v>
      </c>
      <c r="V155" s="72">
        <v>30</v>
      </c>
      <c r="W155" s="72">
        <v>41</v>
      </c>
      <c r="X155" s="72">
        <v>11</v>
      </c>
      <c r="Y155" s="72">
        <v>47</v>
      </c>
      <c r="Z155" s="72">
        <v>16</v>
      </c>
      <c r="AA155" s="72">
        <v>24</v>
      </c>
      <c r="AB155" s="72">
        <v>31</v>
      </c>
      <c r="AC155" s="72">
        <v>0</v>
      </c>
      <c r="AD155" s="72">
        <v>25</v>
      </c>
      <c r="AE155" s="72">
        <v>90</v>
      </c>
      <c r="AF155" s="72">
        <v>6</v>
      </c>
      <c r="AG155" s="72">
        <v>36</v>
      </c>
      <c r="AH155" s="72">
        <v>26</v>
      </c>
      <c r="AI155" s="72">
        <v>1</v>
      </c>
      <c r="AJ155" s="72">
        <v>66</v>
      </c>
      <c r="AK155" s="72">
        <v>69</v>
      </c>
      <c r="AL155" s="72">
        <v>12</v>
      </c>
      <c r="AM155" s="72">
        <v>11</v>
      </c>
      <c r="AN155" s="72">
        <v>25</v>
      </c>
      <c r="AO155" s="87"/>
      <c r="AP155" s="70">
        <f t="shared" si="13"/>
        <v>30</v>
      </c>
      <c r="AQ155" s="70">
        <f t="shared" si="14"/>
        <v>973</v>
      </c>
      <c r="AR155" s="70">
        <f>IFERROR(VLOOKUP(A155,Climatologia_PP!A:U,9+Precipitacion!$E$2,FALSE),"")</f>
        <v>985.52</v>
      </c>
      <c r="AS155" s="70">
        <f t="shared" si="15"/>
        <v>98.729604675704195</v>
      </c>
      <c r="AT155" s="70">
        <f t="shared" si="16"/>
        <v>98.729604675704195</v>
      </c>
      <c r="AU155" s="70">
        <f t="shared" si="17"/>
        <v>90</v>
      </c>
      <c r="AV155" s="70">
        <f>IFERROR(VLOOKUP(A155,Maximos!A:AQ,8+(Precipitacion!$E$2-1)*3,FALSE),"")</f>
        <v>173</v>
      </c>
      <c r="AW155" s="79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155" s="72">
        <f t="shared" si="18"/>
        <v>-83</v>
      </c>
    </row>
    <row r="156" spans="1:50" ht="15" customHeight="1" x14ac:dyDescent="0.25">
      <c r="A156" s="68">
        <v>35030370</v>
      </c>
      <c r="B156" s="69" t="s">
        <v>298</v>
      </c>
      <c r="C156" s="69" t="s">
        <v>279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5</v>
      </c>
      <c r="L156" s="72"/>
      <c r="M156" s="72">
        <v>7</v>
      </c>
      <c r="N156" s="72">
        <v>58.5</v>
      </c>
      <c r="O156" s="72">
        <v>9.5</v>
      </c>
      <c r="P156" s="72">
        <v>9</v>
      </c>
      <c r="Q156" s="72">
        <v>115</v>
      </c>
      <c r="R156" s="72">
        <v>10</v>
      </c>
      <c r="S156" s="72">
        <v>6</v>
      </c>
      <c r="T156" s="72">
        <v>2</v>
      </c>
      <c r="U156" s="72">
        <v>11</v>
      </c>
      <c r="V156" s="72">
        <v>0</v>
      </c>
      <c r="W156" s="72">
        <v>113</v>
      </c>
      <c r="X156" s="72">
        <v>40</v>
      </c>
      <c r="Y156" s="72">
        <v>6</v>
      </c>
      <c r="Z156" s="72">
        <v>2</v>
      </c>
      <c r="AA156" s="72">
        <v>5.6</v>
      </c>
      <c r="AB156" s="72">
        <v>8</v>
      </c>
      <c r="AC156" s="72">
        <v>1</v>
      </c>
      <c r="AD156" s="72">
        <v>20</v>
      </c>
      <c r="AE156" s="72">
        <v>12</v>
      </c>
      <c r="AF156" s="72">
        <v>5.3</v>
      </c>
      <c r="AG156" s="72">
        <v>2</v>
      </c>
      <c r="AH156" s="72">
        <v>0</v>
      </c>
      <c r="AI156" s="72">
        <v>0</v>
      </c>
      <c r="AJ156" s="72">
        <v>34</v>
      </c>
      <c r="AK156" s="72">
        <v>29</v>
      </c>
      <c r="AL156" s="72">
        <v>5</v>
      </c>
      <c r="AM156" s="72">
        <v>13</v>
      </c>
      <c r="AN156" s="72">
        <v>12</v>
      </c>
      <c r="AO156" s="87"/>
      <c r="AP156" s="70">
        <f t="shared" si="13"/>
        <v>29</v>
      </c>
      <c r="AQ156" s="70">
        <f t="shared" si="14"/>
        <v>540.90000000000009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115</v>
      </c>
      <c r="AV156" s="70">
        <f>IFERROR(VLOOKUP(A156,Maximos!A:AQ,8+(Precipitacion!$E$2-1)*3,FALSE),"")</f>
        <v>134</v>
      </c>
      <c r="AW156" s="79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40353</v>
      </c>
      <c r="AX156" s="72">
        <f t="shared" si="18"/>
        <v>-19</v>
      </c>
    </row>
    <row r="157" spans="1:50" ht="15" customHeight="1" x14ac:dyDescent="0.25">
      <c r="A157" s="68">
        <v>35030380</v>
      </c>
      <c r="B157" s="69" t="s">
        <v>299</v>
      </c>
      <c r="C157" s="69" t="s">
        <v>279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</v>
      </c>
      <c r="L157" s="72">
        <v>1.7</v>
      </c>
      <c r="M157" s="72">
        <v>20.8</v>
      </c>
      <c r="N157" s="72">
        <v>63.7</v>
      </c>
      <c r="O157" s="72">
        <v>13.3</v>
      </c>
      <c r="P157" s="72">
        <v>1</v>
      </c>
      <c r="Q157" s="72">
        <v>96</v>
      </c>
      <c r="R157" s="72">
        <v>13.8</v>
      </c>
      <c r="S157" s="72">
        <v>12.6</v>
      </c>
      <c r="T157" s="72">
        <v>0.2</v>
      </c>
      <c r="U157" s="72">
        <v>9.6</v>
      </c>
      <c r="V157" s="72">
        <v>0.2</v>
      </c>
      <c r="W157" s="72">
        <v>130.6</v>
      </c>
      <c r="X157" s="72">
        <v>49.7</v>
      </c>
      <c r="Y157" s="72">
        <v>9.5</v>
      </c>
      <c r="Z157" s="72">
        <v>1.4</v>
      </c>
      <c r="AA157" s="72">
        <v>6.1</v>
      </c>
      <c r="AB157" s="72">
        <v>11</v>
      </c>
      <c r="AC157" s="72">
        <v>5</v>
      </c>
      <c r="AD157" s="72">
        <v>24.6</v>
      </c>
      <c r="AE157" s="72">
        <v>23</v>
      </c>
      <c r="AF157" s="72">
        <v>4.3</v>
      </c>
      <c r="AG157" s="72">
        <v>3.8</v>
      </c>
      <c r="AH157" s="72">
        <v>0</v>
      </c>
      <c r="AI157" s="72">
        <v>4.3</v>
      </c>
      <c r="AJ157" s="72">
        <v>39.5</v>
      </c>
      <c r="AK157" s="72">
        <v>33</v>
      </c>
      <c r="AL157" s="72">
        <v>5.8</v>
      </c>
      <c r="AM157" s="72">
        <v>13.1</v>
      </c>
      <c r="AN157" s="72">
        <v>15.4</v>
      </c>
      <c r="AO157" s="87"/>
      <c r="AP157" s="70">
        <f t="shared" si="13"/>
        <v>30</v>
      </c>
      <c r="AQ157" s="70">
        <f t="shared" si="14"/>
        <v>619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130.6</v>
      </c>
      <c r="AV157" s="70">
        <f>IFERROR(VLOOKUP(A157,Maximos!A:AQ,8+(Precipitacion!$E$2-1)*3,FALSE),"")</f>
        <v>159.6</v>
      </c>
      <c r="AW157" s="79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157" s="72">
        <f t="shared" si="18"/>
        <v>-29</v>
      </c>
    </row>
    <row r="158" spans="1:50" ht="15" customHeight="1" x14ac:dyDescent="0.25">
      <c r="A158" s="68">
        <v>35100020</v>
      </c>
      <c r="B158" s="69" t="s">
        <v>300</v>
      </c>
      <c r="C158" s="69" t="s">
        <v>279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300</v>
      </c>
      <c r="K158" s="72">
        <v>5.0999999999999996</v>
      </c>
      <c r="L158" s="72">
        <v>0</v>
      </c>
      <c r="M158" s="72">
        <v>7</v>
      </c>
      <c r="N158" s="72">
        <v>61</v>
      </c>
      <c r="O158" s="72">
        <v>31.2</v>
      </c>
      <c r="P158" s="72">
        <v>1.2</v>
      </c>
      <c r="Q158" s="72">
        <v>1.7</v>
      </c>
      <c r="R158" s="72">
        <v>11.4</v>
      </c>
      <c r="S158" s="72">
        <v>0</v>
      </c>
      <c r="T158" s="72">
        <v>0</v>
      </c>
      <c r="U158" s="72">
        <v>0</v>
      </c>
      <c r="V158" s="72">
        <v>0</v>
      </c>
      <c r="W158" s="72">
        <v>0</v>
      </c>
      <c r="X158" s="72">
        <v>56.6</v>
      </c>
      <c r="Y158" s="72">
        <v>6</v>
      </c>
      <c r="Z158" s="72">
        <v>2.1</v>
      </c>
      <c r="AA158" s="72">
        <v>1.7</v>
      </c>
      <c r="AB158" s="72">
        <v>7.1</v>
      </c>
      <c r="AC158" s="72">
        <v>0</v>
      </c>
      <c r="AD158" s="72">
        <v>4.5</v>
      </c>
      <c r="AE158" s="72">
        <v>13.4</v>
      </c>
      <c r="AF158" s="72">
        <v>11.7</v>
      </c>
      <c r="AG158" s="72">
        <v>0</v>
      </c>
      <c r="AH158" s="72">
        <v>0</v>
      </c>
      <c r="AI158" s="72">
        <v>0</v>
      </c>
      <c r="AJ158" s="72">
        <v>1.8</v>
      </c>
      <c r="AK158" s="72">
        <v>8.5</v>
      </c>
      <c r="AL158" s="72">
        <v>1.5</v>
      </c>
      <c r="AM158" s="72">
        <v>4.5</v>
      </c>
      <c r="AN158" s="72">
        <v>1.5</v>
      </c>
      <c r="AO158" s="87"/>
      <c r="AP158" s="70">
        <f t="shared" si="13"/>
        <v>30</v>
      </c>
      <c r="AQ158" s="70">
        <f t="shared" si="14"/>
        <v>239.5</v>
      </c>
      <c r="AR158" s="70">
        <f>IFERROR(VLOOKUP(A158,Climatologia_PP!A:U,9+Precipitacion!$E$2,FALSE),"")</f>
        <v>327.29655172413788</v>
      </c>
      <c r="AS158" s="70">
        <f t="shared" si="15"/>
        <v>73.175228623203679</v>
      </c>
      <c r="AT158" s="70">
        <f t="shared" si="16"/>
        <v>73.175228623203694</v>
      </c>
      <c r="AU158" s="70">
        <f t="shared" si="17"/>
        <v>61</v>
      </c>
      <c r="AV158" s="70">
        <f>IFERROR(VLOOKUP(A158,Maximos!A:AQ,8+(Precipitacion!$E$2-1)*3,FALSE),"")</f>
        <v>139</v>
      </c>
      <c r="AW158" s="79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29757</v>
      </c>
      <c r="AX158" s="72">
        <f t="shared" si="18"/>
        <v>-78</v>
      </c>
    </row>
    <row r="159" spans="1:50" ht="15" customHeight="1" x14ac:dyDescent="0.25">
      <c r="A159" s="68">
        <v>35030290</v>
      </c>
      <c r="B159" s="69" t="s">
        <v>301</v>
      </c>
      <c r="C159" s="69" t="s">
        <v>279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87</v>
      </c>
      <c r="L159" s="72">
        <v>19</v>
      </c>
      <c r="M159" s="72">
        <v>17</v>
      </c>
      <c r="N159" s="72">
        <v>84</v>
      </c>
      <c r="O159" s="72">
        <v>28</v>
      </c>
      <c r="P159" s="72">
        <v>7</v>
      </c>
      <c r="Q159" s="72">
        <v>51</v>
      </c>
      <c r="R159" s="72">
        <v>37</v>
      </c>
      <c r="S159" s="72">
        <v>29</v>
      </c>
      <c r="T159" s="72">
        <v>0</v>
      </c>
      <c r="U159" s="72">
        <v>5</v>
      </c>
      <c r="V159" s="72">
        <v>10</v>
      </c>
      <c r="W159" s="72">
        <v>66</v>
      </c>
      <c r="X159" s="72">
        <v>11</v>
      </c>
      <c r="Y159" s="72">
        <v>18</v>
      </c>
      <c r="Z159" s="72">
        <v>7</v>
      </c>
      <c r="AA159" s="72">
        <v>12</v>
      </c>
      <c r="AB159" s="72">
        <v>10</v>
      </c>
      <c r="AC159" s="72">
        <v>64</v>
      </c>
      <c r="AD159" s="72">
        <v>43</v>
      </c>
      <c r="AE159" s="72">
        <v>13</v>
      </c>
      <c r="AF159" s="72">
        <v>0</v>
      </c>
      <c r="AG159" s="72">
        <v>0</v>
      </c>
      <c r="AH159" s="72">
        <v>46</v>
      </c>
      <c r="AI159" s="72">
        <v>20</v>
      </c>
      <c r="AJ159" s="72">
        <v>35</v>
      </c>
      <c r="AK159" s="72">
        <v>41</v>
      </c>
      <c r="AL159" s="72">
        <v>21</v>
      </c>
      <c r="AM159" s="72">
        <v>10</v>
      </c>
      <c r="AN159" s="72">
        <v>15</v>
      </c>
      <c r="AO159" s="87"/>
      <c r="AP159" s="70">
        <f t="shared" si="13"/>
        <v>30</v>
      </c>
      <c r="AQ159" s="70">
        <f t="shared" si="14"/>
        <v>806</v>
      </c>
      <c r="AR159" s="70">
        <f>IFERROR(VLOOKUP(A159,Climatologia_PP!A:U,9+Precipitacion!$E$2,FALSE),"")</f>
        <v>878.21599999999989</v>
      </c>
      <c r="AS159" s="70">
        <f t="shared" si="15"/>
        <v>91.776966031135856</v>
      </c>
      <c r="AT159" s="70">
        <f t="shared" si="16"/>
        <v>91.776966031135856</v>
      </c>
      <c r="AU159" s="70">
        <f t="shared" si="17"/>
        <v>87</v>
      </c>
      <c r="AV159" s="70">
        <f>IFERROR(VLOOKUP(A159,Maximos!A:AQ,8+(Precipitacion!$E$2-1)*3,FALSE),"")</f>
        <v>250</v>
      </c>
      <c r="AW159" s="79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37414</v>
      </c>
      <c r="AX159" s="72">
        <f t="shared" si="18"/>
        <v>-163</v>
      </c>
    </row>
    <row r="160" spans="1:50" ht="15" customHeight="1" x14ac:dyDescent="0.25">
      <c r="A160" s="68">
        <v>35180030</v>
      </c>
      <c r="B160" s="69" t="s">
        <v>302</v>
      </c>
      <c r="C160" s="69" t="s">
        <v>279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303</v>
      </c>
      <c r="K160" s="72">
        <v>32</v>
      </c>
      <c r="L160" s="72">
        <v>0</v>
      </c>
      <c r="M160" s="72">
        <v>57</v>
      </c>
      <c r="N160" s="72">
        <v>24</v>
      </c>
      <c r="O160" s="72">
        <v>0</v>
      </c>
      <c r="P160" s="72">
        <v>0</v>
      </c>
      <c r="Q160" s="72">
        <v>21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32</v>
      </c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7"/>
      <c r="AP160" s="70">
        <f t="shared" si="13"/>
        <v>14</v>
      </c>
      <c r="AQ160" s="70">
        <f t="shared" si="14"/>
        <v>166</v>
      </c>
      <c r="AR160" s="70">
        <f>IFERROR(VLOOKUP(A160,Climatologia_PP!A:U,9+Precipitacion!$E$2,FALSE),"")</f>
        <v>389.61111111111109</v>
      </c>
      <c r="AS160" s="70">
        <f t="shared" si="15"/>
        <v>42.606587765578212</v>
      </c>
      <c r="AT160" s="70">
        <f t="shared" si="16"/>
        <v>91.299830926239039</v>
      </c>
      <c r="AU160" s="70">
        <f t="shared" si="17"/>
        <v>57</v>
      </c>
      <c r="AV160" s="70">
        <f>IFERROR(VLOOKUP(A160,Maximos!A:AQ,8+(Precipitacion!$E$2-1)*3,FALSE),"")</f>
        <v>107</v>
      </c>
      <c r="AW160" s="79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41818</v>
      </c>
      <c r="AX160" s="72">
        <f t="shared" si="18"/>
        <v>-50</v>
      </c>
    </row>
    <row r="161" spans="1:50" ht="15" customHeight="1" x14ac:dyDescent="0.25">
      <c r="A161" s="68">
        <v>35030010</v>
      </c>
      <c r="B161" s="69" t="s">
        <v>304</v>
      </c>
      <c r="C161" s="69" t="s">
        <v>279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304</v>
      </c>
      <c r="K161" s="72">
        <v>15</v>
      </c>
      <c r="L161" s="72">
        <v>21</v>
      </c>
      <c r="M161" s="72">
        <v>7</v>
      </c>
      <c r="N161" s="72">
        <v>34</v>
      </c>
      <c r="O161" s="72">
        <v>19</v>
      </c>
      <c r="P161" s="72">
        <v>13</v>
      </c>
      <c r="Q161" s="72">
        <v>22</v>
      </c>
      <c r="R161" s="72">
        <v>28</v>
      </c>
      <c r="S161" s="72">
        <v>15</v>
      </c>
      <c r="T161" s="72">
        <v>0</v>
      </c>
      <c r="U161" s="72">
        <v>6</v>
      </c>
      <c r="V161" s="72">
        <v>2</v>
      </c>
      <c r="W161" s="72">
        <v>9</v>
      </c>
      <c r="X161" s="72">
        <v>23</v>
      </c>
      <c r="Y161" s="72">
        <v>17</v>
      </c>
      <c r="Z161" s="72">
        <v>12</v>
      </c>
      <c r="AA161" s="72">
        <v>17</v>
      </c>
      <c r="AB161" s="72">
        <v>19</v>
      </c>
      <c r="AC161" s="72">
        <v>12</v>
      </c>
      <c r="AD161" s="72">
        <v>14</v>
      </c>
      <c r="AE161" s="72">
        <v>9</v>
      </c>
      <c r="AF161" s="72">
        <v>16</v>
      </c>
      <c r="AG161" s="72"/>
      <c r="AH161" s="72">
        <v>21</v>
      </c>
      <c r="AI161" s="72">
        <v>15</v>
      </c>
      <c r="AJ161" s="72">
        <v>17</v>
      </c>
      <c r="AK161" s="72">
        <v>48</v>
      </c>
      <c r="AL161" s="72">
        <v>21</v>
      </c>
      <c r="AM161" s="72">
        <v>13</v>
      </c>
      <c r="AN161" s="72">
        <v>12</v>
      </c>
      <c r="AO161" s="87"/>
      <c r="AP161" s="70">
        <f t="shared" si="13"/>
        <v>29</v>
      </c>
      <c r="AQ161" s="70">
        <f t="shared" si="14"/>
        <v>477</v>
      </c>
      <c r="AR161" s="70">
        <f>IFERROR(VLOOKUP(A161,Climatologia_PP!A:U,9+Precipitacion!$E$2,FALSE),"")</f>
        <v>396.31724137931019</v>
      </c>
      <c r="AS161" s="70">
        <f t="shared" si="15"/>
        <v>120.35812480423212</v>
      </c>
      <c r="AT161" s="70">
        <f t="shared" si="16"/>
        <v>124.5084049698953</v>
      </c>
      <c r="AU161" s="70">
        <f t="shared" si="17"/>
        <v>48</v>
      </c>
      <c r="AV161" s="70">
        <f>IFERROR(VLOOKUP(A161,Maximos!A:AQ,8+(Precipitacion!$E$2-1)*3,FALSE),"")</f>
        <v>95</v>
      </c>
      <c r="AW161" s="79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45097</v>
      </c>
      <c r="AX161" s="72">
        <f t="shared" si="18"/>
        <v>-47</v>
      </c>
    </row>
    <row r="162" spans="1:50" ht="15" customHeight="1" x14ac:dyDescent="0.25">
      <c r="A162" s="68">
        <v>32080010</v>
      </c>
      <c r="B162" s="69" t="s">
        <v>305</v>
      </c>
      <c r="C162" s="69" t="s">
        <v>279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305</v>
      </c>
      <c r="K162" s="72">
        <v>0</v>
      </c>
      <c r="L162" s="72">
        <v>0</v>
      </c>
      <c r="M162" s="72">
        <v>10</v>
      </c>
      <c r="N162" s="72">
        <v>22</v>
      </c>
      <c r="O162" s="72">
        <v>11</v>
      </c>
      <c r="P162" s="72">
        <v>0</v>
      </c>
      <c r="Q162" s="72">
        <v>39</v>
      </c>
      <c r="R162" s="72">
        <v>0</v>
      </c>
      <c r="S162" s="72">
        <v>6</v>
      </c>
      <c r="T162" s="72">
        <v>0</v>
      </c>
      <c r="U162" s="72">
        <v>0</v>
      </c>
      <c r="V162" s="72">
        <v>1</v>
      </c>
      <c r="W162" s="72">
        <v>15</v>
      </c>
      <c r="X162" s="72">
        <v>37</v>
      </c>
      <c r="Y162" s="72">
        <v>133</v>
      </c>
      <c r="Z162" s="72">
        <v>0</v>
      </c>
      <c r="AA162" s="72">
        <v>18</v>
      </c>
      <c r="AB162" s="72">
        <v>5</v>
      </c>
      <c r="AC162" s="72">
        <v>0</v>
      </c>
      <c r="AD162" s="72">
        <v>40</v>
      </c>
      <c r="AE162" s="72">
        <v>7</v>
      </c>
      <c r="AF162" s="72">
        <v>20</v>
      </c>
      <c r="AG162" s="72">
        <v>0</v>
      </c>
      <c r="AH162" s="72">
        <v>0</v>
      </c>
      <c r="AI162" s="72">
        <v>0</v>
      </c>
      <c r="AJ162" s="72">
        <v>34</v>
      </c>
      <c r="AK162" s="72">
        <v>5</v>
      </c>
      <c r="AL162" s="72">
        <v>26</v>
      </c>
      <c r="AM162" s="72">
        <v>0</v>
      </c>
      <c r="AN162" s="72">
        <v>34</v>
      </c>
      <c r="AO162" s="87"/>
      <c r="AP162" s="70">
        <f t="shared" si="13"/>
        <v>30</v>
      </c>
      <c r="AQ162" s="70">
        <f t="shared" si="14"/>
        <v>463</v>
      </c>
      <c r="AR162" s="70">
        <f>IFERROR(VLOOKUP(A162,Climatologia_PP!A:U,9+Precipitacion!$E$2,FALSE),"")</f>
        <v>370.32142857142861</v>
      </c>
      <c r="AS162" s="70">
        <f t="shared" si="15"/>
        <v>125.02652136175136</v>
      </c>
      <c r="AT162" s="70">
        <f t="shared" si="16"/>
        <v>125.02652136175136</v>
      </c>
      <c r="AU162" s="70">
        <f t="shared" si="17"/>
        <v>133</v>
      </c>
      <c r="AV162" s="70">
        <f>IFERROR(VLOOKUP(A162,Maximos!A:AQ,8+(Precipitacion!$E$2-1)*3,FALSE),"")</f>
        <v>115</v>
      </c>
      <c r="AW162" s="79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162" s="72">
        <f t="shared" si="18"/>
        <v>18</v>
      </c>
    </row>
    <row r="163" spans="1:50" ht="15" customHeight="1" x14ac:dyDescent="0.25">
      <c r="A163" s="68">
        <v>32070040</v>
      </c>
      <c r="B163" s="69" t="s">
        <v>306</v>
      </c>
      <c r="C163" s="69" t="s">
        <v>279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307</v>
      </c>
      <c r="K163" s="72">
        <v>0</v>
      </c>
      <c r="L163" s="72">
        <v>0</v>
      </c>
      <c r="M163" s="72">
        <v>0</v>
      </c>
      <c r="N163" s="72">
        <v>15</v>
      </c>
      <c r="O163" s="72">
        <v>30</v>
      </c>
      <c r="P163" s="72">
        <v>0</v>
      </c>
      <c r="Q163" s="72">
        <v>4</v>
      </c>
      <c r="R163" s="72">
        <v>10</v>
      </c>
      <c r="S163" s="72">
        <v>0</v>
      </c>
      <c r="T163" s="72">
        <v>0</v>
      </c>
      <c r="U163" s="72">
        <v>0</v>
      </c>
      <c r="V163" s="72">
        <v>0</v>
      </c>
      <c r="W163" s="72">
        <v>16</v>
      </c>
      <c r="X163" s="72">
        <v>38</v>
      </c>
      <c r="Y163" s="72">
        <v>30</v>
      </c>
      <c r="Z163" s="72">
        <v>0</v>
      </c>
      <c r="AA163" s="72">
        <v>6</v>
      </c>
      <c r="AB163" s="72">
        <v>4</v>
      </c>
      <c r="AC163" s="72">
        <v>0</v>
      </c>
      <c r="AD163" s="72">
        <v>6</v>
      </c>
      <c r="AE163" s="72">
        <v>10</v>
      </c>
      <c r="AF163" s="72">
        <v>10</v>
      </c>
      <c r="AG163" s="72">
        <v>12</v>
      </c>
      <c r="AH163" s="72">
        <v>6</v>
      </c>
      <c r="AI163" s="72">
        <v>0</v>
      </c>
      <c r="AJ163" s="72">
        <v>16</v>
      </c>
      <c r="AK163" s="72">
        <v>10</v>
      </c>
      <c r="AL163" s="72">
        <v>8</v>
      </c>
      <c r="AM163" s="72">
        <v>8</v>
      </c>
      <c r="AN163" s="72">
        <v>16</v>
      </c>
      <c r="AO163" s="87"/>
      <c r="AP163" s="70">
        <f t="shared" si="13"/>
        <v>30</v>
      </c>
      <c r="AQ163" s="70">
        <f t="shared" si="14"/>
        <v>255</v>
      </c>
      <c r="AR163" s="70">
        <f>IFERROR(VLOOKUP(A163,Climatologia_PP!A:U,9+Precipitacion!$E$2,FALSE),"")</f>
        <v>393.61</v>
      </c>
      <c r="AS163" s="70">
        <f t="shared" si="15"/>
        <v>64.784939407027252</v>
      </c>
      <c r="AT163" s="70">
        <f t="shared" si="16"/>
        <v>64.784939407027252</v>
      </c>
      <c r="AU163" s="70">
        <f t="shared" si="17"/>
        <v>38</v>
      </c>
      <c r="AV163" s="70">
        <f>IFERROR(VLOOKUP(A163,Maximos!A:AQ,8+(Precipitacion!$E$2-1)*3,FALSE),"")</f>
        <v>165.2</v>
      </c>
      <c r="AW163" s="79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35586</v>
      </c>
      <c r="AX163" s="72">
        <f t="shared" si="18"/>
        <v>-127.19999999999999</v>
      </c>
    </row>
    <row r="164" spans="1:50" ht="15" customHeight="1" x14ac:dyDescent="0.25">
      <c r="A164" s="68">
        <v>32075050</v>
      </c>
      <c r="B164" s="69" t="s">
        <v>308</v>
      </c>
      <c r="C164" s="69" t="s">
        <v>279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308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7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383.57870199282962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148.5</v>
      </c>
      <c r="AW164" s="79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33397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284</v>
      </c>
      <c r="C165" s="69" t="s">
        <v>279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284</v>
      </c>
      <c r="K165" s="72">
        <v>17</v>
      </c>
      <c r="L165" s="72">
        <v>0</v>
      </c>
      <c r="M165" s="72">
        <v>14</v>
      </c>
      <c r="N165" s="72">
        <v>85</v>
      </c>
      <c r="O165" s="72"/>
      <c r="P165" s="72">
        <v>15</v>
      </c>
      <c r="Q165" s="72">
        <v>12</v>
      </c>
      <c r="R165" s="72">
        <v>2</v>
      </c>
      <c r="S165" s="72">
        <v>0</v>
      </c>
      <c r="T165" s="72">
        <v>17</v>
      </c>
      <c r="U165" s="72">
        <v>0</v>
      </c>
      <c r="V165" s="72">
        <v>29</v>
      </c>
      <c r="W165" s="72">
        <v>30</v>
      </c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7"/>
      <c r="AP165" s="70">
        <f t="shared" si="13"/>
        <v>12</v>
      </c>
      <c r="AQ165" s="70">
        <f t="shared" si="14"/>
        <v>221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85</v>
      </c>
      <c r="AV165" s="70">
        <f>IFERROR(VLOOKUP(A165,Maximos!A:AQ,8+(Precipitacion!$E$2-1)*3,FALSE),"")</f>
        <v>157</v>
      </c>
      <c r="AW165" s="79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31207</v>
      </c>
      <c r="AX165" s="72">
        <f t="shared" si="18"/>
        <v>-72</v>
      </c>
    </row>
    <row r="166" spans="1:50" ht="15" customHeight="1" x14ac:dyDescent="0.25">
      <c r="A166" s="68">
        <v>32060100</v>
      </c>
      <c r="B166" s="69" t="s">
        <v>309</v>
      </c>
      <c r="C166" s="69" t="s">
        <v>279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310</v>
      </c>
      <c r="K166" s="72">
        <v>22</v>
      </c>
      <c r="L166" s="72">
        <v>19</v>
      </c>
      <c r="M166" s="72">
        <v>10</v>
      </c>
      <c r="N166" s="72">
        <v>129</v>
      </c>
      <c r="O166" s="72">
        <v>0</v>
      </c>
      <c r="P166" s="72">
        <v>0</v>
      </c>
      <c r="Q166" s="72">
        <v>0</v>
      </c>
      <c r="R166" s="72">
        <v>22</v>
      </c>
      <c r="S166" s="72">
        <v>0</v>
      </c>
      <c r="T166" s="72">
        <v>0</v>
      </c>
      <c r="U166" s="72">
        <v>10</v>
      </c>
      <c r="V166" s="72">
        <v>0</v>
      </c>
      <c r="W166" s="72">
        <v>71</v>
      </c>
      <c r="X166" s="72">
        <v>17</v>
      </c>
      <c r="Y166" s="72">
        <v>42</v>
      </c>
      <c r="Z166" s="72">
        <v>12</v>
      </c>
      <c r="AA166" s="72">
        <v>50</v>
      </c>
      <c r="AB166" s="72">
        <v>31</v>
      </c>
      <c r="AC166" s="72">
        <v>22</v>
      </c>
      <c r="AD166" s="72">
        <v>45</v>
      </c>
      <c r="AE166" s="72">
        <v>10</v>
      </c>
      <c r="AF166" s="72">
        <v>5</v>
      </c>
      <c r="AG166" s="72">
        <v>7</v>
      </c>
      <c r="AH166" s="72">
        <v>11</v>
      </c>
      <c r="AI166" s="72">
        <v>3</v>
      </c>
      <c r="AJ166" s="72"/>
      <c r="AK166" s="72"/>
      <c r="AL166" s="72">
        <v>11</v>
      </c>
      <c r="AM166" s="72"/>
      <c r="AN166" s="72"/>
      <c r="AO166" s="87"/>
      <c r="AP166" s="70">
        <f t="shared" si="13"/>
        <v>26</v>
      </c>
      <c r="AQ166" s="70">
        <f t="shared" si="14"/>
        <v>549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129</v>
      </c>
      <c r="AV166" s="70">
        <f>IFERROR(VLOOKUP(A166,Maximos!A:AQ,8+(Precipitacion!$E$2-1)*3,FALSE),"")</f>
        <v>137</v>
      </c>
      <c r="AW166" s="79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37415</v>
      </c>
      <c r="AX166" s="72">
        <f t="shared" si="18"/>
        <v>-8</v>
      </c>
    </row>
    <row r="167" spans="1:50" ht="15" customHeight="1" x14ac:dyDescent="0.25">
      <c r="A167" s="68">
        <v>32035010</v>
      </c>
      <c r="B167" s="69" t="s">
        <v>311</v>
      </c>
      <c r="C167" s="69" t="s">
        <v>279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311</v>
      </c>
      <c r="K167" s="72">
        <v>2</v>
      </c>
      <c r="L167" s="72">
        <v>27</v>
      </c>
      <c r="M167" s="72">
        <v>30</v>
      </c>
      <c r="N167" s="72">
        <v>65</v>
      </c>
      <c r="O167" s="72">
        <v>7</v>
      </c>
      <c r="P167" s="72">
        <v>0</v>
      </c>
      <c r="Q167" s="72">
        <v>3</v>
      </c>
      <c r="R167" s="72">
        <v>0</v>
      </c>
      <c r="S167" s="72">
        <v>2</v>
      </c>
      <c r="T167" s="72">
        <v>0</v>
      </c>
      <c r="U167" s="72">
        <v>0</v>
      </c>
      <c r="V167" s="72">
        <v>7</v>
      </c>
      <c r="W167" s="72">
        <v>52</v>
      </c>
      <c r="X167" s="72">
        <v>27</v>
      </c>
      <c r="Y167" s="72">
        <v>8</v>
      </c>
      <c r="Z167" s="72">
        <v>1</v>
      </c>
      <c r="AA167" s="72">
        <v>2</v>
      </c>
      <c r="AB167" s="72">
        <v>9</v>
      </c>
      <c r="AC167" s="72">
        <v>0</v>
      </c>
      <c r="AD167" s="72">
        <v>5</v>
      </c>
      <c r="AE167" s="72">
        <v>1</v>
      </c>
      <c r="AF167" s="72">
        <v>4</v>
      </c>
      <c r="AG167" s="72">
        <v>1</v>
      </c>
      <c r="AH167" s="72">
        <v>1</v>
      </c>
      <c r="AI167" s="72">
        <v>0</v>
      </c>
      <c r="AJ167" s="72">
        <v>27</v>
      </c>
      <c r="AK167" s="72">
        <v>9</v>
      </c>
      <c r="AL167" s="72">
        <v>32</v>
      </c>
      <c r="AM167" s="72">
        <v>8</v>
      </c>
      <c r="AN167" s="72">
        <v>13</v>
      </c>
      <c r="AO167" s="87"/>
      <c r="AP167" s="70">
        <f t="shared" si="13"/>
        <v>30</v>
      </c>
      <c r="AQ167" s="70">
        <f t="shared" si="14"/>
        <v>343</v>
      </c>
      <c r="AR167" s="70">
        <f>IFERROR(VLOOKUP(A167,Climatologia_PP!A:U,9+Precipitacion!$E$2,FALSE),"")</f>
        <v>381.93214285714288</v>
      </c>
      <c r="AS167" s="70">
        <f t="shared" si="15"/>
        <v>89.806528833655946</v>
      </c>
      <c r="AT167" s="70">
        <f t="shared" si="16"/>
        <v>89.806528833655932</v>
      </c>
      <c r="AU167" s="70">
        <f t="shared" si="17"/>
        <v>65</v>
      </c>
      <c r="AV167" s="70">
        <f>IFERROR(VLOOKUP(A167,Maximos!A:AQ,8+(Precipitacion!$E$2-1)*3,FALSE),"")</f>
        <v>189</v>
      </c>
      <c r="AW167" s="79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39237</v>
      </c>
      <c r="AX167" s="72">
        <f t="shared" si="18"/>
        <v>-124</v>
      </c>
    </row>
    <row r="168" spans="1:50" ht="15" customHeight="1" x14ac:dyDescent="0.25">
      <c r="A168" s="68">
        <v>42075010</v>
      </c>
      <c r="B168" s="69" t="s">
        <v>312</v>
      </c>
      <c r="C168" s="69" t="s">
        <v>279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313</v>
      </c>
      <c r="J168" s="69" t="s">
        <v>314</v>
      </c>
      <c r="K168" s="72">
        <v>6</v>
      </c>
      <c r="L168" s="72">
        <v>0</v>
      </c>
      <c r="M168" s="72">
        <v>35</v>
      </c>
      <c r="N168" s="72">
        <v>26</v>
      </c>
      <c r="O168" s="72">
        <v>0</v>
      </c>
      <c r="P168" s="72">
        <v>6</v>
      </c>
      <c r="Q168" s="72">
        <v>0</v>
      </c>
      <c r="R168" s="72">
        <v>0</v>
      </c>
      <c r="S168" s="72">
        <v>6</v>
      </c>
      <c r="T168" s="72">
        <v>18</v>
      </c>
      <c r="U168" s="72">
        <v>0</v>
      </c>
      <c r="V168" s="72">
        <v>0</v>
      </c>
      <c r="W168" s="72">
        <v>35</v>
      </c>
      <c r="X168" s="72">
        <v>36</v>
      </c>
      <c r="Y168" s="72">
        <v>9</v>
      </c>
      <c r="Z168" s="72">
        <v>6</v>
      </c>
      <c r="AA168" s="72">
        <v>4</v>
      </c>
      <c r="AB168" s="72">
        <v>0</v>
      </c>
      <c r="AC168" s="72">
        <v>0</v>
      </c>
      <c r="AD168" s="72">
        <v>6</v>
      </c>
      <c r="AE168" s="72">
        <v>0</v>
      </c>
      <c r="AF168" s="72">
        <v>0</v>
      </c>
      <c r="AG168" s="72">
        <v>2</v>
      </c>
      <c r="AH168" s="72">
        <v>5</v>
      </c>
      <c r="AI168" s="72">
        <v>10</v>
      </c>
      <c r="AJ168" s="72">
        <v>57</v>
      </c>
      <c r="AK168" s="72"/>
      <c r="AL168" s="72">
        <v>17</v>
      </c>
      <c r="AM168" s="72">
        <v>11</v>
      </c>
      <c r="AN168" s="72">
        <v>6</v>
      </c>
      <c r="AO168" s="87"/>
      <c r="AP168" s="70">
        <f t="shared" si="13"/>
        <v>29</v>
      </c>
      <c r="AQ168" s="70">
        <f t="shared" si="14"/>
        <v>301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57</v>
      </c>
      <c r="AV168" s="70">
        <f>IFERROR(VLOOKUP(A168,Maximos!A:AQ,8+(Precipitacion!$E$2-1)*3,FALSE),"")</f>
        <v>134</v>
      </c>
      <c r="AW168" s="79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39978</v>
      </c>
      <c r="AX168" s="72">
        <f t="shared" si="18"/>
        <v>-77</v>
      </c>
    </row>
    <row r="169" spans="1:50" ht="15" customHeight="1" x14ac:dyDescent="0.25">
      <c r="A169" s="68">
        <v>32070120</v>
      </c>
      <c r="B169" s="69" t="s">
        <v>315</v>
      </c>
      <c r="C169" s="69" t="s">
        <v>279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316</v>
      </c>
      <c r="K169" s="72">
        <v>42</v>
      </c>
      <c r="L169" s="72">
        <v>5</v>
      </c>
      <c r="M169" s="72">
        <v>0</v>
      </c>
      <c r="N169" s="72">
        <v>47</v>
      </c>
      <c r="O169" s="72">
        <v>13</v>
      </c>
      <c r="P169" s="72">
        <v>0</v>
      </c>
      <c r="Q169" s="72">
        <v>35</v>
      </c>
      <c r="R169" s="72">
        <v>0</v>
      </c>
      <c r="S169" s="72">
        <v>11</v>
      </c>
      <c r="T169" s="72">
        <v>0</v>
      </c>
      <c r="U169" s="72">
        <v>0</v>
      </c>
      <c r="V169" s="72">
        <v>0</v>
      </c>
      <c r="W169" s="72">
        <v>39</v>
      </c>
      <c r="X169" s="72"/>
      <c r="Y169" s="72">
        <v>38</v>
      </c>
      <c r="Z169" s="72">
        <v>14</v>
      </c>
      <c r="AA169" s="72">
        <v>11</v>
      </c>
      <c r="AB169" s="72">
        <v>41</v>
      </c>
      <c r="AC169" s="72">
        <v>2</v>
      </c>
      <c r="AD169" s="72">
        <v>25</v>
      </c>
      <c r="AE169" s="72">
        <v>16</v>
      </c>
      <c r="AF169" s="72">
        <v>0</v>
      </c>
      <c r="AG169" s="72">
        <v>15</v>
      </c>
      <c r="AH169" s="72">
        <v>0</v>
      </c>
      <c r="AI169" s="72">
        <v>0</v>
      </c>
      <c r="AJ169" s="72">
        <v>16</v>
      </c>
      <c r="AK169" s="72">
        <v>2</v>
      </c>
      <c r="AL169" s="72">
        <v>61</v>
      </c>
      <c r="AM169" s="72">
        <v>2</v>
      </c>
      <c r="AN169" s="72">
        <v>21</v>
      </c>
      <c r="AO169" s="87"/>
      <c r="AP169" s="70">
        <f t="shared" si="13"/>
        <v>29</v>
      </c>
      <c r="AQ169" s="70">
        <f t="shared" si="14"/>
        <v>456</v>
      </c>
      <c r="AR169" s="70">
        <f>IFERROR(VLOOKUP(A169,Climatologia_PP!A:U,9+Precipitacion!$E$2,FALSE),"")</f>
        <v>497.52</v>
      </c>
      <c r="AS169" s="70">
        <f t="shared" si="15"/>
        <v>91.654606849975877</v>
      </c>
      <c r="AT169" s="70">
        <f t="shared" si="16"/>
        <v>94.815110534457801</v>
      </c>
      <c r="AU169" s="70">
        <f t="shared" si="17"/>
        <v>61</v>
      </c>
      <c r="AV169" s="70">
        <f>IFERROR(VLOOKUP(A169,Maximos!A:AQ,8+(Precipitacion!$E$2-1)*3,FALSE),"")</f>
        <v>137</v>
      </c>
      <c r="AW169" s="79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45469</v>
      </c>
      <c r="AX169" s="72">
        <f t="shared" si="18"/>
        <v>-76</v>
      </c>
    </row>
    <row r="170" spans="1:50" ht="15" customHeight="1" x14ac:dyDescent="0.25">
      <c r="A170" s="68">
        <v>35010010</v>
      </c>
      <c r="B170" s="69" t="s">
        <v>317</v>
      </c>
      <c r="C170" s="69" t="s">
        <v>279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303</v>
      </c>
      <c r="K170" s="72">
        <v>0</v>
      </c>
      <c r="L170" s="72">
        <v>0</v>
      </c>
      <c r="M170" s="72">
        <v>3</v>
      </c>
      <c r="N170" s="72">
        <v>55</v>
      </c>
      <c r="O170" s="72">
        <v>32</v>
      </c>
      <c r="P170" s="72">
        <v>0</v>
      </c>
      <c r="Q170" s="72">
        <v>2</v>
      </c>
      <c r="R170" s="72">
        <v>0</v>
      </c>
      <c r="S170" s="72">
        <v>0</v>
      </c>
      <c r="T170" s="72">
        <v>0</v>
      </c>
      <c r="U170" s="72">
        <v>0</v>
      </c>
      <c r="V170" s="72">
        <v>0</v>
      </c>
      <c r="W170" s="72">
        <v>1</v>
      </c>
      <c r="X170" s="72">
        <v>60</v>
      </c>
      <c r="Y170" s="72">
        <v>105</v>
      </c>
      <c r="Z170" s="72">
        <v>7</v>
      </c>
      <c r="AA170" s="72">
        <v>15</v>
      </c>
      <c r="AB170" s="72">
        <v>0</v>
      </c>
      <c r="AC170" s="72">
        <v>0</v>
      </c>
      <c r="AD170" s="72">
        <v>3</v>
      </c>
      <c r="AE170" s="72">
        <v>15</v>
      </c>
      <c r="AF170" s="72">
        <v>1</v>
      </c>
      <c r="AG170" s="72">
        <v>0</v>
      </c>
      <c r="AH170" s="72">
        <v>0</v>
      </c>
      <c r="AI170" s="72">
        <v>3</v>
      </c>
      <c r="AJ170" s="72">
        <v>2</v>
      </c>
      <c r="AK170" s="72">
        <v>1</v>
      </c>
      <c r="AL170" s="72">
        <v>2</v>
      </c>
      <c r="AM170" s="72">
        <v>3</v>
      </c>
      <c r="AN170" s="72">
        <v>17</v>
      </c>
      <c r="AO170" s="87"/>
      <c r="AP170" s="70">
        <f t="shared" si="13"/>
        <v>30</v>
      </c>
      <c r="AQ170" s="70">
        <f t="shared" si="14"/>
        <v>327</v>
      </c>
      <c r="AR170" s="70">
        <f>IFERROR(VLOOKUP(A170,Climatologia_PP!A:U,9+Precipitacion!$E$2,FALSE),"")</f>
        <v>369.78571428571428</v>
      </c>
      <c r="AS170" s="70">
        <f t="shared" si="15"/>
        <v>88.42959242804713</v>
      </c>
      <c r="AT170" s="70">
        <f t="shared" si="16"/>
        <v>88.429592428047144</v>
      </c>
      <c r="AU170" s="70">
        <f t="shared" si="17"/>
        <v>105</v>
      </c>
      <c r="AV170" s="70">
        <f>IFERROR(VLOOKUP(A170,Maximos!A:AQ,8+(Precipitacion!$E$2-1)*3,FALSE),"")</f>
        <v>172</v>
      </c>
      <c r="AW170" s="79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22812</v>
      </c>
      <c r="AX170" s="72">
        <f t="shared" si="18"/>
        <v>-67</v>
      </c>
    </row>
    <row r="171" spans="1:50" ht="15" customHeight="1" x14ac:dyDescent="0.25">
      <c r="A171" s="68">
        <v>32070100</v>
      </c>
      <c r="B171" s="69" t="s">
        <v>316</v>
      </c>
      <c r="C171" s="69" t="s">
        <v>279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316</v>
      </c>
      <c r="K171" s="72">
        <v>0</v>
      </c>
      <c r="L171" s="72">
        <v>26</v>
      </c>
      <c r="M171" s="72">
        <v>25</v>
      </c>
      <c r="N171" s="72">
        <v>68</v>
      </c>
      <c r="O171" s="72"/>
      <c r="P171" s="72"/>
      <c r="Q171" s="72">
        <v>6</v>
      </c>
      <c r="R171" s="72">
        <v>2</v>
      </c>
      <c r="S171" s="72">
        <v>0</v>
      </c>
      <c r="T171" s="72">
        <v>0</v>
      </c>
      <c r="U171" s="72">
        <v>0</v>
      </c>
      <c r="V171" s="72">
        <v>0</v>
      </c>
      <c r="W171" s="72">
        <v>53</v>
      </c>
      <c r="X171" s="72">
        <v>29</v>
      </c>
      <c r="Y171" s="72">
        <v>20</v>
      </c>
      <c r="Z171" s="72">
        <v>5</v>
      </c>
      <c r="AA171" s="72"/>
      <c r="AB171" s="72">
        <v>22</v>
      </c>
      <c r="AC171" s="72">
        <v>0</v>
      </c>
      <c r="AD171" s="72">
        <v>20</v>
      </c>
      <c r="AE171" s="72">
        <v>13</v>
      </c>
      <c r="AF171" s="72">
        <v>0</v>
      </c>
      <c r="AG171" s="72">
        <v>8</v>
      </c>
      <c r="AH171" s="72">
        <v>0</v>
      </c>
      <c r="AI171" s="72">
        <v>12</v>
      </c>
      <c r="AJ171" s="72"/>
      <c r="AK171" s="72"/>
      <c r="AL171" s="72">
        <v>8</v>
      </c>
      <c r="AM171" s="72">
        <v>38</v>
      </c>
      <c r="AN171" s="72"/>
      <c r="AO171" s="87"/>
      <c r="AP171" s="70">
        <f t="shared" si="13"/>
        <v>24</v>
      </c>
      <c r="AQ171" s="70">
        <f t="shared" si="14"/>
        <v>355</v>
      </c>
      <c r="AR171" s="70">
        <f>IFERROR(VLOOKUP(A171,Climatologia_PP!A:U,9+Precipitacion!$E$2,FALSE),"")</f>
        <v>386.68333333333328</v>
      </c>
      <c r="AS171" s="70">
        <f t="shared" si="15"/>
        <v>91.806387655704512</v>
      </c>
      <c r="AT171" s="70">
        <f t="shared" si="16"/>
        <v>114.75798456963065</v>
      </c>
      <c r="AU171" s="70">
        <f t="shared" si="17"/>
        <v>68</v>
      </c>
      <c r="AV171" s="70">
        <f>IFERROR(VLOOKUP(A171,Maximos!A:AQ,8+(Precipitacion!$E$2-1)*3,FALSE),"")</f>
        <v>165</v>
      </c>
      <c r="AW171" s="79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38158</v>
      </c>
      <c r="AX171" s="72">
        <f t="shared" si="18"/>
        <v>-97</v>
      </c>
    </row>
    <row r="172" spans="1:50" ht="15" customHeight="1" x14ac:dyDescent="0.25">
      <c r="A172" s="68">
        <v>35105050</v>
      </c>
      <c r="B172" s="69" t="s">
        <v>318</v>
      </c>
      <c r="C172" s="69" t="s">
        <v>279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319</v>
      </c>
      <c r="K172" s="72">
        <v>0</v>
      </c>
      <c r="L172" s="72">
        <v>0</v>
      </c>
      <c r="M172" s="72">
        <v>0</v>
      </c>
      <c r="N172" s="72">
        <v>87</v>
      </c>
      <c r="O172" s="72">
        <v>14</v>
      </c>
      <c r="P172" s="72"/>
      <c r="Q172" s="72"/>
      <c r="R172" s="72"/>
      <c r="S172" s="72">
        <v>0</v>
      </c>
      <c r="T172" s="72">
        <v>0</v>
      </c>
      <c r="U172" s="72">
        <v>8</v>
      </c>
      <c r="V172" s="72">
        <v>0</v>
      </c>
      <c r="W172" s="72">
        <v>0</v>
      </c>
      <c r="X172" s="72">
        <v>47</v>
      </c>
      <c r="Y172" s="72">
        <v>6</v>
      </c>
      <c r="Z172" s="72">
        <v>1</v>
      </c>
      <c r="AA172" s="72">
        <v>0</v>
      </c>
      <c r="AB172" s="72">
        <v>0</v>
      </c>
      <c r="AC172" s="72">
        <v>0</v>
      </c>
      <c r="AD172" s="72">
        <v>0</v>
      </c>
      <c r="AE172" s="72">
        <v>18</v>
      </c>
      <c r="AF172" s="72">
        <v>6</v>
      </c>
      <c r="AG172" s="72">
        <v>0</v>
      </c>
      <c r="AH172" s="72">
        <v>0</v>
      </c>
      <c r="AI172" s="72">
        <v>0</v>
      </c>
      <c r="AJ172" s="72">
        <v>3</v>
      </c>
      <c r="AK172" s="72">
        <v>0</v>
      </c>
      <c r="AL172" s="72">
        <v>55</v>
      </c>
      <c r="AM172" s="72">
        <v>0</v>
      </c>
      <c r="AN172" s="72">
        <v>6</v>
      </c>
      <c r="AO172" s="87"/>
      <c r="AP172" s="70">
        <f t="shared" si="13"/>
        <v>27</v>
      </c>
      <c r="AQ172" s="70">
        <f t="shared" si="14"/>
        <v>251</v>
      </c>
      <c r="AR172" s="70">
        <f>IFERROR(VLOOKUP(A172,Climatologia_PP!A:U,9+Precipitacion!$E$2,FALSE),"")</f>
        <v>320.10651462078101</v>
      </c>
      <c r="AS172" s="70">
        <f t="shared" si="15"/>
        <v>78.411400123284253</v>
      </c>
      <c r="AT172" s="70">
        <f t="shared" si="16"/>
        <v>87.123777914760268</v>
      </c>
      <c r="AU172" s="70">
        <f t="shared" si="17"/>
        <v>87</v>
      </c>
      <c r="AV172" s="70">
        <f>IFERROR(VLOOKUP(A172,Maximos!A:AQ,8+(Precipitacion!$E$2-1)*3,FALSE),"")</f>
        <v>132</v>
      </c>
      <c r="AW172" s="79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34869</v>
      </c>
      <c r="AX172" s="72">
        <f t="shared" si="18"/>
        <v>-45</v>
      </c>
    </row>
    <row r="173" spans="1:50" ht="15" customHeight="1" x14ac:dyDescent="0.25">
      <c r="A173" s="68">
        <v>32070060</v>
      </c>
      <c r="B173" s="69" t="s">
        <v>320</v>
      </c>
      <c r="C173" s="69" t="s">
        <v>279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320</v>
      </c>
      <c r="K173" s="72">
        <v>30</v>
      </c>
      <c r="L173" s="72"/>
      <c r="M173" s="72">
        <v>53</v>
      </c>
      <c r="N173" s="72">
        <v>57</v>
      </c>
      <c r="O173" s="72">
        <v>12</v>
      </c>
      <c r="P173" s="72">
        <v>0</v>
      </c>
      <c r="Q173" s="72">
        <v>17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75</v>
      </c>
      <c r="X173" s="72"/>
      <c r="Y173" s="72"/>
      <c r="Z173" s="72"/>
      <c r="AA173" s="72">
        <v>0</v>
      </c>
      <c r="AB173" s="72">
        <v>0</v>
      </c>
      <c r="AC173" s="72">
        <v>0</v>
      </c>
      <c r="AD173" s="72">
        <v>45</v>
      </c>
      <c r="AE173" s="72">
        <v>22</v>
      </c>
      <c r="AF173" s="72">
        <v>0</v>
      </c>
      <c r="AG173" s="72">
        <v>0</v>
      </c>
      <c r="AH173" s="72">
        <v>0</v>
      </c>
      <c r="AI173" s="72">
        <v>0</v>
      </c>
      <c r="AJ173" s="72"/>
      <c r="AK173" s="72"/>
      <c r="AL173" s="72">
        <v>45</v>
      </c>
      <c r="AM173" s="72">
        <v>28</v>
      </c>
      <c r="AN173" s="72">
        <v>17</v>
      </c>
      <c r="AO173" s="87"/>
      <c r="AP173" s="70">
        <f t="shared" si="13"/>
        <v>24</v>
      </c>
      <c r="AQ173" s="70">
        <f t="shared" si="14"/>
        <v>401</v>
      </c>
      <c r="AR173" s="70">
        <f>IFERROR(VLOOKUP(A173,Climatologia_PP!A:U,9+Precipitacion!$E$2,FALSE),"")</f>
        <v>392.16666666666669</v>
      </c>
      <c r="AS173" s="70">
        <f t="shared" si="15"/>
        <v>102.25244368890777</v>
      </c>
      <c r="AT173" s="70">
        <f t="shared" si="16"/>
        <v>127.81555461113471</v>
      </c>
      <c r="AU173" s="70">
        <f t="shared" si="17"/>
        <v>75</v>
      </c>
      <c r="AV173" s="70">
        <f>IFERROR(VLOOKUP(A173,Maximos!A:AQ,8+(Precipitacion!$E$2-1)*3,FALSE),"")</f>
        <v>140</v>
      </c>
      <c r="AW173" s="79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41435</v>
      </c>
      <c r="AX173" s="72">
        <f t="shared" si="18"/>
        <v>-65</v>
      </c>
    </row>
    <row r="174" spans="1:50" ht="15" customHeight="1" x14ac:dyDescent="0.25">
      <c r="A174" s="68">
        <v>35125010</v>
      </c>
      <c r="B174" s="69" t="s">
        <v>321</v>
      </c>
      <c r="C174" s="69" t="s">
        <v>279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303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7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130</v>
      </c>
      <c r="AW174" s="79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39976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322</v>
      </c>
      <c r="C175" s="69" t="s">
        <v>279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323</v>
      </c>
      <c r="J175" s="69" t="s">
        <v>324</v>
      </c>
      <c r="K175" s="72">
        <v>27</v>
      </c>
      <c r="L175" s="72">
        <v>0</v>
      </c>
      <c r="M175" s="72">
        <v>37</v>
      </c>
      <c r="N175" s="72">
        <v>81</v>
      </c>
      <c r="O175" s="72">
        <v>0</v>
      </c>
      <c r="P175" s="72">
        <v>15</v>
      </c>
      <c r="Q175" s="72">
        <v>1</v>
      </c>
      <c r="R175" s="72">
        <v>10</v>
      </c>
      <c r="S175" s="72">
        <v>13</v>
      </c>
      <c r="T175" s="72">
        <v>0</v>
      </c>
      <c r="U175" s="72">
        <v>0</v>
      </c>
      <c r="V175" s="72">
        <v>9</v>
      </c>
      <c r="W175" s="72">
        <v>4</v>
      </c>
      <c r="X175" s="72">
        <v>23</v>
      </c>
      <c r="Y175" s="72">
        <v>29</v>
      </c>
      <c r="Z175" s="72">
        <v>11</v>
      </c>
      <c r="AA175" s="72">
        <v>1</v>
      </c>
      <c r="AB175" s="72">
        <v>1</v>
      </c>
      <c r="AC175" s="72">
        <v>0</v>
      </c>
      <c r="AD175" s="72">
        <v>2</v>
      </c>
      <c r="AE175" s="72">
        <v>7</v>
      </c>
      <c r="AF175" s="72">
        <v>17</v>
      </c>
      <c r="AG175" s="72">
        <v>30</v>
      </c>
      <c r="AH175" s="72">
        <v>8</v>
      </c>
      <c r="AI175" s="72">
        <v>0</v>
      </c>
      <c r="AJ175" s="72">
        <v>48</v>
      </c>
      <c r="AK175" s="72">
        <v>4</v>
      </c>
      <c r="AL175" s="72">
        <v>11</v>
      </c>
      <c r="AM175" s="72">
        <v>28</v>
      </c>
      <c r="AN175" s="72">
        <v>36</v>
      </c>
      <c r="AO175" s="87"/>
      <c r="AP175" s="70">
        <f t="shared" si="13"/>
        <v>30</v>
      </c>
      <c r="AQ175" s="70">
        <f t="shared" si="14"/>
        <v>453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81</v>
      </c>
      <c r="AV175" s="70" t="str">
        <f>IFERROR(VLOOKUP(A175,Maximos!A:AQ,8+(Precipitacion!$E$2-1)*3,FALSE),"")</f>
        <v/>
      </c>
      <c r="AW175" s="79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325</v>
      </c>
      <c r="C176" s="69" t="s">
        <v>279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292</v>
      </c>
      <c r="J176" s="69" t="s">
        <v>326</v>
      </c>
      <c r="K176" s="72">
        <v>6</v>
      </c>
      <c r="L176" s="72">
        <v>0</v>
      </c>
      <c r="M176" s="72">
        <v>18</v>
      </c>
      <c r="N176" s="72">
        <v>70</v>
      </c>
      <c r="O176" s="72">
        <v>31</v>
      </c>
      <c r="P176" s="72">
        <v>30</v>
      </c>
      <c r="Q176" s="72">
        <v>39</v>
      </c>
      <c r="R176" s="72">
        <v>14</v>
      </c>
      <c r="S176" s="72">
        <v>0</v>
      </c>
      <c r="T176" s="72">
        <v>14</v>
      </c>
      <c r="U176" s="72">
        <v>4</v>
      </c>
      <c r="V176" s="72">
        <v>0</v>
      </c>
      <c r="W176" s="72">
        <v>0</v>
      </c>
      <c r="X176" s="72">
        <v>36</v>
      </c>
      <c r="Y176" s="72">
        <v>44</v>
      </c>
      <c r="Z176" s="72">
        <v>0</v>
      </c>
      <c r="AA176" s="72">
        <v>0</v>
      </c>
      <c r="AB176" s="72">
        <v>10</v>
      </c>
      <c r="AC176" s="72">
        <v>0</v>
      </c>
      <c r="AD176" s="72">
        <v>0</v>
      </c>
      <c r="AE176" s="72">
        <v>2</v>
      </c>
      <c r="AF176" s="72">
        <v>0</v>
      </c>
      <c r="AG176" s="72">
        <v>0</v>
      </c>
      <c r="AH176" s="72">
        <v>10</v>
      </c>
      <c r="AI176" s="72">
        <v>0</v>
      </c>
      <c r="AJ176" s="72">
        <v>10</v>
      </c>
      <c r="AK176" s="72">
        <v>2</v>
      </c>
      <c r="AL176" s="72">
        <v>13</v>
      </c>
      <c r="AM176" s="72">
        <v>2</v>
      </c>
      <c r="AN176" s="72">
        <v>3</v>
      </c>
      <c r="AO176" s="87"/>
      <c r="AP176" s="70">
        <f t="shared" si="13"/>
        <v>30</v>
      </c>
      <c r="AQ176" s="70">
        <f t="shared" si="14"/>
        <v>358</v>
      </c>
      <c r="AR176" s="70">
        <f>IFERROR(VLOOKUP(A176,Climatologia_PP!A:U,9+Precipitacion!$E$2,FALSE),"")</f>
        <v>375.97142857142848</v>
      </c>
      <c r="AS176" s="70">
        <f t="shared" si="15"/>
        <v>95.220001519872355</v>
      </c>
      <c r="AT176" s="70">
        <f t="shared" si="16"/>
        <v>95.220001519872355</v>
      </c>
      <c r="AU176" s="70">
        <f t="shared" si="17"/>
        <v>70</v>
      </c>
      <c r="AV176" s="70">
        <f>IFERROR(VLOOKUP(A176,Maximos!A:AQ,8+(Precipitacion!$E$2-1)*3,FALSE),"")</f>
        <v>140</v>
      </c>
      <c r="AW176" s="79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176" s="72">
        <f t="shared" si="18"/>
        <v>-70</v>
      </c>
    </row>
    <row r="177" spans="1:50" ht="15" customHeight="1" x14ac:dyDescent="0.25">
      <c r="A177" s="68">
        <v>35010090</v>
      </c>
      <c r="B177" s="69" t="s">
        <v>327</v>
      </c>
      <c r="C177" s="69" t="s">
        <v>279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328</v>
      </c>
      <c r="K177" s="72">
        <v>0</v>
      </c>
      <c r="L177" s="72">
        <v>3</v>
      </c>
      <c r="M177" s="72">
        <v>24</v>
      </c>
      <c r="N177" s="72">
        <v>95</v>
      </c>
      <c r="O177" s="72">
        <v>3</v>
      </c>
      <c r="P177" s="72">
        <v>4</v>
      </c>
      <c r="Q177" s="72">
        <v>0</v>
      </c>
      <c r="R177" s="72">
        <v>2</v>
      </c>
      <c r="S177" s="72">
        <v>0</v>
      </c>
      <c r="T177" s="72">
        <v>0</v>
      </c>
      <c r="U177" s="72">
        <v>0</v>
      </c>
      <c r="V177" s="72">
        <v>0</v>
      </c>
      <c r="W177" s="72">
        <v>46</v>
      </c>
      <c r="X177" s="72">
        <v>62</v>
      </c>
      <c r="Y177" s="72">
        <v>25</v>
      </c>
      <c r="Z177" s="72">
        <v>0</v>
      </c>
      <c r="AA177" s="72">
        <v>0</v>
      </c>
      <c r="AB177" s="72">
        <v>0</v>
      </c>
      <c r="AC177" s="72">
        <v>0</v>
      </c>
      <c r="AD177" s="72">
        <v>8</v>
      </c>
      <c r="AE177" s="72">
        <v>32</v>
      </c>
      <c r="AF177" s="72">
        <v>0</v>
      </c>
      <c r="AG177" s="72">
        <v>5</v>
      </c>
      <c r="AH177" s="72">
        <v>0</v>
      </c>
      <c r="AI177" s="72">
        <v>0</v>
      </c>
      <c r="AJ177" s="72">
        <v>3</v>
      </c>
      <c r="AK177" s="72">
        <v>15</v>
      </c>
      <c r="AL177" s="72">
        <v>12</v>
      </c>
      <c r="AM177" s="72">
        <v>8</v>
      </c>
      <c r="AN177" s="72">
        <v>38</v>
      </c>
      <c r="AO177" s="87"/>
      <c r="AP177" s="70">
        <f t="shared" si="13"/>
        <v>30</v>
      </c>
      <c r="AQ177" s="70">
        <f t="shared" si="14"/>
        <v>385</v>
      </c>
      <c r="AR177" s="70">
        <f>IFERROR(VLOOKUP(A177,Climatologia_PP!A:U,9+Precipitacion!$E$2,FALSE),"")</f>
        <v>411.59310344827588</v>
      </c>
      <c r="AS177" s="70">
        <f t="shared" si="15"/>
        <v>93.538982255659249</v>
      </c>
      <c r="AT177" s="70">
        <f t="shared" si="16"/>
        <v>93.538982255659249</v>
      </c>
      <c r="AU177" s="70">
        <f t="shared" si="17"/>
        <v>95</v>
      </c>
      <c r="AV177" s="70">
        <f>IFERROR(VLOOKUP(A177,Maximos!A:AQ,8+(Precipitacion!$E$2-1)*3,FALSE),"")</f>
        <v>150</v>
      </c>
      <c r="AW177" s="79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29759</v>
      </c>
      <c r="AX177" s="72">
        <f t="shared" si="18"/>
        <v>-55</v>
      </c>
    </row>
    <row r="178" spans="1:50" ht="15" customHeight="1" x14ac:dyDescent="0.25">
      <c r="A178" s="68">
        <v>35050010</v>
      </c>
      <c r="B178" s="69" t="s">
        <v>329</v>
      </c>
      <c r="C178" s="69" t="s">
        <v>279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294</v>
      </c>
      <c r="J178" s="69" t="s">
        <v>329</v>
      </c>
      <c r="K178" s="72">
        <v>6</v>
      </c>
      <c r="L178" s="72">
        <v>38</v>
      </c>
      <c r="M178" s="72">
        <v>3</v>
      </c>
      <c r="N178" s="72">
        <v>51</v>
      </c>
      <c r="O178" s="72">
        <v>21</v>
      </c>
      <c r="P178" s="72">
        <v>0</v>
      </c>
      <c r="Q178" s="72">
        <v>31</v>
      </c>
      <c r="R178" s="72">
        <v>0</v>
      </c>
      <c r="S178" s="72">
        <v>0</v>
      </c>
      <c r="T178" s="72">
        <v>0</v>
      </c>
      <c r="U178" s="72">
        <v>3</v>
      </c>
      <c r="V178" s="72">
        <v>0</v>
      </c>
      <c r="W178" s="72">
        <v>19</v>
      </c>
      <c r="X178" s="72">
        <v>8</v>
      </c>
      <c r="Y178" s="72">
        <v>10</v>
      </c>
      <c r="Z178" s="72">
        <v>0</v>
      </c>
      <c r="AA178" s="72">
        <v>40</v>
      </c>
      <c r="AB178" s="72">
        <v>0</v>
      </c>
      <c r="AC178" s="72">
        <v>2</v>
      </c>
      <c r="AD178" s="72">
        <v>21</v>
      </c>
      <c r="AE178" s="72">
        <v>8</v>
      </c>
      <c r="AF178" s="72">
        <v>18</v>
      </c>
      <c r="AG178" s="72">
        <v>0</v>
      </c>
      <c r="AH178" s="72">
        <v>2</v>
      </c>
      <c r="AI178" s="72">
        <v>0</v>
      </c>
      <c r="AJ178" s="72">
        <v>30</v>
      </c>
      <c r="AK178" s="72">
        <v>53</v>
      </c>
      <c r="AL178" s="72">
        <v>25</v>
      </c>
      <c r="AM178" s="72">
        <v>9</v>
      </c>
      <c r="AN178" s="72">
        <v>28</v>
      </c>
      <c r="AO178" s="87"/>
      <c r="AP178" s="70">
        <f t="shared" si="13"/>
        <v>30</v>
      </c>
      <c r="AQ178" s="70">
        <f t="shared" si="14"/>
        <v>426</v>
      </c>
      <c r="AR178" s="70">
        <f>IFERROR(VLOOKUP(A178,Climatologia_PP!A:U,9+Precipitacion!$E$2,FALSE),"")</f>
        <v>502.14285714285722</v>
      </c>
      <c r="AS178" s="70">
        <f t="shared" si="15"/>
        <v>84.836415362731145</v>
      </c>
      <c r="AT178" s="70">
        <f t="shared" si="16"/>
        <v>84.836415362731131</v>
      </c>
      <c r="AU178" s="70">
        <f t="shared" si="17"/>
        <v>53</v>
      </c>
      <c r="AV178" s="70">
        <f>IFERROR(VLOOKUP(A178,Maximos!A:AQ,8+(Precipitacion!$E$2-1)*3,FALSE),"")</f>
        <v>195</v>
      </c>
      <c r="AW178" s="79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26096</v>
      </c>
      <c r="AX178" s="72">
        <f t="shared" si="18"/>
        <v>-142</v>
      </c>
    </row>
    <row r="179" spans="1:50" ht="15" customHeight="1" x14ac:dyDescent="0.25">
      <c r="A179" s="68">
        <v>32060030</v>
      </c>
      <c r="B179" s="69" t="s">
        <v>330</v>
      </c>
      <c r="C179" s="69" t="s">
        <v>279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310</v>
      </c>
      <c r="K179" s="72">
        <v>0</v>
      </c>
      <c r="L179" s="72">
        <v>0</v>
      </c>
      <c r="M179" s="72">
        <v>0</v>
      </c>
      <c r="N179" s="72">
        <v>105</v>
      </c>
      <c r="O179" s="72">
        <v>5</v>
      </c>
      <c r="P179" s="72">
        <v>0</v>
      </c>
      <c r="Q179" s="72">
        <v>36</v>
      </c>
      <c r="R179" s="72">
        <v>0</v>
      </c>
      <c r="S179" s="72">
        <v>25</v>
      </c>
      <c r="T179" s="72">
        <v>0</v>
      </c>
      <c r="U179" s="72">
        <v>0</v>
      </c>
      <c r="V179" s="72">
        <v>3</v>
      </c>
      <c r="W179" s="72">
        <v>54</v>
      </c>
      <c r="X179" s="72">
        <v>41</v>
      </c>
      <c r="Y179" s="72">
        <v>11</v>
      </c>
      <c r="Z179" s="72">
        <v>0</v>
      </c>
      <c r="AA179" s="72">
        <v>0</v>
      </c>
      <c r="AB179" s="72">
        <v>0</v>
      </c>
      <c r="AC179" s="72">
        <v>0</v>
      </c>
      <c r="AD179" s="72">
        <v>30</v>
      </c>
      <c r="AE179" s="72">
        <v>26</v>
      </c>
      <c r="AF179" s="72">
        <v>0</v>
      </c>
      <c r="AG179" s="72">
        <v>7</v>
      </c>
      <c r="AH179" s="72">
        <v>0</v>
      </c>
      <c r="AI179" s="72">
        <v>7</v>
      </c>
      <c r="AJ179" s="72">
        <v>14</v>
      </c>
      <c r="AK179" s="72">
        <v>10</v>
      </c>
      <c r="AL179" s="72">
        <v>5</v>
      </c>
      <c r="AM179" s="72">
        <v>5</v>
      </c>
      <c r="AN179" s="72">
        <v>27</v>
      </c>
      <c r="AO179" s="87"/>
      <c r="AP179" s="70">
        <f t="shared" si="13"/>
        <v>30</v>
      </c>
      <c r="AQ179" s="70">
        <f t="shared" si="14"/>
        <v>411</v>
      </c>
      <c r="AR179" s="70">
        <f>IFERROR(VLOOKUP(A179,Climatologia_PP!A:U,9+Precipitacion!$E$2,FALSE),"")</f>
        <v>554.38333333333333</v>
      </c>
      <c r="AS179" s="70">
        <f t="shared" si="15"/>
        <v>74.136427862790484</v>
      </c>
      <c r="AT179" s="70">
        <f t="shared" si="16"/>
        <v>74.136427862790484</v>
      </c>
      <c r="AU179" s="70">
        <f t="shared" si="17"/>
        <v>105</v>
      </c>
      <c r="AV179" s="70">
        <f>IFERROR(VLOOKUP(A179,Maximos!A:AQ,8+(Precipitacion!$E$2-1)*3,FALSE),"")</f>
        <v>196</v>
      </c>
      <c r="AW179" s="79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28643</v>
      </c>
      <c r="AX179" s="72">
        <f t="shared" si="18"/>
        <v>-91</v>
      </c>
    </row>
    <row r="180" spans="1:50" ht="15" customHeight="1" x14ac:dyDescent="0.25">
      <c r="A180" s="68">
        <v>31015010</v>
      </c>
      <c r="B180" s="69" t="s">
        <v>331</v>
      </c>
      <c r="C180" s="69" t="s">
        <v>279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323</v>
      </c>
      <c r="J180" s="69" t="s">
        <v>332</v>
      </c>
      <c r="K180" s="72">
        <v>12</v>
      </c>
      <c r="L180" s="72">
        <v>1</v>
      </c>
      <c r="M180" s="72"/>
      <c r="N180" s="72">
        <v>5</v>
      </c>
      <c r="O180" s="72">
        <v>4</v>
      </c>
      <c r="P180" s="72">
        <v>0</v>
      </c>
      <c r="Q180" s="72">
        <v>0</v>
      </c>
      <c r="R180" s="72">
        <v>4</v>
      </c>
      <c r="S180" s="72">
        <v>0</v>
      </c>
      <c r="T180" s="72">
        <v>0</v>
      </c>
      <c r="U180" s="72">
        <v>0</v>
      </c>
      <c r="V180" s="72"/>
      <c r="W180" s="72">
        <v>0</v>
      </c>
      <c r="X180" s="72"/>
      <c r="Y180" s="72">
        <v>6</v>
      </c>
      <c r="Z180" s="72">
        <v>4</v>
      </c>
      <c r="AA180" s="72">
        <v>7</v>
      </c>
      <c r="AB180" s="72">
        <v>1</v>
      </c>
      <c r="AC180" s="72">
        <v>0</v>
      </c>
      <c r="AD180" s="72">
        <v>12</v>
      </c>
      <c r="AE180" s="72">
        <v>4</v>
      </c>
      <c r="AF180" s="72">
        <v>39</v>
      </c>
      <c r="AG180" s="72">
        <v>20</v>
      </c>
      <c r="AH180" s="72">
        <v>8.6999999999999993</v>
      </c>
      <c r="AI180" s="72">
        <v>0</v>
      </c>
      <c r="AJ180" s="72">
        <v>0</v>
      </c>
      <c r="AK180" s="72">
        <v>9</v>
      </c>
      <c r="AL180" s="72">
        <v>46</v>
      </c>
      <c r="AM180" s="72">
        <v>53</v>
      </c>
      <c r="AN180" s="72">
        <v>5</v>
      </c>
      <c r="AO180" s="87"/>
      <c r="AP180" s="70">
        <f t="shared" si="13"/>
        <v>27</v>
      </c>
      <c r="AQ180" s="70">
        <f t="shared" si="14"/>
        <v>240.7</v>
      </c>
      <c r="AR180" s="70">
        <f>IFERROR(VLOOKUP(A180,Climatologia_PP!A:U,9+Precipitacion!$E$2,FALSE),"")</f>
        <v>360.41481481481492</v>
      </c>
      <c r="AS180" s="70">
        <f t="shared" si="15"/>
        <v>66.784158171654042</v>
      </c>
      <c r="AT180" s="70">
        <f t="shared" si="16"/>
        <v>74.204620190726715</v>
      </c>
      <c r="AU180" s="70">
        <f t="shared" si="17"/>
        <v>53</v>
      </c>
      <c r="AV180" s="70">
        <f>IFERROR(VLOOKUP(A180,Maximos!A:AQ,8+(Precipitacion!$E$2-1)*3,FALSE),"")</f>
        <v>198</v>
      </c>
      <c r="AW180" s="79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44741</v>
      </c>
      <c r="AX180" s="72">
        <f t="shared" si="18"/>
        <v>-145</v>
      </c>
    </row>
    <row r="181" spans="1:50" ht="15" customHeight="1" x14ac:dyDescent="0.25">
      <c r="A181" s="68">
        <v>35045020</v>
      </c>
      <c r="B181" s="69" t="s">
        <v>333</v>
      </c>
      <c r="C181" s="69" t="s">
        <v>279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334</v>
      </c>
      <c r="K181" s="72">
        <v>3</v>
      </c>
      <c r="L181" s="72">
        <v>0</v>
      </c>
      <c r="M181" s="72">
        <v>0</v>
      </c>
      <c r="N181" s="72">
        <v>39</v>
      </c>
      <c r="O181" s="72">
        <v>11</v>
      </c>
      <c r="P181" s="72">
        <v>2.5</v>
      </c>
      <c r="Q181" s="72">
        <v>22</v>
      </c>
      <c r="R181" s="72">
        <v>0</v>
      </c>
      <c r="S181" s="72">
        <v>0</v>
      </c>
      <c r="T181" s="72">
        <v>0</v>
      </c>
      <c r="U181" s="72">
        <v>0</v>
      </c>
      <c r="V181" s="72">
        <v>0</v>
      </c>
      <c r="W181" s="72">
        <v>4.5</v>
      </c>
      <c r="X181" s="72">
        <v>42</v>
      </c>
      <c r="Y181" s="72">
        <v>1</v>
      </c>
      <c r="Z181" s="72">
        <v>0</v>
      </c>
      <c r="AA181" s="72">
        <v>14</v>
      </c>
      <c r="AB181" s="72">
        <v>0</v>
      </c>
      <c r="AC181" s="72">
        <v>0</v>
      </c>
      <c r="AD181" s="72"/>
      <c r="AE181" s="72">
        <v>6</v>
      </c>
      <c r="AF181" s="72">
        <v>10</v>
      </c>
      <c r="AG181" s="72">
        <v>0</v>
      </c>
      <c r="AH181" s="72">
        <v>0</v>
      </c>
      <c r="AI181" s="72">
        <v>0</v>
      </c>
      <c r="AJ181" s="72">
        <v>10</v>
      </c>
      <c r="AK181" s="72">
        <v>28</v>
      </c>
      <c r="AL181" s="72">
        <v>44</v>
      </c>
      <c r="AM181" s="72">
        <v>8</v>
      </c>
      <c r="AN181" s="72">
        <v>30</v>
      </c>
      <c r="AO181" s="87"/>
      <c r="AP181" s="70">
        <f t="shared" si="13"/>
        <v>29</v>
      </c>
      <c r="AQ181" s="70">
        <f t="shared" si="14"/>
        <v>275</v>
      </c>
      <c r="AR181" s="70">
        <f>IFERROR(VLOOKUP(A181,Climatologia_PP!A:U,9+Precipitacion!$E$2,FALSE),"")</f>
        <v>417.85517241379313</v>
      </c>
      <c r="AS181" s="70">
        <f t="shared" si="15"/>
        <v>65.812276155737834</v>
      </c>
      <c r="AT181" s="70">
        <f t="shared" si="16"/>
        <v>68.081664988694314</v>
      </c>
      <c r="AU181" s="70">
        <f t="shared" si="17"/>
        <v>44</v>
      </c>
      <c r="AV181" s="70">
        <f>IFERROR(VLOOKUP(A181,Maximos!A:AQ,8+(Precipitacion!$E$2-1)*3,FALSE),"")</f>
        <v>144.5</v>
      </c>
      <c r="AW181" s="79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35960</v>
      </c>
      <c r="AX181" s="72">
        <f t="shared" si="18"/>
        <v>-100.5</v>
      </c>
    </row>
    <row r="182" spans="1:50" ht="15" customHeight="1" x14ac:dyDescent="0.25">
      <c r="A182" s="68">
        <v>35020020</v>
      </c>
      <c r="B182" s="69" t="s">
        <v>335</v>
      </c>
      <c r="C182" s="69" t="s">
        <v>279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294</v>
      </c>
      <c r="J182" s="69" t="s">
        <v>295</v>
      </c>
      <c r="K182" s="72">
        <v>50</v>
      </c>
      <c r="L182" s="72">
        <v>21</v>
      </c>
      <c r="M182" s="72">
        <v>14</v>
      </c>
      <c r="N182" s="72">
        <v>63</v>
      </c>
      <c r="O182" s="72">
        <v>48</v>
      </c>
      <c r="P182" s="72">
        <v>1</v>
      </c>
      <c r="Q182" s="72">
        <v>26</v>
      </c>
      <c r="R182" s="72">
        <v>11</v>
      </c>
      <c r="S182" s="72">
        <v>35</v>
      </c>
      <c r="T182" s="72">
        <v>0</v>
      </c>
      <c r="U182" s="72">
        <v>1</v>
      </c>
      <c r="V182" s="72">
        <v>0</v>
      </c>
      <c r="W182" s="72">
        <v>35</v>
      </c>
      <c r="X182" s="72">
        <v>22</v>
      </c>
      <c r="Y182" s="72">
        <v>20</v>
      </c>
      <c r="Z182" s="72">
        <v>16</v>
      </c>
      <c r="AA182" s="72">
        <v>30</v>
      </c>
      <c r="AB182" s="72">
        <v>16</v>
      </c>
      <c r="AC182" s="72">
        <v>25</v>
      </c>
      <c r="AD182" s="72">
        <v>54</v>
      </c>
      <c r="AE182" s="72">
        <v>3</v>
      </c>
      <c r="AF182" s="72">
        <v>1</v>
      </c>
      <c r="AG182" s="72">
        <v>47</v>
      </c>
      <c r="AH182" s="72">
        <v>25</v>
      </c>
      <c r="AI182" s="72">
        <v>14</v>
      </c>
      <c r="AJ182" s="72">
        <v>83</v>
      </c>
      <c r="AK182" s="72">
        <v>54</v>
      </c>
      <c r="AL182" s="72">
        <v>20</v>
      </c>
      <c r="AM182" s="72">
        <v>27</v>
      </c>
      <c r="AN182" s="72">
        <v>30</v>
      </c>
      <c r="AO182" s="87"/>
      <c r="AP182" s="70">
        <f t="shared" si="13"/>
        <v>30</v>
      </c>
      <c r="AQ182" s="70">
        <f t="shared" si="14"/>
        <v>792</v>
      </c>
      <c r="AR182" s="70">
        <f>IFERROR(VLOOKUP(A182,Climatologia_PP!A:U,9+Precipitacion!$E$2,FALSE),"")</f>
        <v>678.77692307692314</v>
      </c>
      <c r="AS182" s="70">
        <f t="shared" si="15"/>
        <v>116.68045466393173</v>
      </c>
      <c r="AT182" s="70">
        <f t="shared" si="16"/>
        <v>116.68045466393171</v>
      </c>
      <c r="AU182" s="70">
        <f t="shared" si="17"/>
        <v>83</v>
      </c>
      <c r="AV182" s="70">
        <f>IFERROR(VLOOKUP(A182,Maximos!A:AQ,8+(Precipitacion!$E$2-1)*3,FALSE),"")</f>
        <v>202</v>
      </c>
      <c r="AW182" s="79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27185</v>
      </c>
      <c r="AX182" s="72">
        <f t="shared" si="18"/>
        <v>-119</v>
      </c>
    </row>
    <row r="183" spans="1:50" ht="15" customHeight="1" x14ac:dyDescent="0.25">
      <c r="A183" s="68">
        <v>3502500006</v>
      </c>
      <c r="B183" s="69" t="s">
        <v>336</v>
      </c>
      <c r="C183" s="69" t="s">
        <v>279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337</v>
      </c>
      <c r="K183" s="72">
        <v>1</v>
      </c>
      <c r="L183" s="72">
        <v>0</v>
      </c>
      <c r="M183" s="72">
        <v>2</v>
      </c>
      <c r="N183" s="72">
        <v>68</v>
      </c>
      <c r="O183" s="72">
        <v>31</v>
      </c>
      <c r="P183" s="72"/>
      <c r="Q183" s="72"/>
      <c r="R183" s="72">
        <v>9</v>
      </c>
      <c r="S183" s="72">
        <v>0</v>
      </c>
      <c r="T183" s="72">
        <v>0</v>
      </c>
      <c r="U183" s="72">
        <v>0</v>
      </c>
      <c r="V183" s="72">
        <v>0</v>
      </c>
      <c r="W183" s="72">
        <v>21</v>
      </c>
      <c r="X183" s="72">
        <v>20</v>
      </c>
      <c r="Y183" s="72">
        <v>4</v>
      </c>
      <c r="Z183" s="72">
        <v>3</v>
      </c>
      <c r="AA183" s="72">
        <v>1</v>
      </c>
      <c r="AB183" s="72">
        <v>0</v>
      </c>
      <c r="AC183" s="72">
        <v>0</v>
      </c>
      <c r="AD183" s="72">
        <v>25</v>
      </c>
      <c r="AE183" s="72">
        <v>13</v>
      </c>
      <c r="AF183" s="72">
        <v>2</v>
      </c>
      <c r="AG183" s="72">
        <v>0</v>
      </c>
      <c r="AH183" s="72">
        <v>0</v>
      </c>
      <c r="AI183" s="72">
        <v>14</v>
      </c>
      <c r="AJ183" s="72">
        <v>5</v>
      </c>
      <c r="AK183" s="72">
        <v>1</v>
      </c>
      <c r="AL183" s="72">
        <v>5</v>
      </c>
      <c r="AM183" s="72">
        <v>26</v>
      </c>
      <c r="AN183" s="72">
        <v>4</v>
      </c>
      <c r="AO183" s="87"/>
      <c r="AP183" s="70">
        <f t="shared" si="13"/>
        <v>28</v>
      </c>
      <c r="AQ183" s="70">
        <f t="shared" si="14"/>
        <v>255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68</v>
      </c>
      <c r="AV183" s="70">
        <f>IFERROR(VLOOKUP(A183,Maximos!A:AQ,8+(Precipitacion!$E$2-1)*3,FALSE),"")</f>
        <v>92</v>
      </c>
      <c r="AW183" s="79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44722</v>
      </c>
      <c r="AX183" s="72">
        <f t="shared" si="18"/>
        <v>-24</v>
      </c>
    </row>
    <row r="184" spans="1:50" ht="15" customHeight="1" x14ac:dyDescent="0.25">
      <c r="A184" s="68">
        <v>32155010</v>
      </c>
      <c r="B184" s="69" t="s">
        <v>338</v>
      </c>
      <c r="C184" s="69" t="s">
        <v>279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281</v>
      </c>
      <c r="J184" s="69" t="s">
        <v>339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7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134</v>
      </c>
      <c r="AW184" s="79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37061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340</v>
      </c>
      <c r="C185" s="69" t="s">
        <v>279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313</v>
      </c>
      <c r="J185" s="69" t="s">
        <v>314</v>
      </c>
      <c r="K185" s="72">
        <v>0</v>
      </c>
      <c r="L185" s="72">
        <v>0</v>
      </c>
      <c r="M185" s="72">
        <v>25</v>
      </c>
      <c r="N185" s="72">
        <v>16</v>
      </c>
      <c r="O185" s="72">
        <v>0</v>
      </c>
      <c r="P185" s="72">
        <v>0</v>
      </c>
      <c r="Q185" s="72">
        <v>5</v>
      </c>
      <c r="R185" s="72">
        <v>0</v>
      </c>
      <c r="S185" s="72">
        <v>17</v>
      </c>
      <c r="T185" s="72">
        <v>36</v>
      </c>
      <c r="U185" s="72">
        <v>0</v>
      </c>
      <c r="V185" s="72">
        <v>0</v>
      </c>
      <c r="W185" s="72"/>
      <c r="X185" s="72">
        <v>22</v>
      </c>
      <c r="Y185" s="72"/>
      <c r="Z185" s="72">
        <v>9</v>
      </c>
      <c r="AA185" s="72">
        <v>0</v>
      </c>
      <c r="AB185" s="72">
        <v>15</v>
      </c>
      <c r="AC185" s="72"/>
      <c r="AD185" s="72">
        <v>11</v>
      </c>
      <c r="AE185" s="72">
        <v>0</v>
      </c>
      <c r="AF185" s="72">
        <v>0</v>
      </c>
      <c r="AG185" s="72">
        <v>42</v>
      </c>
      <c r="AH185" s="72">
        <v>35</v>
      </c>
      <c r="AI185" s="72"/>
      <c r="AJ185" s="72">
        <v>48</v>
      </c>
      <c r="AK185" s="72">
        <v>20</v>
      </c>
      <c r="AL185" s="72">
        <v>16</v>
      </c>
      <c r="AM185" s="72">
        <v>4</v>
      </c>
      <c r="AN185" s="72">
        <v>5</v>
      </c>
      <c r="AO185" s="87"/>
      <c r="AP185" s="70">
        <f t="shared" si="13"/>
        <v>26</v>
      </c>
      <c r="AQ185" s="70">
        <f t="shared" si="14"/>
        <v>326</v>
      </c>
      <c r="AR185" s="70">
        <f>IFERROR(VLOOKUP(A185,Climatologia_PP!A:U,9+Precipitacion!$E$2,FALSE),"")</f>
        <v>409.82758620689663</v>
      </c>
      <c r="AS185" s="70">
        <f t="shared" si="15"/>
        <v>79.545645771981484</v>
      </c>
      <c r="AT185" s="70">
        <f t="shared" si="16"/>
        <v>91.7834374292094</v>
      </c>
      <c r="AU185" s="70">
        <f t="shared" si="17"/>
        <v>48</v>
      </c>
      <c r="AV185" s="70">
        <f>IFERROR(VLOOKUP(A185,Maximos!A:AQ,8+(Precipitacion!$E$2-1)*3,FALSE),"")</f>
        <v>146</v>
      </c>
      <c r="AW185" s="79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31578</v>
      </c>
      <c r="AX185" s="72">
        <f t="shared" si="18"/>
        <v>-98</v>
      </c>
    </row>
    <row r="186" spans="1:50" ht="15" customHeight="1" x14ac:dyDescent="0.25">
      <c r="A186" s="68">
        <v>35095110</v>
      </c>
      <c r="B186" s="69" t="s">
        <v>341</v>
      </c>
      <c r="C186" s="69" t="s">
        <v>279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292</v>
      </c>
      <c r="J186" s="69" t="s">
        <v>342</v>
      </c>
      <c r="K186" s="72">
        <v>10</v>
      </c>
      <c r="L186" s="72">
        <v>0</v>
      </c>
      <c r="M186" s="72">
        <v>4</v>
      </c>
      <c r="N186" s="72">
        <v>89</v>
      </c>
      <c r="O186" s="72">
        <v>12</v>
      </c>
      <c r="P186" s="72">
        <v>0</v>
      </c>
      <c r="Q186" s="72">
        <v>8</v>
      </c>
      <c r="R186" s="72">
        <v>5</v>
      </c>
      <c r="S186" s="72">
        <v>0</v>
      </c>
      <c r="T186" s="72">
        <v>0</v>
      </c>
      <c r="U186" s="72">
        <v>13</v>
      </c>
      <c r="V186" s="72">
        <v>0</v>
      </c>
      <c r="W186" s="72">
        <v>0</v>
      </c>
      <c r="X186" s="72">
        <v>15</v>
      </c>
      <c r="Y186" s="72">
        <v>4</v>
      </c>
      <c r="Z186" s="72">
        <v>0</v>
      </c>
      <c r="AA186" s="72">
        <v>0</v>
      </c>
      <c r="AB186" s="72">
        <v>0</v>
      </c>
      <c r="AC186" s="72">
        <v>0</v>
      </c>
      <c r="AD186" s="72">
        <v>40</v>
      </c>
      <c r="AE186" s="72">
        <v>6</v>
      </c>
      <c r="AF186" s="72">
        <v>22</v>
      </c>
      <c r="AG186" s="72">
        <v>0</v>
      </c>
      <c r="AH186" s="72">
        <v>0</v>
      </c>
      <c r="AI186" s="72">
        <v>0</v>
      </c>
      <c r="AJ186" s="72">
        <v>2</v>
      </c>
      <c r="AK186" s="72">
        <v>13</v>
      </c>
      <c r="AL186" s="72">
        <v>36</v>
      </c>
      <c r="AM186" s="72">
        <v>2</v>
      </c>
      <c r="AN186" s="72">
        <v>12</v>
      </c>
      <c r="AO186" s="87"/>
      <c r="AP186" s="70">
        <f t="shared" si="13"/>
        <v>30</v>
      </c>
      <c r="AQ186" s="70">
        <f t="shared" si="14"/>
        <v>293</v>
      </c>
      <c r="AR186" s="70">
        <f>IFERROR(VLOOKUP(A186,Climatologia_PP!A:U,9+Precipitacion!$E$2,FALSE),"")</f>
        <v>367.9</v>
      </c>
      <c r="AS186" s="70">
        <f t="shared" si="15"/>
        <v>79.641206849687421</v>
      </c>
      <c r="AT186" s="70">
        <f t="shared" si="16"/>
        <v>79.641206849687421</v>
      </c>
      <c r="AU186" s="70">
        <f t="shared" si="17"/>
        <v>89</v>
      </c>
      <c r="AV186" s="70" t="str">
        <f>IFERROR(VLOOKUP(A186,Maximos!A:AQ,8+(Precipitacion!$E$2-1)*3,FALSE),"")</f>
        <v/>
      </c>
      <c r="AW186" s="79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343</v>
      </c>
      <c r="C187" s="69" t="s">
        <v>279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344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7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361.05733756607788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9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345</v>
      </c>
      <c r="C188" s="69" t="s">
        <v>279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7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454.3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160</v>
      </c>
      <c r="AW188" s="79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35976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346</v>
      </c>
      <c r="C189" s="69" t="s">
        <v>279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294</v>
      </c>
      <c r="J189" s="69" t="s">
        <v>347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7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451.08333333333331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9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348</v>
      </c>
      <c r="C190" s="69" t="s">
        <v>279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349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7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393.98461538461538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118</v>
      </c>
      <c r="AW190" s="79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40712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350</v>
      </c>
      <c r="C191" s="69" t="s">
        <v>279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303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7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9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351</v>
      </c>
      <c r="C192" s="69" t="s">
        <v>352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353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47</v>
      </c>
      <c r="S192" s="72">
        <v>11</v>
      </c>
      <c r="T192" s="72">
        <v>3</v>
      </c>
      <c r="U192" s="72">
        <v>0</v>
      </c>
      <c r="V192" s="72">
        <v>0</v>
      </c>
      <c r="W192" s="72">
        <v>0</v>
      </c>
      <c r="X192" s="72">
        <v>5</v>
      </c>
      <c r="Y192" s="72">
        <v>3</v>
      </c>
      <c r="Z192" s="72">
        <v>2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>
        <v>5</v>
      </c>
      <c r="AK192" s="72">
        <v>0</v>
      </c>
      <c r="AL192" s="72">
        <v>4</v>
      </c>
      <c r="AM192" s="72">
        <v>0</v>
      </c>
      <c r="AN192" s="72">
        <v>0</v>
      </c>
      <c r="AO192" s="87"/>
      <c r="AP192" s="70">
        <f t="shared" si="13"/>
        <v>30</v>
      </c>
      <c r="AQ192" s="70">
        <f t="shared" si="14"/>
        <v>80</v>
      </c>
      <c r="AR192" s="70">
        <f>IFERROR(VLOOKUP(A192,Climatologia_PP!A:U,9+Precipitacion!$E$2,FALSE),"")</f>
        <v>62.862068965517238</v>
      </c>
      <c r="AS192" s="70">
        <f t="shared" si="15"/>
        <v>127.26275370268789</v>
      </c>
      <c r="AT192" s="70">
        <f t="shared" si="16"/>
        <v>127.26275370268787</v>
      </c>
      <c r="AU192" s="70">
        <f t="shared" si="17"/>
        <v>47</v>
      </c>
      <c r="AV192" s="70">
        <f>IFERROR(VLOOKUP(A192,Maximos!A:AQ,8+(Precipitacion!$E$2-1)*3,FALSE),"")</f>
        <v>59</v>
      </c>
      <c r="AW192" s="79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192" s="72">
        <f t="shared" si="18"/>
        <v>-12</v>
      </c>
    </row>
    <row r="193" spans="1:50" ht="15" customHeight="1" x14ac:dyDescent="0.25">
      <c r="A193" s="68">
        <v>21057060</v>
      </c>
      <c r="B193" s="69" t="s">
        <v>354</v>
      </c>
      <c r="C193" s="69" t="s">
        <v>352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355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18</v>
      </c>
      <c r="S193" s="72">
        <v>35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0</v>
      </c>
      <c r="AK193" s="72">
        <v>0</v>
      </c>
      <c r="AL193" s="72"/>
      <c r="AM193" s="72"/>
      <c r="AN193" s="72"/>
      <c r="AO193" s="87"/>
      <c r="AP193" s="70">
        <f t="shared" si="13"/>
        <v>27</v>
      </c>
      <c r="AQ193" s="70">
        <f t="shared" si="14"/>
        <v>53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35</v>
      </c>
      <c r="AV193" s="70">
        <f>IFERROR(VLOOKUP(A193,Maximos!A:AQ,8+(Precipitacion!$E$2-1)*3,FALSE),"")</f>
        <v>91</v>
      </c>
      <c r="AW193" s="79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32311</v>
      </c>
      <c r="AX193" s="72">
        <f t="shared" si="18"/>
        <v>-56</v>
      </c>
    </row>
    <row r="194" spans="1:50" ht="15" customHeight="1" x14ac:dyDescent="0.25">
      <c r="A194" s="68">
        <v>21050140</v>
      </c>
      <c r="B194" s="69" t="s">
        <v>356</v>
      </c>
      <c r="C194" s="69" t="s">
        <v>352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355</v>
      </c>
      <c r="K194" s="72">
        <v>0</v>
      </c>
      <c r="L194" s="72">
        <v>1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9</v>
      </c>
      <c r="S194" s="99">
        <v>56</v>
      </c>
      <c r="T194" s="72">
        <v>5</v>
      </c>
      <c r="U194" s="72">
        <v>0</v>
      </c>
      <c r="V194" s="72">
        <v>0</v>
      </c>
      <c r="W194" s="72">
        <v>2</v>
      </c>
      <c r="X194" s="72">
        <v>5</v>
      </c>
      <c r="Y194" s="72">
        <v>4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4</v>
      </c>
      <c r="AH194" s="72">
        <v>0</v>
      </c>
      <c r="AI194" s="72">
        <v>0</v>
      </c>
      <c r="AJ194" s="72">
        <v>0</v>
      </c>
      <c r="AK194" s="72">
        <v>0</v>
      </c>
      <c r="AL194" s="72">
        <v>2</v>
      </c>
      <c r="AM194" s="72">
        <v>0</v>
      </c>
      <c r="AN194" s="72">
        <v>0</v>
      </c>
      <c r="AO194" s="87"/>
      <c r="AP194" s="70">
        <f t="shared" si="13"/>
        <v>30</v>
      </c>
      <c r="AQ194" s="70">
        <f t="shared" si="14"/>
        <v>88</v>
      </c>
      <c r="AR194" s="70">
        <f>IFERROR(VLOOKUP(A194,Climatologia_PP!A:U,9+Precipitacion!$E$2,FALSE),"")</f>
        <v>56.8</v>
      </c>
      <c r="AS194" s="70">
        <f t="shared" si="15"/>
        <v>154.92957746478874</v>
      </c>
      <c r="AT194" s="70">
        <f t="shared" si="16"/>
        <v>154.92957746478874</v>
      </c>
      <c r="AU194" s="70">
        <f t="shared" si="17"/>
        <v>56</v>
      </c>
      <c r="AV194" s="70">
        <f>IFERROR(VLOOKUP(A194,Maximos!A:AQ,8+(Precipitacion!$E$2-1)*3,FALSE),"")</f>
        <v>71</v>
      </c>
      <c r="AW194" s="79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45459</v>
      </c>
      <c r="AX194" s="72">
        <f t="shared" si="18"/>
        <v>-15</v>
      </c>
    </row>
    <row r="195" spans="1:50" ht="15" customHeight="1" x14ac:dyDescent="0.25">
      <c r="A195" s="68">
        <v>21060090</v>
      </c>
      <c r="B195" s="69" t="s">
        <v>357</v>
      </c>
      <c r="C195" s="69" t="s">
        <v>352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358</v>
      </c>
      <c r="K195" s="72">
        <v>0</v>
      </c>
      <c r="L195" s="72">
        <v>3</v>
      </c>
      <c r="M195" s="72">
        <v>5</v>
      </c>
      <c r="N195" s="72">
        <v>0</v>
      </c>
      <c r="O195" s="72">
        <v>0</v>
      </c>
      <c r="P195" s="72">
        <v>0</v>
      </c>
      <c r="Q195" s="72">
        <v>0</v>
      </c>
      <c r="R195" s="72">
        <v>5</v>
      </c>
      <c r="S195" s="72">
        <v>33</v>
      </c>
      <c r="T195" s="72">
        <v>0</v>
      </c>
      <c r="U195" s="72">
        <v>0</v>
      </c>
      <c r="V195" s="72">
        <v>0</v>
      </c>
      <c r="W195" s="72">
        <v>3</v>
      </c>
      <c r="X195" s="72">
        <v>10</v>
      </c>
      <c r="Y195" s="72">
        <v>9</v>
      </c>
      <c r="Z195" s="72">
        <v>0</v>
      </c>
      <c r="AA195" s="72">
        <v>0</v>
      </c>
      <c r="AB195" s="72">
        <v>0</v>
      </c>
      <c r="AC195" s="72">
        <v>0</v>
      </c>
      <c r="AD195" s="72">
        <v>5</v>
      </c>
      <c r="AE195" s="72">
        <v>0</v>
      </c>
      <c r="AF195" s="72">
        <v>0</v>
      </c>
      <c r="AG195" s="72">
        <v>5</v>
      </c>
      <c r="AH195" s="72">
        <v>0</v>
      </c>
      <c r="AI195" s="72">
        <v>0</v>
      </c>
      <c r="AJ195" s="72">
        <v>3</v>
      </c>
      <c r="AK195" s="72"/>
      <c r="AL195" s="72">
        <v>0</v>
      </c>
      <c r="AM195" s="72">
        <v>0</v>
      </c>
      <c r="AN195" s="72">
        <v>4</v>
      </c>
      <c r="AO195" s="87"/>
      <c r="AP195" s="70">
        <f t="shared" si="13"/>
        <v>29</v>
      </c>
      <c r="AQ195" s="70">
        <f t="shared" si="14"/>
        <v>85</v>
      </c>
      <c r="AR195" s="70">
        <f>IFERROR(VLOOKUP(A195,Climatologia_PP!A:U,9+Precipitacion!$E$2,FALSE),"")</f>
        <v>41.75</v>
      </c>
      <c r="AS195" s="70">
        <f t="shared" si="15"/>
        <v>203.5928143712575</v>
      </c>
      <c r="AT195" s="70">
        <f t="shared" si="16"/>
        <v>200</v>
      </c>
      <c r="AU195" s="70">
        <f t="shared" si="17"/>
        <v>33</v>
      </c>
      <c r="AV195" s="70">
        <f>IFERROR(VLOOKUP(A195,Maximos!A:AQ,8+(Precipitacion!$E$2-1)*3,FALSE),"")</f>
        <v>80</v>
      </c>
      <c r="AW195" s="79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195" s="72">
        <f t="shared" si="18"/>
        <v>-47</v>
      </c>
    </row>
    <row r="196" spans="1:50" ht="15" customHeight="1" x14ac:dyDescent="0.25">
      <c r="A196" s="68">
        <v>21080070</v>
      </c>
      <c r="B196" s="69" t="s">
        <v>359</v>
      </c>
      <c r="C196" s="69" t="s">
        <v>352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360</v>
      </c>
      <c r="K196" s="72">
        <v>0</v>
      </c>
      <c r="L196" s="72">
        <v>5</v>
      </c>
      <c r="M196" s="72">
        <v>0</v>
      </c>
      <c r="N196" s="72">
        <v>0</v>
      </c>
      <c r="O196" s="72">
        <v>0</v>
      </c>
      <c r="P196" s="72">
        <v>0</v>
      </c>
      <c r="Q196" s="72">
        <v>8</v>
      </c>
      <c r="R196" s="72">
        <v>4</v>
      </c>
      <c r="S196" s="72">
        <v>32</v>
      </c>
      <c r="T196" s="72">
        <v>12</v>
      </c>
      <c r="U196" s="72">
        <v>0</v>
      </c>
      <c r="V196" s="72">
        <v>0</v>
      </c>
      <c r="W196" s="72">
        <v>2</v>
      </c>
      <c r="X196" s="72">
        <v>5</v>
      </c>
      <c r="Y196" s="72">
        <v>5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5</v>
      </c>
      <c r="AH196" s="72">
        <v>0</v>
      </c>
      <c r="AI196" s="72">
        <v>0</v>
      </c>
      <c r="AJ196" s="72">
        <v>5</v>
      </c>
      <c r="AK196" s="72">
        <v>0</v>
      </c>
      <c r="AL196" s="72">
        <v>0</v>
      </c>
      <c r="AM196" s="72">
        <v>0</v>
      </c>
      <c r="AN196" s="72">
        <v>1</v>
      </c>
      <c r="AO196" s="87"/>
      <c r="AP196" s="70">
        <f t="shared" si="13"/>
        <v>30</v>
      </c>
      <c r="AQ196" s="70">
        <f t="shared" si="14"/>
        <v>84</v>
      </c>
      <c r="AR196" s="70">
        <f>IFERROR(VLOOKUP(A196,Climatologia_PP!A:U,9+Precipitacion!$E$2,FALSE),"")</f>
        <v>47.61666666666666</v>
      </c>
      <c r="AS196" s="70">
        <f t="shared" si="15"/>
        <v>176.40882044102207</v>
      </c>
      <c r="AT196" s="70">
        <f t="shared" si="16"/>
        <v>176.40882044102207</v>
      </c>
      <c r="AU196" s="70">
        <f t="shared" si="17"/>
        <v>32</v>
      </c>
      <c r="AV196" s="70">
        <f>IFERROR(VLOOKUP(A196,Maximos!A:AQ,8+(Precipitacion!$E$2-1)*3,FALSE),"")</f>
        <v>94</v>
      </c>
      <c r="AW196" s="79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36318</v>
      </c>
      <c r="AX196" s="72">
        <f t="shared" si="18"/>
        <v>-62</v>
      </c>
    </row>
    <row r="197" spans="1:50" ht="15" customHeight="1" x14ac:dyDescent="0.25">
      <c r="A197" s="68">
        <v>21050170</v>
      </c>
      <c r="B197" s="69" t="s">
        <v>118</v>
      </c>
      <c r="C197" s="69" t="s">
        <v>352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361</v>
      </c>
      <c r="K197" s="72">
        <v>0</v>
      </c>
      <c r="L197" s="72">
        <v>15</v>
      </c>
      <c r="M197" s="72">
        <v>5</v>
      </c>
      <c r="N197" s="72">
        <v>0</v>
      </c>
      <c r="O197" s="72">
        <v>14</v>
      </c>
      <c r="P197" s="72">
        <v>0</v>
      </c>
      <c r="Q197" s="72">
        <v>5</v>
      </c>
      <c r="R197" s="72">
        <v>5</v>
      </c>
      <c r="S197" s="72">
        <v>14</v>
      </c>
      <c r="T197" s="72">
        <v>9</v>
      </c>
      <c r="U197" s="72">
        <v>0</v>
      </c>
      <c r="V197" s="72">
        <v>0</v>
      </c>
      <c r="W197" s="72">
        <v>0</v>
      </c>
      <c r="X197" s="72">
        <v>9</v>
      </c>
      <c r="Y197" s="72">
        <v>38</v>
      </c>
      <c r="Z197" s="72">
        <v>9</v>
      </c>
      <c r="AA197" s="72">
        <v>0</v>
      </c>
      <c r="AB197" s="72">
        <v>0</v>
      </c>
      <c r="AC197" s="72">
        <v>0</v>
      </c>
      <c r="AD197" s="72">
        <v>8</v>
      </c>
      <c r="AE197" s="72">
        <v>0</v>
      </c>
      <c r="AF197" s="72">
        <v>0</v>
      </c>
      <c r="AG197" s="72">
        <v>0</v>
      </c>
      <c r="AH197" s="72">
        <v>0</v>
      </c>
      <c r="AI197" s="72">
        <v>0</v>
      </c>
      <c r="AJ197" s="72">
        <v>12</v>
      </c>
      <c r="AK197" s="72">
        <v>0</v>
      </c>
      <c r="AL197" s="72">
        <v>11</v>
      </c>
      <c r="AM197" s="72">
        <v>6</v>
      </c>
      <c r="AN197" s="72">
        <v>6</v>
      </c>
      <c r="AO197" s="87"/>
      <c r="AP197" s="70">
        <f t="shared" ref="AP197:AP260" si="19">COUNTIF(K197:AO197,"&gt;=0")</f>
        <v>30</v>
      </c>
      <c r="AQ197" s="70">
        <f t="shared" ref="AQ197:AQ260" si="20">IF(AP197&gt;0,SUM(K197:AO197),"")</f>
        <v>166</v>
      </c>
      <c r="AR197" s="70">
        <f>IFERROR(VLOOKUP(A197,Climatologia_PP!A:U,9+Precipitacion!$E$2,FALSE),"")</f>
        <v>137.68965517241381</v>
      </c>
      <c r="AS197" s="70">
        <f t="shared" ref="AS197:AS260" si="21">IFERROR((AQ197/AR197)*100,"")</f>
        <v>120.56098171800649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120.5609817180065</v>
      </c>
      <c r="AU197" s="70">
        <f t="shared" ref="AU197:AU260" si="23">IF(AP197&gt;0,MAX(K197:AO197),"")</f>
        <v>38</v>
      </c>
      <c r="AV197" s="70">
        <f>IFERROR(VLOOKUP(A197,Maximos!A:AQ,8+(Precipitacion!$E$2-1)*3,FALSE),"")</f>
        <v>91</v>
      </c>
      <c r="AW197" s="79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43626</v>
      </c>
      <c r="AX197" s="72">
        <f t="shared" ref="AX197:AX260" si="24">IFERROR(AU197-AV197,"NA")</f>
        <v>-53</v>
      </c>
    </row>
    <row r="198" spans="1:50" ht="15" customHeight="1" x14ac:dyDescent="0.25">
      <c r="A198" s="68">
        <v>21080030</v>
      </c>
      <c r="B198" s="69" t="s">
        <v>362</v>
      </c>
      <c r="C198" s="69" t="s">
        <v>352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360</v>
      </c>
      <c r="K198" s="72">
        <v>0</v>
      </c>
      <c r="L198" s="72">
        <v>2</v>
      </c>
      <c r="M198" s="72">
        <v>0</v>
      </c>
      <c r="N198" s="72">
        <v>0</v>
      </c>
      <c r="O198" s="72">
        <v>0</v>
      </c>
      <c r="P198" s="72">
        <v>0</v>
      </c>
      <c r="Q198" s="72">
        <v>4</v>
      </c>
      <c r="R198" s="72">
        <v>6</v>
      </c>
      <c r="S198" s="72">
        <v>17</v>
      </c>
      <c r="T198" s="72">
        <v>0</v>
      </c>
      <c r="U198" s="72">
        <v>0</v>
      </c>
      <c r="V198" s="72">
        <v>0</v>
      </c>
      <c r="W198" s="72">
        <v>0</v>
      </c>
      <c r="X198" s="72">
        <v>9</v>
      </c>
      <c r="Y198" s="72">
        <v>3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5</v>
      </c>
      <c r="AH198" s="72">
        <v>0</v>
      </c>
      <c r="AI198" s="72">
        <v>0</v>
      </c>
      <c r="AJ198" s="72">
        <v>12</v>
      </c>
      <c r="AK198" s="72">
        <v>0</v>
      </c>
      <c r="AL198" s="72">
        <v>0</v>
      </c>
      <c r="AM198" s="72">
        <v>0</v>
      </c>
      <c r="AN198" s="72">
        <v>0</v>
      </c>
      <c r="AO198" s="87"/>
      <c r="AP198" s="70">
        <f t="shared" si="19"/>
        <v>30</v>
      </c>
      <c r="AQ198" s="70">
        <f t="shared" si="20"/>
        <v>58</v>
      </c>
      <c r="AR198" s="70">
        <f>IFERROR(VLOOKUP(A198,Climatologia_PP!A:U,9+Precipitacion!$E$2,FALSE),"")</f>
        <v>40.926666666666662</v>
      </c>
      <c r="AS198" s="70">
        <f t="shared" si="21"/>
        <v>141.71689200195473</v>
      </c>
      <c r="AT198" s="70">
        <f t="shared" si="22"/>
        <v>141.71689200195473</v>
      </c>
      <c r="AU198" s="70">
        <f t="shared" si="23"/>
        <v>17</v>
      </c>
      <c r="AV198" s="70">
        <f>IFERROR(VLOOKUP(A198,Maximos!A:AQ,8+(Precipitacion!$E$2-1)*3,FALSE),"")</f>
        <v>127</v>
      </c>
      <c r="AW198" s="79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198" s="72">
        <f t="shared" si="24"/>
        <v>-110</v>
      </c>
    </row>
    <row r="199" spans="1:50" ht="15" customHeight="1" x14ac:dyDescent="0.25">
      <c r="A199" s="68">
        <v>21080080</v>
      </c>
      <c r="B199" s="69" t="s">
        <v>363</v>
      </c>
      <c r="C199" s="69" t="s">
        <v>352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364</v>
      </c>
      <c r="K199" s="72">
        <v>0</v>
      </c>
      <c r="L199" s="72">
        <v>28.5</v>
      </c>
      <c r="M199" s="72">
        <v>2.2000000000000002</v>
      </c>
      <c r="N199" s="72">
        <v>3.4</v>
      </c>
      <c r="O199" s="72">
        <v>0</v>
      </c>
      <c r="P199" s="72">
        <v>0</v>
      </c>
      <c r="Q199" s="72">
        <v>0</v>
      </c>
      <c r="R199" s="72">
        <v>19.2</v>
      </c>
      <c r="S199" s="72">
        <v>28.5</v>
      </c>
      <c r="T199" s="72">
        <v>0</v>
      </c>
      <c r="U199" s="72">
        <v>0</v>
      </c>
      <c r="V199" s="72">
        <v>0</v>
      </c>
      <c r="W199" s="72">
        <v>0</v>
      </c>
      <c r="X199" s="72">
        <v>19.100000000000001</v>
      </c>
      <c r="Y199" s="72">
        <v>8.9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>
        <v>14.5</v>
      </c>
      <c r="AH199" s="72">
        <v>0</v>
      </c>
      <c r="AI199" s="72">
        <v>0</v>
      </c>
      <c r="AJ199" s="72">
        <v>21</v>
      </c>
      <c r="AK199" s="72">
        <v>0</v>
      </c>
      <c r="AL199" s="72">
        <v>6.5</v>
      </c>
      <c r="AM199" s="72">
        <v>0</v>
      </c>
      <c r="AN199" s="72">
        <v>2.1</v>
      </c>
      <c r="AO199" s="87"/>
      <c r="AP199" s="70">
        <f t="shared" si="19"/>
        <v>30</v>
      </c>
      <c r="AQ199" s="70">
        <f t="shared" si="20"/>
        <v>153.9</v>
      </c>
      <c r="AR199" s="70">
        <f>IFERROR(VLOOKUP(A199,Climatologia_PP!A:U,9+Precipitacion!$E$2,FALSE),"")</f>
        <v>76.16785714285713</v>
      </c>
      <c r="AS199" s="70">
        <f t="shared" si="21"/>
        <v>202.05373470248986</v>
      </c>
      <c r="AT199" s="70">
        <f t="shared" si="22"/>
        <v>200</v>
      </c>
      <c r="AU199" s="70">
        <f t="shared" si="23"/>
        <v>28.5</v>
      </c>
      <c r="AV199" s="70">
        <f>IFERROR(VLOOKUP(A199,Maximos!A:AQ,8+(Precipitacion!$E$2-1)*3,FALSE),"")</f>
        <v>78</v>
      </c>
      <c r="AW199" s="79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199" s="72">
        <f t="shared" si="24"/>
        <v>-49.5</v>
      </c>
    </row>
    <row r="200" spans="1:50" ht="15" customHeight="1" x14ac:dyDescent="0.25">
      <c r="A200" s="68">
        <v>21110440</v>
      </c>
      <c r="B200" s="69" t="s">
        <v>365</v>
      </c>
      <c r="C200" s="69" t="s">
        <v>352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366</v>
      </c>
      <c r="K200" s="72">
        <v>0</v>
      </c>
      <c r="L200" s="72">
        <v>2</v>
      </c>
      <c r="M200" s="72">
        <v>7</v>
      </c>
      <c r="N200" s="72">
        <v>0</v>
      </c>
      <c r="O200" s="72">
        <v>3</v>
      </c>
      <c r="P200" s="72">
        <v>0</v>
      </c>
      <c r="Q200" s="72">
        <v>0</v>
      </c>
      <c r="R200" s="72">
        <v>12</v>
      </c>
      <c r="S200" s="72">
        <v>46</v>
      </c>
      <c r="T200" s="72">
        <v>53</v>
      </c>
      <c r="U200" s="72">
        <v>0</v>
      </c>
      <c r="V200" s="72">
        <v>0</v>
      </c>
      <c r="W200" s="72">
        <v>0</v>
      </c>
      <c r="X200" s="72">
        <v>13</v>
      </c>
      <c r="Y200" s="72">
        <v>11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5</v>
      </c>
      <c r="AH200" s="72">
        <v>0</v>
      </c>
      <c r="AI200" s="72">
        <v>0</v>
      </c>
      <c r="AJ200" s="72">
        <v>2.9</v>
      </c>
      <c r="AK200" s="72">
        <v>0</v>
      </c>
      <c r="AL200" s="72">
        <v>0</v>
      </c>
      <c r="AM200" s="72">
        <v>0</v>
      </c>
      <c r="AN200" s="72">
        <v>7</v>
      </c>
      <c r="AO200" s="87"/>
      <c r="AP200" s="70">
        <f t="shared" si="19"/>
        <v>30</v>
      </c>
      <c r="AQ200" s="70">
        <f t="shared" si="20"/>
        <v>161.9</v>
      </c>
      <c r="AR200" s="70">
        <f>IFERROR(VLOOKUP(A200,Climatologia_PP!A:U,9+Precipitacion!$E$2,FALSE),"")</f>
        <v>52.710000000000008</v>
      </c>
      <c r="AS200" s="70">
        <f t="shared" si="21"/>
        <v>307.15234300891672</v>
      </c>
      <c r="AT200" s="70">
        <f t="shared" si="22"/>
        <v>200</v>
      </c>
      <c r="AU200" s="70">
        <f t="shared" si="23"/>
        <v>53</v>
      </c>
      <c r="AV200" s="70">
        <f>IFERROR(VLOOKUP(A200,Maximos!A:AQ,8+(Precipitacion!$E$2-1)*3,FALSE),"")</f>
        <v>59</v>
      </c>
      <c r="AW200" s="79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37775</v>
      </c>
      <c r="AX200" s="72">
        <f t="shared" si="24"/>
        <v>-6</v>
      </c>
    </row>
    <row r="201" spans="1:50" ht="15" customHeight="1" x14ac:dyDescent="0.25">
      <c r="A201" s="68">
        <v>21110180</v>
      </c>
      <c r="B201" s="69" t="s">
        <v>367</v>
      </c>
      <c r="C201" s="69" t="s">
        <v>352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368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90</v>
      </c>
      <c r="T201" s="72">
        <v>5</v>
      </c>
      <c r="U201" s="72">
        <v>0</v>
      </c>
      <c r="V201" s="72">
        <v>0</v>
      </c>
      <c r="W201" s="72">
        <v>3</v>
      </c>
      <c r="X201" s="72">
        <v>0</v>
      </c>
      <c r="Y201" s="72">
        <v>24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>
        <v>3</v>
      </c>
      <c r="AK201" s="72">
        <v>0</v>
      </c>
      <c r="AL201" s="72">
        <v>0</v>
      </c>
      <c r="AM201" s="72">
        <v>0</v>
      </c>
      <c r="AN201" s="72">
        <v>0</v>
      </c>
      <c r="AO201" s="87"/>
      <c r="AP201" s="70">
        <f t="shared" si="19"/>
        <v>30</v>
      </c>
      <c r="AQ201" s="70">
        <f t="shared" si="20"/>
        <v>125</v>
      </c>
      <c r="AR201" s="70">
        <f>IFERROR(VLOOKUP(A201,Climatologia_PP!A:U,9+Precipitacion!$E$2,FALSE),"")</f>
        <v>35.033333333333331</v>
      </c>
      <c r="AS201" s="70">
        <f t="shared" si="21"/>
        <v>356.80304471931493</v>
      </c>
      <c r="AT201" s="70">
        <f t="shared" si="22"/>
        <v>200</v>
      </c>
      <c r="AU201" s="70">
        <f t="shared" si="23"/>
        <v>90</v>
      </c>
      <c r="AV201" s="70">
        <f>IFERROR(VLOOKUP(A201,Maximos!A:AQ,8+(Precipitacion!$E$2-1)*3,FALSE),"")</f>
        <v>70</v>
      </c>
      <c r="AW201" s="79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201" s="72">
        <f t="shared" si="24"/>
        <v>20</v>
      </c>
    </row>
    <row r="202" spans="1:50" ht="15" customHeight="1" x14ac:dyDescent="0.25">
      <c r="A202" s="68">
        <v>21110040</v>
      </c>
      <c r="B202" s="69" t="s">
        <v>369</v>
      </c>
      <c r="C202" s="69" t="s">
        <v>352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368</v>
      </c>
      <c r="K202" s="72">
        <v>1</v>
      </c>
      <c r="L202" s="72">
        <v>0</v>
      </c>
      <c r="M202" s="72">
        <v>2</v>
      </c>
      <c r="N202" s="72">
        <v>1</v>
      </c>
      <c r="O202" s="72">
        <v>3</v>
      </c>
      <c r="P202" s="72">
        <v>0</v>
      </c>
      <c r="Q202" s="72">
        <v>0</v>
      </c>
      <c r="R202" s="72">
        <v>0</v>
      </c>
      <c r="S202" s="72">
        <v>6</v>
      </c>
      <c r="T202" s="72">
        <v>45</v>
      </c>
      <c r="U202" s="72">
        <v>0</v>
      </c>
      <c r="V202" s="72">
        <v>0</v>
      </c>
      <c r="W202" s="72">
        <v>12</v>
      </c>
      <c r="X202" s="72">
        <v>12</v>
      </c>
      <c r="Y202" s="72">
        <v>10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>
        <v>2</v>
      </c>
      <c r="AH202" s="72">
        <v>0</v>
      </c>
      <c r="AI202" s="72">
        <v>0</v>
      </c>
      <c r="AJ202" s="72">
        <v>6</v>
      </c>
      <c r="AK202" s="72">
        <v>0</v>
      </c>
      <c r="AL202" s="72"/>
      <c r="AM202" s="72">
        <v>0</v>
      </c>
      <c r="AN202" s="72">
        <v>0</v>
      </c>
      <c r="AO202" s="87"/>
      <c r="AP202" s="70">
        <f t="shared" si="19"/>
        <v>29</v>
      </c>
      <c r="AQ202" s="70">
        <f t="shared" si="20"/>
        <v>100</v>
      </c>
      <c r="AR202" s="70">
        <f>IFERROR(VLOOKUP(A202,Climatologia_PP!A:U,9+Precipitacion!$E$2,FALSE),"")</f>
        <v>39.796296296296298</v>
      </c>
      <c r="AS202" s="70">
        <f t="shared" si="21"/>
        <v>251.27966496044669</v>
      </c>
      <c r="AT202" s="70">
        <f t="shared" si="22"/>
        <v>200</v>
      </c>
      <c r="AU202" s="70">
        <f t="shared" si="23"/>
        <v>45</v>
      </c>
      <c r="AV202" s="70">
        <f>IFERROR(VLOOKUP(A202,Maximos!A:AQ,8+(Precipitacion!$E$2-1)*3,FALSE),"")</f>
        <v>80</v>
      </c>
      <c r="AW202" s="79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28288</v>
      </c>
      <c r="AX202" s="72">
        <f t="shared" si="24"/>
        <v>-35</v>
      </c>
    </row>
    <row r="203" spans="1:50" ht="15" customHeight="1" x14ac:dyDescent="0.25">
      <c r="A203" s="68">
        <v>21110400</v>
      </c>
      <c r="B203" s="69" t="s">
        <v>370</v>
      </c>
      <c r="C203" s="69" t="s">
        <v>352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10.6</v>
      </c>
      <c r="N203" s="72">
        <v>2.1</v>
      </c>
      <c r="O203" s="72">
        <v>0.8</v>
      </c>
      <c r="P203" s="72">
        <v>0</v>
      </c>
      <c r="Q203" s="72">
        <v>0</v>
      </c>
      <c r="R203" s="72">
        <v>10.8</v>
      </c>
      <c r="S203" s="72">
        <v>50.4</v>
      </c>
      <c r="T203" s="72">
        <v>13.5</v>
      </c>
      <c r="U203" s="72">
        <v>0</v>
      </c>
      <c r="V203" s="72">
        <v>0</v>
      </c>
      <c r="W203" s="72">
        <v>5.2</v>
      </c>
      <c r="X203" s="72">
        <v>3.6</v>
      </c>
      <c r="Y203" s="72">
        <v>19.3</v>
      </c>
      <c r="Z203" s="72">
        <v>3.2</v>
      </c>
      <c r="AA203" s="72">
        <v>0</v>
      </c>
      <c r="AB203" s="72">
        <v>0</v>
      </c>
      <c r="AC203" s="72">
        <v>0</v>
      </c>
      <c r="AD203" s="72">
        <v>0</v>
      </c>
      <c r="AE203" s="72">
        <v>0</v>
      </c>
      <c r="AF203" s="72">
        <v>1.4</v>
      </c>
      <c r="AG203" s="72">
        <v>2.6</v>
      </c>
      <c r="AH203" s="72">
        <v>0</v>
      </c>
      <c r="AI203" s="72">
        <v>0</v>
      </c>
      <c r="AJ203" s="72">
        <v>1.3</v>
      </c>
      <c r="AK203" s="72">
        <v>0</v>
      </c>
      <c r="AL203" s="72">
        <v>0</v>
      </c>
      <c r="AM203" s="72">
        <v>0</v>
      </c>
      <c r="AN203" s="72">
        <v>5.8</v>
      </c>
      <c r="AO203" s="87"/>
      <c r="AP203" s="70">
        <f t="shared" si="19"/>
        <v>30</v>
      </c>
      <c r="AQ203" s="70">
        <f t="shared" si="20"/>
        <v>130.6</v>
      </c>
      <c r="AR203" s="70">
        <f>IFERROR(VLOOKUP(A203,Climatologia_PP!A:U,9+Precipitacion!$E$2,FALSE),"")</f>
        <v>81.17916666666666</v>
      </c>
      <c r="AS203" s="70">
        <f t="shared" si="21"/>
        <v>160.87871477698508</v>
      </c>
      <c r="AT203" s="70">
        <f t="shared" si="22"/>
        <v>160.87871477698508</v>
      </c>
      <c r="AU203" s="70">
        <f t="shared" si="23"/>
        <v>50.4</v>
      </c>
      <c r="AV203" s="70">
        <f>IFERROR(VLOOKUP(A203,Maximos!A:AQ,8+(Precipitacion!$E$2-1)*3,FALSE),"")</f>
        <v>48.4</v>
      </c>
      <c r="AW203" s="79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203" s="72">
        <f t="shared" si="24"/>
        <v>2</v>
      </c>
    </row>
    <row r="204" spans="1:50" ht="15" customHeight="1" x14ac:dyDescent="0.25">
      <c r="A204" s="68">
        <v>21090020</v>
      </c>
      <c r="B204" s="69" t="s">
        <v>371</v>
      </c>
      <c r="C204" s="69" t="s">
        <v>352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372</v>
      </c>
      <c r="K204" s="72">
        <v>0</v>
      </c>
      <c r="L204" s="72">
        <v>0</v>
      </c>
      <c r="M204" s="72">
        <v>0</v>
      </c>
      <c r="N204" s="72">
        <v>1</v>
      </c>
      <c r="O204" s="72">
        <v>0</v>
      </c>
      <c r="P204" s="72">
        <v>0</v>
      </c>
      <c r="Q204" s="72">
        <v>1</v>
      </c>
      <c r="R204" s="72">
        <v>4</v>
      </c>
      <c r="S204" s="72">
        <v>35</v>
      </c>
      <c r="T204" s="72">
        <v>0</v>
      </c>
      <c r="U204" s="72">
        <v>0</v>
      </c>
      <c r="V204" s="72">
        <v>0</v>
      </c>
      <c r="W204" s="72">
        <v>0</v>
      </c>
      <c r="X204" s="72">
        <v>6</v>
      </c>
      <c r="Y204" s="72">
        <v>6</v>
      </c>
      <c r="Z204" s="72">
        <v>2</v>
      </c>
      <c r="AA204" s="72">
        <v>0</v>
      </c>
      <c r="AB204" s="72">
        <v>1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>
        <v>0</v>
      </c>
      <c r="AL204" s="72">
        <v>0</v>
      </c>
      <c r="AM204" s="72">
        <v>0</v>
      </c>
      <c r="AN204" s="72">
        <v>0</v>
      </c>
      <c r="AO204" s="87"/>
      <c r="AP204" s="70">
        <f t="shared" si="19"/>
        <v>30</v>
      </c>
      <c r="AQ204" s="70">
        <f t="shared" si="20"/>
        <v>56</v>
      </c>
      <c r="AR204" s="70">
        <f>IFERROR(VLOOKUP(A204,Climatologia_PP!A:U,9+Precipitacion!$E$2,FALSE),"")</f>
        <v>43.4</v>
      </c>
      <c r="AS204" s="70">
        <f t="shared" si="21"/>
        <v>129.03225806451613</v>
      </c>
      <c r="AT204" s="70">
        <f t="shared" si="22"/>
        <v>129.03225806451613</v>
      </c>
      <c r="AU204" s="70">
        <f t="shared" si="23"/>
        <v>35</v>
      </c>
      <c r="AV204" s="70">
        <f>IFERROR(VLOOKUP(A204,Maximos!A:AQ,8+(Precipitacion!$E$2-1)*3,FALSE),"")</f>
        <v>110</v>
      </c>
      <c r="AW204" s="79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204" s="72">
        <f t="shared" si="24"/>
        <v>-75</v>
      </c>
    </row>
    <row r="205" spans="1:50" ht="15" customHeight="1" x14ac:dyDescent="0.25">
      <c r="A205" s="68">
        <v>21110160</v>
      </c>
      <c r="B205" s="69" t="s">
        <v>373</v>
      </c>
      <c r="C205" s="69" t="s">
        <v>352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368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30</v>
      </c>
      <c r="T205" s="72">
        <v>20</v>
      </c>
      <c r="U205" s="72">
        <v>0</v>
      </c>
      <c r="V205" s="72">
        <v>0</v>
      </c>
      <c r="W205" s="72">
        <v>5</v>
      </c>
      <c r="X205" s="72">
        <v>15</v>
      </c>
      <c r="Y205" s="72">
        <v>5</v>
      </c>
      <c r="Z205" s="72">
        <v>0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1</v>
      </c>
      <c r="AH205" s="72">
        <v>0</v>
      </c>
      <c r="AI205" s="72">
        <v>0</v>
      </c>
      <c r="AJ205" s="72">
        <v>4</v>
      </c>
      <c r="AK205" s="72">
        <v>0</v>
      </c>
      <c r="AL205" s="72">
        <v>0</v>
      </c>
      <c r="AM205" s="72">
        <v>0</v>
      </c>
      <c r="AN205" s="72">
        <v>0</v>
      </c>
      <c r="AO205" s="87"/>
      <c r="AP205" s="70">
        <f t="shared" si="19"/>
        <v>30</v>
      </c>
      <c r="AQ205" s="70">
        <f t="shared" si="20"/>
        <v>80</v>
      </c>
      <c r="AR205" s="70">
        <f>IFERROR(VLOOKUP(A205,Climatologia_PP!A:U,9+Precipitacion!$E$2,FALSE),"")</f>
        <v>34.93333333333333</v>
      </c>
      <c r="AS205" s="70">
        <f t="shared" si="21"/>
        <v>229.00763358778627</v>
      </c>
      <c r="AT205" s="70">
        <f t="shared" si="22"/>
        <v>200</v>
      </c>
      <c r="AU205" s="70">
        <f t="shared" si="23"/>
        <v>30</v>
      </c>
      <c r="AV205" s="70">
        <f>IFERROR(VLOOKUP(A205,Maximos!A:AQ,8+(Precipitacion!$E$2-1)*3,FALSE),"")</f>
        <v>85</v>
      </c>
      <c r="AW205" s="79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37412</v>
      </c>
      <c r="AX205" s="72">
        <f t="shared" si="24"/>
        <v>-55</v>
      </c>
    </row>
    <row r="206" spans="1:50" ht="15" customHeight="1" x14ac:dyDescent="0.25">
      <c r="A206" s="68">
        <v>21110070</v>
      </c>
      <c r="B206" s="69" t="s">
        <v>374</v>
      </c>
      <c r="C206" s="69" t="s">
        <v>352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374</v>
      </c>
      <c r="K206" s="72">
        <v>0</v>
      </c>
      <c r="L206" s="72">
        <v>0</v>
      </c>
      <c r="M206" s="72">
        <v>0</v>
      </c>
      <c r="N206" s="72">
        <v>12</v>
      </c>
      <c r="O206" s="72">
        <v>2</v>
      </c>
      <c r="P206" s="72">
        <v>0</v>
      </c>
      <c r="Q206" s="72">
        <v>0</v>
      </c>
      <c r="R206" s="72">
        <v>14</v>
      </c>
      <c r="S206" s="72">
        <v>10</v>
      </c>
      <c r="T206" s="72">
        <v>5</v>
      </c>
      <c r="U206" s="72">
        <v>0</v>
      </c>
      <c r="V206" s="72">
        <v>0</v>
      </c>
      <c r="W206" s="72">
        <v>5</v>
      </c>
      <c r="X206" s="72">
        <v>7</v>
      </c>
      <c r="Y206" s="72">
        <v>2</v>
      </c>
      <c r="Z206" s="72">
        <v>1</v>
      </c>
      <c r="AA206" s="72">
        <v>0</v>
      </c>
      <c r="AB206" s="72">
        <v>0</v>
      </c>
      <c r="AC206" s="72">
        <v>0</v>
      </c>
      <c r="AD206" s="72">
        <v>1</v>
      </c>
      <c r="AE206" s="72">
        <v>0</v>
      </c>
      <c r="AF206" s="72">
        <v>0</v>
      </c>
      <c r="AG206" s="72">
        <v>3</v>
      </c>
      <c r="AH206" s="72">
        <v>0</v>
      </c>
      <c r="AI206" s="72">
        <v>0</v>
      </c>
      <c r="AJ206" s="72">
        <v>11</v>
      </c>
      <c r="AK206" s="72">
        <v>0</v>
      </c>
      <c r="AL206" s="72">
        <v>0</v>
      </c>
      <c r="AM206" s="72">
        <v>0</v>
      </c>
      <c r="AN206" s="72">
        <v>3</v>
      </c>
      <c r="AO206" s="87"/>
      <c r="AP206" s="70">
        <f t="shared" si="19"/>
        <v>30</v>
      </c>
      <c r="AQ206" s="70">
        <f t="shared" si="20"/>
        <v>76</v>
      </c>
      <c r="AR206" s="70">
        <f>IFERROR(VLOOKUP(A206,Climatologia_PP!A:U,9+Precipitacion!$E$2,FALSE),"")</f>
        <v>51.3</v>
      </c>
      <c r="AS206" s="70">
        <f t="shared" si="21"/>
        <v>148.14814814814815</v>
      </c>
      <c r="AT206" s="70">
        <f t="shared" si="22"/>
        <v>148.14814814814815</v>
      </c>
      <c r="AU206" s="70">
        <f t="shared" si="23"/>
        <v>14</v>
      </c>
      <c r="AV206" s="70">
        <f>IFERROR(VLOOKUP(A206,Maximos!A:AQ,8+(Precipitacion!$E$2-1)*3,FALSE),"")</f>
        <v>55</v>
      </c>
      <c r="AW206" s="79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43617</v>
      </c>
      <c r="AX206" s="72">
        <f t="shared" si="24"/>
        <v>-41</v>
      </c>
    </row>
    <row r="207" spans="1:50" ht="15" customHeight="1" x14ac:dyDescent="0.25">
      <c r="A207" s="68">
        <v>21110330</v>
      </c>
      <c r="B207" s="69" t="s">
        <v>375</v>
      </c>
      <c r="C207" s="69" t="s">
        <v>352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376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22</v>
      </c>
      <c r="R207" s="72">
        <v>0</v>
      </c>
      <c r="S207" s="72">
        <v>14</v>
      </c>
      <c r="T207" s="72">
        <v>0</v>
      </c>
      <c r="U207" s="72">
        <v>0</v>
      </c>
      <c r="V207" s="72">
        <v>0</v>
      </c>
      <c r="W207" s="72">
        <v>4</v>
      </c>
      <c r="X207" s="72">
        <v>15</v>
      </c>
      <c r="Y207" s="72">
        <v>6</v>
      </c>
      <c r="Z207" s="72">
        <v>0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8</v>
      </c>
      <c r="AK207" s="72"/>
      <c r="AL207" s="72">
        <v>0</v>
      </c>
      <c r="AM207" s="72">
        <v>0</v>
      </c>
      <c r="AN207" s="72">
        <v>0</v>
      </c>
      <c r="AO207" s="87"/>
      <c r="AP207" s="70">
        <f t="shared" si="19"/>
        <v>29</v>
      </c>
      <c r="AQ207" s="70">
        <f t="shared" si="20"/>
        <v>69</v>
      </c>
      <c r="AR207" s="70">
        <f>IFERROR(VLOOKUP(A207,Climatologia_PP!A:U,9+Precipitacion!$E$2,FALSE),"")</f>
        <v>34.178571428571431</v>
      </c>
      <c r="AS207" s="70">
        <f t="shared" si="21"/>
        <v>201.88087774294669</v>
      </c>
      <c r="AT207" s="70">
        <f t="shared" si="22"/>
        <v>200</v>
      </c>
      <c r="AU207" s="70">
        <f t="shared" si="23"/>
        <v>22</v>
      </c>
      <c r="AV207" s="70">
        <f>IFERROR(VLOOKUP(A207,Maximos!A:AQ,8+(Precipitacion!$E$2-1)*3,FALSE),"")</f>
        <v>64</v>
      </c>
      <c r="AW207" s="79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207" s="72">
        <f t="shared" si="24"/>
        <v>-42</v>
      </c>
    </row>
    <row r="208" spans="1:50" ht="15" customHeight="1" x14ac:dyDescent="0.25">
      <c r="A208" s="68">
        <v>21110460</v>
      </c>
      <c r="B208" s="69" t="s">
        <v>80</v>
      </c>
      <c r="C208" s="69" t="s">
        <v>352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1</v>
      </c>
      <c r="N208" s="72">
        <v>0</v>
      </c>
      <c r="O208" s="72">
        <v>1</v>
      </c>
      <c r="P208" s="72">
        <v>0</v>
      </c>
      <c r="Q208" s="72">
        <v>0</v>
      </c>
      <c r="R208" s="72">
        <v>55</v>
      </c>
      <c r="S208" s="99">
        <v>78</v>
      </c>
      <c r="T208" s="72">
        <v>10</v>
      </c>
      <c r="U208" s="72">
        <v>0</v>
      </c>
      <c r="V208" s="72">
        <v>0</v>
      </c>
      <c r="W208" s="72">
        <v>3</v>
      </c>
      <c r="X208" s="72">
        <v>16</v>
      </c>
      <c r="Y208" s="72">
        <v>11</v>
      </c>
      <c r="Z208" s="72">
        <v>1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>
        <v>1</v>
      </c>
      <c r="AH208" s="72">
        <v>0</v>
      </c>
      <c r="AI208" s="72">
        <v>0</v>
      </c>
      <c r="AJ208" s="72">
        <v>2</v>
      </c>
      <c r="AK208" s="72">
        <v>0</v>
      </c>
      <c r="AL208" s="72">
        <v>0</v>
      </c>
      <c r="AM208" s="72">
        <v>0</v>
      </c>
      <c r="AN208" s="72">
        <v>0</v>
      </c>
      <c r="AO208" s="87"/>
      <c r="AP208" s="70">
        <f t="shared" si="19"/>
        <v>30</v>
      </c>
      <c r="AQ208" s="70">
        <f t="shared" si="20"/>
        <v>179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78</v>
      </c>
      <c r="AV208" s="70">
        <f>IFERROR(VLOOKUP(A208,Maximos!A:AQ,8+(Precipitacion!$E$2-1)*3,FALSE),"")</f>
        <v>75</v>
      </c>
      <c r="AW208" s="79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208" s="72">
        <f t="shared" si="24"/>
        <v>3</v>
      </c>
    </row>
    <row r="209" spans="1:50" ht="15" customHeight="1" x14ac:dyDescent="0.25">
      <c r="A209" s="68">
        <v>21115100</v>
      </c>
      <c r="B209" s="69" t="s">
        <v>377</v>
      </c>
      <c r="C209" s="69" t="s">
        <v>352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1.4</v>
      </c>
      <c r="M209" s="72">
        <v>2.7</v>
      </c>
      <c r="N209" s="72">
        <v>1</v>
      </c>
      <c r="O209" s="72">
        <v>1.5</v>
      </c>
      <c r="P209" s="72">
        <v>0</v>
      </c>
      <c r="Q209" s="72">
        <v>0.5</v>
      </c>
      <c r="R209" s="72">
        <v>2</v>
      </c>
      <c r="S209" s="72">
        <v>29</v>
      </c>
      <c r="T209" s="72">
        <v>6.9</v>
      </c>
      <c r="U209" s="72">
        <v>0</v>
      </c>
      <c r="V209" s="72">
        <v>0</v>
      </c>
      <c r="W209" s="72">
        <v>5.2</v>
      </c>
      <c r="X209" s="72">
        <v>9.5</v>
      </c>
      <c r="Y209" s="72">
        <v>26.4</v>
      </c>
      <c r="Z209" s="72">
        <v>0</v>
      </c>
      <c r="AA209" s="72">
        <v>0</v>
      </c>
      <c r="AB209" s="72">
        <v>0</v>
      </c>
      <c r="AC209" s="72">
        <v>1.4</v>
      </c>
      <c r="AD209" s="72">
        <v>0</v>
      </c>
      <c r="AE209" s="72">
        <v>0</v>
      </c>
      <c r="AF209" s="72">
        <v>4.4000000000000004</v>
      </c>
      <c r="AG209" s="72">
        <v>1.2</v>
      </c>
      <c r="AH209" s="72">
        <v>0</v>
      </c>
      <c r="AI209" s="72">
        <v>0</v>
      </c>
      <c r="AJ209" s="72">
        <v>2.2999999999999998</v>
      </c>
      <c r="AK209" s="72">
        <v>0</v>
      </c>
      <c r="AL209" s="72">
        <v>0.7</v>
      </c>
      <c r="AM209" s="72">
        <v>0.3</v>
      </c>
      <c r="AN209" s="72"/>
      <c r="AO209" s="87"/>
      <c r="AP209" s="70">
        <f t="shared" si="19"/>
        <v>29</v>
      </c>
      <c r="AQ209" s="70">
        <f t="shared" si="20"/>
        <v>96.4</v>
      </c>
      <c r="AR209" s="70">
        <f>IFERROR(VLOOKUP(A209,Climatologia_PP!A:U,9+Precipitacion!$E$2,FALSE),"")</f>
        <v>69.546428571428592</v>
      </c>
      <c r="AS209" s="70">
        <f t="shared" si="21"/>
        <v>138.61243773429874</v>
      </c>
      <c r="AT209" s="70">
        <f t="shared" si="22"/>
        <v>143.39217696651593</v>
      </c>
      <c r="AU209" s="70">
        <f t="shared" si="23"/>
        <v>29</v>
      </c>
      <c r="AV209" s="70">
        <f>IFERROR(VLOOKUP(A209,Maximos!A:AQ,8+(Precipitacion!$E$2-1)*3,FALSE),"")</f>
        <v>50.4</v>
      </c>
      <c r="AW209" s="79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26826</v>
      </c>
      <c r="AX209" s="72">
        <f t="shared" si="24"/>
        <v>-21.4</v>
      </c>
    </row>
    <row r="210" spans="1:50" ht="15" customHeight="1" x14ac:dyDescent="0.25">
      <c r="A210" s="68">
        <v>21145040</v>
      </c>
      <c r="B210" s="69" t="s">
        <v>378</v>
      </c>
      <c r="C210" s="69" t="s">
        <v>352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376</v>
      </c>
      <c r="K210" s="72">
        <v>0</v>
      </c>
      <c r="L210" s="72">
        <v>0</v>
      </c>
      <c r="M210" s="72">
        <v>0.7</v>
      </c>
      <c r="N210" s="72">
        <v>1.4</v>
      </c>
      <c r="O210" s="72">
        <v>0</v>
      </c>
      <c r="P210" s="72">
        <v>0</v>
      </c>
      <c r="Q210" s="72">
        <v>0</v>
      </c>
      <c r="R210" s="72">
        <v>0</v>
      </c>
      <c r="S210" s="72">
        <v>37.200000000000003</v>
      </c>
      <c r="T210" s="72">
        <v>3.5</v>
      </c>
      <c r="U210" s="72">
        <v>0</v>
      </c>
      <c r="V210" s="72">
        <v>0</v>
      </c>
      <c r="W210" s="72">
        <v>2.2999999999999998</v>
      </c>
      <c r="X210" s="72">
        <v>8.3000000000000007</v>
      </c>
      <c r="Y210" s="72">
        <v>2.6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1.2</v>
      </c>
      <c r="AH210" s="72">
        <v>0</v>
      </c>
      <c r="AI210" s="72">
        <v>0</v>
      </c>
      <c r="AJ210" s="72">
        <v>4.4000000000000004</v>
      </c>
      <c r="AK210" s="72">
        <v>0</v>
      </c>
      <c r="AL210" s="72">
        <v>1.5</v>
      </c>
      <c r="AM210" s="72">
        <v>0</v>
      </c>
      <c r="AN210" s="72">
        <v>1</v>
      </c>
      <c r="AO210" s="87"/>
      <c r="AP210" s="70">
        <f t="shared" si="19"/>
        <v>30</v>
      </c>
      <c r="AQ210" s="70">
        <f t="shared" si="20"/>
        <v>64.100000000000009</v>
      </c>
      <c r="AR210" s="70">
        <f>IFERROR(VLOOKUP(A210,Climatologia_PP!A:U,9+Precipitacion!$E$2,FALSE),"")</f>
        <v>37.083333333333343</v>
      </c>
      <c r="AS210" s="70">
        <f t="shared" si="21"/>
        <v>172.85393258426964</v>
      </c>
      <c r="AT210" s="70">
        <f t="shared" si="22"/>
        <v>172.85393258426964</v>
      </c>
      <c r="AU210" s="70">
        <f t="shared" si="23"/>
        <v>37.200000000000003</v>
      </c>
      <c r="AV210" s="70">
        <f>IFERROR(VLOOKUP(A210,Maximos!A:AQ,8+(Precipitacion!$E$2-1)*3,FALSE),"")</f>
        <v>97.8</v>
      </c>
      <c r="AW210" s="79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43617</v>
      </c>
      <c r="AX210" s="72">
        <f t="shared" si="24"/>
        <v>-60.599999999999994</v>
      </c>
    </row>
    <row r="211" spans="1:50" ht="15" customHeight="1" x14ac:dyDescent="0.25">
      <c r="A211" s="68">
        <v>21060100</v>
      </c>
      <c r="B211" s="69" t="s">
        <v>379</v>
      </c>
      <c r="C211" s="69" t="s">
        <v>352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353</v>
      </c>
      <c r="K211" s="72">
        <v>0</v>
      </c>
      <c r="L211" s="72">
        <v>0</v>
      </c>
      <c r="M211" s="72">
        <v>4</v>
      </c>
      <c r="N211" s="72">
        <v>0</v>
      </c>
      <c r="O211" s="72">
        <v>7</v>
      </c>
      <c r="P211" s="72">
        <v>0</v>
      </c>
      <c r="Q211" s="72">
        <v>0</v>
      </c>
      <c r="R211" s="72">
        <v>0</v>
      </c>
      <c r="S211" s="72">
        <v>19</v>
      </c>
      <c r="T211" s="72">
        <v>8</v>
      </c>
      <c r="U211" s="72">
        <v>0</v>
      </c>
      <c r="V211" s="72">
        <v>2</v>
      </c>
      <c r="W211" s="72">
        <v>2</v>
      </c>
      <c r="X211" s="72">
        <v>21</v>
      </c>
      <c r="Y211" s="72">
        <v>6</v>
      </c>
      <c r="Z211" s="72">
        <v>0</v>
      </c>
      <c r="AA211" s="72">
        <v>0</v>
      </c>
      <c r="AB211" s="72">
        <v>0</v>
      </c>
      <c r="AC211" s="72">
        <v>4</v>
      </c>
      <c r="AD211" s="72">
        <v>0</v>
      </c>
      <c r="AE211" s="72">
        <v>0</v>
      </c>
      <c r="AF211" s="72">
        <v>0</v>
      </c>
      <c r="AG211" s="72">
        <v>6</v>
      </c>
      <c r="AH211" s="72">
        <v>0</v>
      </c>
      <c r="AI211" s="72">
        <v>0</v>
      </c>
      <c r="AJ211" s="72">
        <v>0</v>
      </c>
      <c r="AK211" s="72">
        <v>0</v>
      </c>
      <c r="AL211" s="72">
        <v>8</v>
      </c>
      <c r="AM211" s="72">
        <v>0</v>
      </c>
      <c r="AN211" s="72">
        <v>3</v>
      </c>
      <c r="AO211" s="87"/>
      <c r="AP211" s="70">
        <f t="shared" si="19"/>
        <v>30</v>
      </c>
      <c r="AQ211" s="70">
        <f t="shared" si="20"/>
        <v>90</v>
      </c>
      <c r="AR211" s="70">
        <f>IFERROR(VLOOKUP(A211,Climatologia_PP!A:U,9+Precipitacion!$E$2,FALSE),"")</f>
        <v>117.48275862068969</v>
      </c>
      <c r="AS211" s="70">
        <f t="shared" si="21"/>
        <v>76.606985617845595</v>
      </c>
      <c r="AT211" s="70">
        <f t="shared" si="22"/>
        <v>76.606985617845595</v>
      </c>
      <c r="AU211" s="70">
        <f t="shared" si="23"/>
        <v>21</v>
      </c>
      <c r="AV211" s="70">
        <f>IFERROR(VLOOKUP(A211,Maximos!A:AQ,8+(Precipitacion!$E$2-1)*3,FALSE),"")</f>
        <v>47</v>
      </c>
      <c r="AW211" s="79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211" s="72">
        <f t="shared" si="24"/>
        <v>-26</v>
      </c>
    </row>
    <row r="212" spans="1:50" ht="15" customHeight="1" x14ac:dyDescent="0.25">
      <c r="A212" s="68">
        <v>21040020</v>
      </c>
      <c r="B212" s="69" t="s">
        <v>380</v>
      </c>
      <c r="C212" s="69" t="s">
        <v>352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381</v>
      </c>
      <c r="K212" s="72">
        <v>0</v>
      </c>
      <c r="L212" s="72">
        <v>1</v>
      </c>
      <c r="M212" s="72">
        <v>0</v>
      </c>
      <c r="N212" s="72">
        <v>0</v>
      </c>
      <c r="O212" s="72">
        <v>0</v>
      </c>
      <c r="P212" s="72">
        <v>0</v>
      </c>
      <c r="Q212" s="72">
        <v>4</v>
      </c>
      <c r="R212" s="72">
        <v>8</v>
      </c>
      <c r="S212" s="72">
        <v>12</v>
      </c>
      <c r="T212" s="72">
        <v>0</v>
      </c>
      <c r="U212" s="72">
        <v>0</v>
      </c>
      <c r="V212" s="72">
        <v>0</v>
      </c>
      <c r="W212" s="72">
        <v>5</v>
      </c>
      <c r="X212" s="72">
        <v>16</v>
      </c>
      <c r="Y212" s="72">
        <v>21</v>
      </c>
      <c r="Z212" s="72">
        <v>0</v>
      </c>
      <c r="AA212" s="72">
        <v>0</v>
      </c>
      <c r="AB212" s="72">
        <v>0</v>
      </c>
      <c r="AC212" s="72">
        <v>0</v>
      </c>
      <c r="AD212" s="72">
        <v>1</v>
      </c>
      <c r="AE212" s="72">
        <v>0</v>
      </c>
      <c r="AF212" s="72">
        <v>0</v>
      </c>
      <c r="AG212" s="72">
        <v>5</v>
      </c>
      <c r="AH212" s="72">
        <v>0</v>
      </c>
      <c r="AI212" s="72">
        <v>0</v>
      </c>
      <c r="AJ212" s="72">
        <v>10</v>
      </c>
      <c r="AK212" s="72">
        <v>2</v>
      </c>
      <c r="AL212" s="72">
        <v>12</v>
      </c>
      <c r="AM212" s="72">
        <v>0</v>
      </c>
      <c r="AN212" s="72">
        <v>5</v>
      </c>
      <c r="AO212" s="87"/>
      <c r="AP212" s="70">
        <f t="shared" si="19"/>
        <v>30</v>
      </c>
      <c r="AQ212" s="70">
        <f t="shared" si="20"/>
        <v>102</v>
      </c>
      <c r="AR212" s="70">
        <f>IFERROR(VLOOKUP(A212,Climatologia_PP!A:U,9+Precipitacion!$E$2,FALSE),"")</f>
        <v>80.310344827586206</v>
      </c>
      <c r="AS212" s="70">
        <f t="shared" si="21"/>
        <v>127.00729927007299</v>
      </c>
      <c r="AT212" s="70">
        <f t="shared" si="22"/>
        <v>127.00729927007301</v>
      </c>
      <c r="AU212" s="70">
        <f t="shared" si="23"/>
        <v>21</v>
      </c>
      <c r="AV212" s="70">
        <f>IFERROR(VLOOKUP(A212,Maximos!A:AQ,8+(Precipitacion!$E$2-1)*3,FALSE),"")</f>
        <v>83</v>
      </c>
      <c r="AW212" s="79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40724</v>
      </c>
      <c r="AX212" s="72">
        <f t="shared" si="24"/>
        <v>-62</v>
      </c>
    </row>
    <row r="213" spans="1:50" ht="15" customHeight="1" x14ac:dyDescent="0.25">
      <c r="A213" s="68">
        <v>21030090</v>
      </c>
      <c r="B213" s="69" t="s">
        <v>382</v>
      </c>
      <c r="C213" s="69" t="s">
        <v>352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383</v>
      </c>
      <c r="K213" s="72">
        <v>0</v>
      </c>
      <c r="L213" s="72">
        <v>3</v>
      </c>
      <c r="M213" s="72">
        <v>6</v>
      </c>
      <c r="N213" s="72">
        <v>0</v>
      </c>
      <c r="O213" s="72">
        <v>0</v>
      </c>
      <c r="P213" s="72">
        <v>0</v>
      </c>
      <c r="Q213" s="72">
        <v>0</v>
      </c>
      <c r="R213" s="72">
        <v>3</v>
      </c>
      <c r="S213" s="72">
        <v>45</v>
      </c>
      <c r="T213" s="72">
        <v>0</v>
      </c>
      <c r="U213" s="72">
        <v>0</v>
      </c>
      <c r="V213" s="72">
        <v>0</v>
      </c>
      <c r="W213" s="72">
        <v>19</v>
      </c>
      <c r="X213" s="72">
        <v>5</v>
      </c>
      <c r="Y213" s="72">
        <v>6</v>
      </c>
      <c r="Z213" s="72">
        <v>2</v>
      </c>
      <c r="AA213" s="72">
        <v>1</v>
      </c>
      <c r="AB213" s="72">
        <v>0</v>
      </c>
      <c r="AC213" s="72">
        <v>0</v>
      </c>
      <c r="AD213" s="72">
        <v>2</v>
      </c>
      <c r="AE213" s="72">
        <v>6</v>
      </c>
      <c r="AF213" s="72">
        <v>0</v>
      </c>
      <c r="AG213" s="72">
        <v>8</v>
      </c>
      <c r="AH213" s="72">
        <v>0</v>
      </c>
      <c r="AI213" s="72">
        <v>0</v>
      </c>
      <c r="AJ213" s="72">
        <v>5</v>
      </c>
      <c r="AK213" s="72">
        <v>0</v>
      </c>
      <c r="AL213" s="72">
        <v>7</v>
      </c>
      <c r="AM213" s="72">
        <v>0</v>
      </c>
      <c r="AN213" s="72">
        <v>0</v>
      </c>
      <c r="AO213" s="87"/>
      <c r="AP213" s="70">
        <f t="shared" si="19"/>
        <v>30</v>
      </c>
      <c r="AQ213" s="70">
        <f t="shared" si="20"/>
        <v>118</v>
      </c>
      <c r="AR213" s="70">
        <f>IFERROR(VLOOKUP(A213,Climatologia_PP!A:U,9+Precipitacion!$E$2,FALSE),"")</f>
        <v>76.766666666666666</v>
      </c>
      <c r="AS213" s="70">
        <f t="shared" si="21"/>
        <v>153.71254884932696</v>
      </c>
      <c r="AT213" s="70">
        <f t="shared" si="22"/>
        <v>153.71254884932696</v>
      </c>
      <c r="AU213" s="70">
        <f t="shared" si="23"/>
        <v>45</v>
      </c>
      <c r="AV213" s="70">
        <f>IFERROR(VLOOKUP(A213,Maximos!A:AQ,8+(Precipitacion!$E$2-1)*3,FALSE),"")</f>
        <v>61</v>
      </c>
      <c r="AW213" s="79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38878</v>
      </c>
      <c r="AX213" s="72">
        <f t="shared" si="24"/>
        <v>-16</v>
      </c>
    </row>
    <row r="214" spans="1:50" ht="15" customHeight="1" x14ac:dyDescent="0.25">
      <c r="A214" s="68">
        <v>21135030</v>
      </c>
      <c r="B214" s="69" t="s">
        <v>384</v>
      </c>
      <c r="C214" s="69" t="s">
        <v>352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385</v>
      </c>
      <c r="K214" s="72">
        <v>0</v>
      </c>
      <c r="L214" s="72">
        <v>0</v>
      </c>
      <c r="M214" s="72">
        <v>0</v>
      </c>
      <c r="N214" s="72">
        <v>1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8.6999999999999993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2</v>
      </c>
      <c r="AH214" s="72">
        <v>0</v>
      </c>
      <c r="AI214" s="72">
        <v>0</v>
      </c>
      <c r="AJ214" s="72">
        <v>0</v>
      </c>
      <c r="AK214" s="72">
        <v>0</v>
      </c>
      <c r="AL214" s="72">
        <v>0</v>
      </c>
      <c r="AM214" s="72">
        <v>0</v>
      </c>
      <c r="AN214" s="72">
        <v>0</v>
      </c>
      <c r="AO214" s="87"/>
      <c r="AP214" s="70">
        <f t="shared" si="19"/>
        <v>30</v>
      </c>
      <c r="AQ214" s="70">
        <f t="shared" si="20"/>
        <v>11.7</v>
      </c>
      <c r="AR214" s="70">
        <f>IFERROR(VLOOKUP(A214,Climatologia_PP!A:U,9+Precipitacion!$E$2,FALSE),"")</f>
        <v>38.231034482758623</v>
      </c>
      <c r="AS214" s="70">
        <f t="shared" si="21"/>
        <v>30.603409398394511</v>
      </c>
      <c r="AT214" s="70">
        <f t="shared" si="22"/>
        <v>30.603409398394515</v>
      </c>
      <c r="AU214" s="70">
        <f t="shared" si="23"/>
        <v>8.6999999999999993</v>
      </c>
      <c r="AV214" s="70">
        <f>IFERROR(VLOOKUP(A214,Maximos!A:AQ,8+(Precipitacion!$E$2-1)*3,FALSE),"")</f>
        <v>105.2</v>
      </c>
      <c r="AW214" s="79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27190</v>
      </c>
      <c r="AX214" s="72">
        <f t="shared" si="24"/>
        <v>-96.5</v>
      </c>
    </row>
    <row r="215" spans="1:50" ht="15" customHeight="1" x14ac:dyDescent="0.25">
      <c r="A215" s="68">
        <v>21050290</v>
      </c>
      <c r="B215" s="69" t="s">
        <v>386</v>
      </c>
      <c r="C215" s="69" t="s">
        <v>352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355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15</v>
      </c>
      <c r="S215" s="72">
        <v>29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5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>
        <v>0</v>
      </c>
      <c r="AK215" s="72">
        <v>0</v>
      </c>
      <c r="AL215" s="72">
        <v>5</v>
      </c>
      <c r="AM215" s="72">
        <v>0</v>
      </c>
      <c r="AN215" s="72">
        <v>0</v>
      </c>
      <c r="AO215" s="87"/>
      <c r="AP215" s="70">
        <f t="shared" si="19"/>
        <v>30</v>
      </c>
      <c r="AQ215" s="70">
        <f t="shared" si="20"/>
        <v>54</v>
      </c>
      <c r="AR215" s="70">
        <f>IFERROR(VLOOKUP(A215,Climatologia_PP!A:U,9+Precipitacion!$E$2,FALSE),"")</f>
        <v>50.383333333333333</v>
      </c>
      <c r="AS215" s="70">
        <f t="shared" si="21"/>
        <v>107.1782997022825</v>
      </c>
      <c r="AT215" s="70">
        <f t="shared" si="22"/>
        <v>107.1782997022825</v>
      </c>
      <c r="AU215" s="70">
        <f t="shared" si="23"/>
        <v>29</v>
      </c>
      <c r="AV215" s="70">
        <f>IFERROR(VLOOKUP(A215,Maximos!A:AQ,8+(Precipitacion!$E$2-1)*3,FALSE),"")</f>
        <v>69</v>
      </c>
      <c r="AW215" s="79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34857</v>
      </c>
      <c r="AX215" s="72">
        <f t="shared" si="24"/>
        <v>-40</v>
      </c>
    </row>
    <row r="216" spans="1:50" ht="15" customHeight="1" x14ac:dyDescent="0.25">
      <c r="A216" s="68">
        <v>21145080</v>
      </c>
      <c r="B216" s="69" t="s">
        <v>387</v>
      </c>
      <c r="C216" s="69" t="s">
        <v>352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388</v>
      </c>
      <c r="K216" s="72">
        <v>0.3</v>
      </c>
      <c r="L216" s="72">
        <v>4.8</v>
      </c>
      <c r="M216" s="72">
        <v>0.5</v>
      </c>
      <c r="N216" s="72">
        <v>5</v>
      </c>
      <c r="O216" s="72">
        <v>2.9</v>
      </c>
      <c r="P216" s="72">
        <v>0</v>
      </c>
      <c r="Q216" s="72">
        <v>0.3</v>
      </c>
      <c r="R216" s="72">
        <v>10.7</v>
      </c>
      <c r="S216" s="72">
        <v>0.4</v>
      </c>
      <c r="T216" s="72">
        <v>10.8</v>
      </c>
      <c r="U216" s="72">
        <v>0</v>
      </c>
      <c r="V216" s="72">
        <v>0</v>
      </c>
      <c r="W216" s="72">
        <v>7.9</v>
      </c>
      <c r="X216" s="72">
        <v>6.5</v>
      </c>
      <c r="Y216" s="72">
        <v>10.6</v>
      </c>
      <c r="Z216" s="72">
        <v>0.3</v>
      </c>
      <c r="AA216" s="72">
        <v>0.1</v>
      </c>
      <c r="AB216" s="72">
        <v>3</v>
      </c>
      <c r="AC216" s="72">
        <v>0.1</v>
      </c>
      <c r="AD216" s="72">
        <v>0.1</v>
      </c>
      <c r="AE216" s="72">
        <v>0</v>
      </c>
      <c r="AF216" s="72">
        <v>0</v>
      </c>
      <c r="AG216" s="72">
        <v>0</v>
      </c>
      <c r="AH216" s="72">
        <v>0</v>
      </c>
      <c r="AI216" s="72">
        <v>0</v>
      </c>
      <c r="AJ216" s="72">
        <v>2</v>
      </c>
      <c r="AK216" s="72">
        <v>0.6</v>
      </c>
      <c r="AL216" s="72">
        <v>0</v>
      </c>
      <c r="AM216" s="72"/>
      <c r="AN216" s="72"/>
      <c r="AO216" s="87"/>
      <c r="AP216" s="70">
        <f t="shared" si="19"/>
        <v>28</v>
      </c>
      <c r="AQ216" s="70">
        <f t="shared" si="20"/>
        <v>66.899999999999977</v>
      </c>
      <c r="AR216" s="70">
        <f>IFERROR(VLOOKUP(A216,Climatologia_PP!A:U,9+Precipitacion!$E$2,FALSE),"")</f>
        <v>66.924999999999983</v>
      </c>
      <c r="AS216" s="70">
        <f t="shared" si="21"/>
        <v>99.96264475158759</v>
      </c>
      <c r="AT216" s="70">
        <f t="shared" si="22"/>
        <v>107.10283366241528</v>
      </c>
      <c r="AU216" s="70">
        <f t="shared" si="23"/>
        <v>10.8</v>
      </c>
      <c r="AV216" s="70" t="str">
        <f>IFERROR(VLOOKUP(A216,Maximos!A:AQ,8+(Precipitacion!$E$2-1)*3,FALSE),"")</f>
        <v/>
      </c>
      <c r="AW216" s="79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389</v>
      </c>
      <c r="C217" s="69" t="s">
        <v>352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122</v>
      </c>
      <c r="K217" s="72">
        <v>0</v>
      </c>
      <c r="L217" s="72">
        <v>3</v>
      </c>
      <c r="M217" s="72">
        <v>14</v>
      </c>
      <c r="N217" s="72">
        <v>0</v>
      </c>
      <c r="O217" s="72">
        <v>0</v>
      </c>
      <c r="P217" s="72">
        <v>0</v>
      </c>
      <c r="Q217" s="72">
        <v>0</v>
      </c>
      <c r="R217" s="72">
        <v>12.4</v>
      </c>
      <c r="S217" s="72">
        <v>21</v>
      </c>
      <c r="T217" s="72">
        <v>0</v>
      </c>
      <c r="U217" s="72">
        <v>0</v>
      </c>
      <c r="V217" s="72">
        <v>0</v>
      </c>
      <c r="W217" s="72">
        <v>4</v>
      </c>
      <c r="X217" s="72">
        <v>17</v>
      </c>
      <c r="Y217" s="72">
        <v>9</v>
      </c>
      <c r="Z217" s="72">
        <v>2</v>
      </c>
      <c r="AA217" s="72">
        <v>2.6</v>
      </c>
      <c r="AB217" s="72">
        <v>8</v>
      </c>
      <c r="AC217" s="72">
        <v>0</v>
      </c>
      <c r="AD217" s="72">
        <v>5.6</v>
      </c>
      <c r="AE217" s="72">
        <v>0</v>
      </c>
      <c r="AF217" s="72">
        <v>5.5</v>
      </c>
      <c r="AG217" s="72">
        <v>9.4</v>
      </c>
      <c r="AH217" s="72">
        <v>0</v>
      </c>
      <c r="AI217" s="72">
        <v>0</v>
      </c>
      <c r="AJ217" s="72">
        <v>4.8</v>
      </c>
      <c r="AK217" s="72">
        <v>4.2</v>
      </c>
      <c r="AL217" s="72">
        <v>8.6999999999999993</v>
      </c>
      <c r="AM217" s="72">
        <v>1.7</v>
      </c>
      <c r="AN217" s="72">
        <v>0</v>
      </c>
      <c r="AO217" s="87"/>
      <c r="AP217" s="70">
        <f t="shared" si="19"/>
        <v>30</v>
      </c>
      <c r="AQ217" s="70">
        <f t="shared" si="20"/>
        <v>132.89999999999998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21</v>
      </c>
      <c r="AV217" s="70">
        <f>IFERROR(VLOOKUP(A217,Maximos!A:AQ,8+(Precipitacion!$E$2-1)*3,FALSE),"")</f>
        <v>43</v>
      </c>
      <c r="AW217" s="79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217" s="72">
        <f t="shared" si="24"/>
        <v>-22</v>
      </c>
    </row>
    <row r="218" spans="1:50" ht="15" customHeight="1" x14ac:dyDescent="0.25">
      <c r="A218" s="68">
        <v>21040050</v>
      </c>
      <c r="B218" s="69" t="s">
        <v>390</v>
      </c>
      <c r="C218" s="69" t="s">
        <v>352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390</v>
      </c>
      <c r="K218" s="72">
        <v>0</v>
      </c>
      <c r="L218" s="72">
        <v>0</v>
      </c>
      <c r="M218" s="72">
        <v>16</v>
      </c>
      <c r="N218" s="72">
        <v>0</v>
      </c>
      <c r="O218" s="72">
        <v>0</v>
      </c>
      <c r="P218" s="72">
        <v>0</v>
      </c>
      <c r="Q218" s="72">
        <v>0</v>
      </c>
      <c r="R218" s="72">
        <v>17</v>
      </c>
      <c r="S218" s="72">
        <v>27</v>
      </c>
      <c r="T218" s="72">
        <v>0</v>
      </c>
      <c r="U218" s="72">
        <v>0</v>
      </c>
      <c r="V218" s="72">
        <v>0</v>
      </c>
      <c r="W218" s="72">
        <v>8</v>
      </c>
      <c r="X218" s="72">
        <v>0</v>
      </c>
      <c r="Y218" s="72">
        <v>9</v>
      </c>
      <c r="Z218" s="72">
        <v>0</v>
      </c>
      <c r="AA218" s="72">
        <v>0</v>
      </c>
      <c r="AB218" s="72">
        <v>3</v>
      </c>
      <c r="AC218" s="72">
        <v>0</v>
      </c>
      <c r="AD218" s="72">
        <v>0</v>
      </c>
      <c r="AE218" s="72">
        <v>0</v>
      </c>
      <c r="AF218" s="72">
        <v>5</v>
      </c>
      <c r="AG218" s="72">
        <v>11</v>
      </c>
      <c r="AH218" s="72">
        <v>0</v>
      </c>
      <c r="AI218" s="72">
        <v>0</v>
      </c>
      <c r="AJ218" s="72">
        <v>13</v>
      </c>
      <c r="AK218" s="72">
        <v>0</v>
      </c>
      <c r="AL218" s="72">
        <v>9</v>
      </c>
      <c r="AM218" s="72">
        <v>0</v>
      </c>
      <c r="AN218" s="72">
        <v>0</v>
      </c>
      <c r="AO218" s="87"/>
      <c r="AP218" s="70">
        <f t="shared" si="19"/>
        <v>30</v>
      </c>
      <c r="AQ218" s="70">
        <f t="shared" si="20"/>
        <v>118</v>
      </c>
      <c r="AR218" s="70">
        <f>IFERROR(VLOOKUP(A218,Climatologia_PP!A:U,9+Precipitacion!$E$2,FALSE),"")</f>
        <v>66.796153846153842</v>
      </c>
      <c r="AS218" s="70">
        <f t="shared" si="21"/>
        <v>176.65687798698681</v>
      </c>
      <c r="AT218" s="70">
        <f t="shared" si="22"/>
        <v>176.65687798698681</v>
      </c>
      <c r="AU218" s="70">
        <f t="shared" si="23"/>
        <v>27</v>
      </c>
      <c r="AV218" s="70">
        <f>IFERROR(VLOOKUP(A218,Maximos!A:AQ,8+(Precipitacion!$E$2-1)*3,FALSE),"")</f>
        <v>51</v>
      </c>
      <c r="AW218" s="79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218" s="72">
        <f t="shared" si="24"/>
        <v>-24</v>
      </c>
    </row>
    <row r="219" spans="1:50" ht="15" customHeight="1" x14ac:dyDescent="0.25">
      <c r="A219" s="68">
        <v>44135010</v>
      </c>
      <c r="B219" s="69" t="s">
        <v>391</v>
      </c>
      <c r="C219" s="69" t="s">
        <v>352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392</v>
      </c>
      <c r="J219" s="69" t="s">
        <v>393</v>
      </c>
      <c r="K219" s="72">
        <v>50.3</v>
      </c>
      <c r="L219" s="72">
        <v>0</v>
      </c>
      <c r="M219" s="72">
        <v>53</v>
      </c>
      <c r="N219" s="72">
        <v>65.7</v>
      </c>
      <c r="O219" s="72">
        <v>0</v>
      </c>
      <c r="P219" s="72">
        <v>0</v>
      </c>
      <c r="Q219" s="72">
        <v>44.6</v>
      </c>
      <c r="R219" s="72">
        <v>39.1</v>
      </c>
      <c r="S219" s="99">
        <v>55.3</v>
      </c>
      <c r="T219" s="72">
        <v>58</v>
      </c>
      <c r="U219" s="72">
        <v>0</v>
      </c>
      <c r="V219" s="72">
        <v>30.5</v>
      </c>
      <c r="W219" s="72">
        <v>0</v>
      </c>
      <c r="X219" s="72">
        <v>0</v>
      </c>
      <c r="Y219" s="96">
        <v>43.1</v>
      </c>
      <c r="Z219" s="96">
        <v>0</v>
      </c>
      <c r="AA219" s="96">
        <v>22.7</v>
      </c>
      <c r="AB219" s="96">
        <v>0</v>
      </c>
      <c r="AC219" s="72">
        <v>0</v>
      </c>
      <c r="AD219" s="72">
        <v>20.5</v>
      </c>
      <c r="AE219" s="72">
        <v>0</v>
      </c>
      <c r="AF219" s="72">
        <v>31.3</v>
      </c>
      <c r="AG219" s="72">
        <v>50.9</v>
      </c>
      <c r="AH219" s="72">
        <v>0</v>
      </c>
      <c r="AI219" s="72">
        <v>42.5</v>
      </c>
      <c r="AJ219" s="72">
        <v>61.2</v>
      </c>
      <c r="AK219" s="72">
        <v>0</v>
      </c>
      <c r="AL219" s="72">
        <v>40.700000000000003</v>
      </c>
      <c r="AM219" s="72">
        <v>0</v>
      </c>
      <c r="AN219" s="72">
        <v>50.3</v>
      </c>
      <c r="AO219" s="87"/>
      <c r="AP219" s="70">
        <f t="shared" si="19"/>
        <v>30</v>
      </c>
      <c r="AQ219" s="70">
        <f t="shared" si="20"/>
        <v>759.7</v>
      </c>
      <c r="AR219" s="70">
        <f>IFERROR(VLOOKUP(A219,Climatologia_PP!A:U,9+Precipitacion!$E$2,FALSE),"")</f>
        <v>361.68030734856927</v>
      </c>
      <c r="AS219" s="70">
        <f t="shared" si="21"/>
        <v>210.04737735633458</v>
      </c>
      <c r="AT219" s="70">
        <f t="shared" si="22"/>
        <v>200</v>
      </c>
      <c r="AU219" s="70">
        <f t="shared" si="23"/>
        <v>65.7</v>
      </c>
      <c r="AV219" s="70">
        <f>IFERROR(VLOOKUP(A219,Maximos!A:AQ,8+(Precipitacion!$E$2-1)*3,FALSE),"")</f>
        <v>140.4</v>
      </c>
      <c r="AW219" s="79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32661</v>
      </c>
      <c r="AX219" s="72">
        <f t="shared" si="24"/>
        <v>-74.7</v>
      </c>
    </row>
    <row r="220" spans="1:50" ht="15" customHeight="1" x14ac:dyDescent="0.25">
      <c r="A220" s="68">
        <v>21060080</v>
      </c>
      <c r="B220" s="69" t="s">
        <v>394</v>
      </c>
      <c r="C220" s="69" t="s">
        <v>352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383</v>
      </c>
      <c r="K220" s="72">
        <v>0</v>
      </c>
      <c r="L220" s="72">
        <v>2</v>
      </c>
      <c r="M220" s="72">
        <v>1</v>
      </c>
      <c r="N220" s="72">
        <v>0</v>
      </c>
      <c r="O220" s="72">
        <v>0</v>
      </c>
      <c r="P220" s="72">
        <v>0</v>
      </c>
      <c r="Q220" s="72">
        <v>0</v>
      </c>
      <c r="R220" s="72">
        <v>20</v>
      </c>
      <c r="S220" s="72">
        <v>20</v>
      </c>
      <c r="T220" s="72">
        <v>0</v>
      </c>
      <c r="U220" s="72">
        <v>0</v>
      </c>
      <c r="V220" s="72">
        <v>2</v>
      </c>
      <c r="W220" s="72">
        <v>11</v>
      </c>
      <c r="X220" s="72">
        <v>2</v>
      </c>
      <c r="Y220" s="72">
        <v>3</v>
      </c>
      <c r="Z220" s="72">
        <v>3</v>
      </c>
      <c r="AA220" s="72">
        <v>2</v>
      </c>
      <c r="AB220" s="72">
        <v>0</v>
      </c>
      <c r="AC220" s="72">
        <v>0</v>
      </c>
      <c r="AD220" s="72">
        <v>3</v>
      </c>
      <c r="AE220" s="72">
        <v>0</v>
      </c>
      <c r="AF220" s="72">
        <v>0</v>
      </c>
      <c r="AG220" s="72">
        <v>2</v>
      </c>
      <c r="AH220" s="72">
        <v>0</v>
      </c>
      <c r="AI220" s="72">
        <v>0</v>
      </c>
      <c r="AJ220" s="72">
        <v>2</v>
      </c>
      <c r="AK220" s="72">
        <v>0</v>
      </c>
      <c r="AL220" s="72">
        <v>45</v>
      </c>
      <c r="AM220" s="72">
        <v>0</v>
      </c>
      <c r="AN220" s="72">
        <v>0</v>
      </c>
      <c r="AO220" s="87"/>
      <c r="AP220" s="70">
        <f t="shared" si="19"/>
        <v>30</v>
      </c>
      <c r="AQ220" s="70">
        <f t="shared" si="20"/>
        <v>118</v>
      </c>
      <c r="AR220" s="70">
        <f>IFERROR(VLOOKUP(A220,Climatologia_PP!A:U,9+Precipitacion!$E$2,FALSE),"")</f>
        <v>104.0333333333333</v>
      </c>
      <c r="AS220" s="70">
        <f t="shared" si="21"/>
        <v>113.42518423582189</v>
      </c>
      <c r="AT220" s="70">
        <f t="shared" si="22"/>
        <v>113.42518423582189</v>
      </c>
      <c r="AU220" s="70">
        <f t="shared" si="23"/>
        <v>45</v>
      </c>
      <c r="AV220" s="70">
        <f>IFERROR(VLOOKUP(A220,Maximos!A:AQ,8+(Precipitacion!$E$2-1)*3,FALSE),"")</f>
        <v>70</v>
      </c>
      <c r="AW220" s="79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0" s="72">
        <f t="shared" si="24"/>
        <v>-25</v>
      </c>
    </row>
    <row r="221" spans="1:50" ht="15" customHeight="1" x14ac:dyDescent="0.25">
      <c r="A221" s="68">
        <v>44045020</v>
      </c>
      <c r="B221" s="69" t="s">
        <v>395</v>
      </c>
      <c r="C221" s="69" t="s">
        <v>352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392</v>
      </c>
      <c r="J221" s="69" t="s">
        <v>396</v>
      </c>
      <c r="K221" s="72">
        <v>0.5</v>
      </c>
      <c r="L221" s="72">
        <v>18.8</v>
      </c>
      <c r="M221" s="72">
        <v>5.5</v>
      </c>
      <c r="N221" s="72">
        <v>6</v>
      </c>
      <c r="O221" s="72">
        <v>2.5</v>
      </c>
      <c r="P221" s="72">
        <v>0</v>
      </c>
      <c r="Q221" s="72">
        <v>0</v>
      </c>
      <c r="R221" s="72">
        <v>0</v>
      </c>
      <c r="S221" s="72">
        <v>31.5</v>
      </c>
      <c r="T221" s="72">
        <v>2</v>
      </c>
      <c r="U221" s="72">
        <v>0</v>
      </c>
      <c r="V221" s="72">
        <v>17.600000000000001</v>
      </c>
      <c r="W221" s="72">
        <v>19</v>
      </c>
      <c r="X221" s="72">
        <v>30.3</v>
      </c>
      <c r="Y221" s="72">
        <v>1.3</v>
      </c>
      <c r="Z221" s="72">
        <v>3</v>
      </c>
      <c r="AA221" s="72">
        <v>1</v>
      </c>
      <c r="AB221" s="72">
        <v>14</v>
      </c>
      <c r="AC221" s="72">
        <v>4.2</v>
      </c>
      <c r="AD221" s="72">
        <v>43</v>
      </c>
      <c r="AE221" s="72">
        <v>3</v>
      </c>
      <c r="AF221" s="72">
        <v>0</v>
      </c>
      <c r="AG221" s="72">
        <v>4</v>
      </c>
      <c r="AH221" s="72">
        <v>34</v>
      </c>
      <c r="AI221" s="72">
        <v>0</v>
      </c>
      <c r="AJ221" s="72">
        <v>13.7</v>
      </c>
      <c r="AK221" s="72">
        <v>2</v>
      </c>
      <c r="AL221" s="72">
        <v>20</v>
      </c>
      <c r="AM221" s="72">
        <v>2</v>
      </c>
      <c r="AN221" s="72">
        <v>12.3</v>
      </c>
      <c r="AO221" s="87"/>
      <c r="AP221" s="70">
        <f t="shared" si="19"/>
        <v>30</v>
      </c>
      <c r="AQ221" s="70">
        <f t="shared" si="20"/>
        <v>291.2</v>
      </c>
      <c r="AR221" s="70">
        <f>IFERROR(VLOOKUP(A221,Climatologia_PP!A:U,9+Precipitacion!$E$2,FALSE),"")</f>
        <v>350.25833333333338</v>
      </c>
      <c r="AS221" s="70">
        <f t="shared" si="21"/>
        <v>83.138635768837275</v>
      </c>
      <c r="AT221" s="70">
        <f t="shared" si="22"/>
        <v>83.138635768837275</v>
      </c>
      <c r="AU221" s="70">
        <f t="shared" si="23"/>
        <v>43</v>
      </c>
      <c r="AV221" s="70">
        <f>IFERROR(VLOOKUP(A221,Maximos!A:AQ,8+(Precipitacion!$E$2-1)*3,FALSE),"")</f>
        <v>181.5</v>
      </c>
      <c r="AW221" s="79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26454</v>
      </c>
      <c r="AX221" s="72">
        <f t="shared" si="24"/>
        <v>-138.5</v>
      </c>
    </row>
    <row r="222" spans="1:50" ht="15" customHeight="1" x14ac:dyDescent="0.25">
      <c r="A222" s="68">
        <v>21030080</v>
      </c>
      <c r="B222" s="69" t="s">
        <v>397</v>
      </c>
      <c r="C222" s="69" t="s">
        <v>352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397</v>
      </c>
      <c r="K222" s="72">
        <v>0</v>
      </c>
      <c r="L222" s="72">
        <v>15</v>
      </c>
      <c r="M222" s="72">
        <v>19</v>
      </c>
      <c r="N222" s="72">
        <v>3</v>
      </c>
      <c r="O222" s="72">
        <v>4</v>
      </c>
      <c r="P222" s="72">
        <v>0</v>
      </c>
      <c r="Q222" s="72">
        <v>0</v>
      </c>
      <c r="R222" s="72">
        <v>23</v>
      </c>
      <c r="S222" s="72">
        <v>15</v>
      </c>
      <c r="T222" s="72">
        <v>0</v>
      </c>
      <c r="U222" s="72">
        <v>0</v>
      </c>
      <c r="V222" s="72">
        <v>10</v>
      </c>
      <c r="W222" s="72">
        <v>5</v>
      </c>
      <c r="X222" s="72">
        <v>9</v>
      </c>
      <c r="Y222" s="72">
        <v>13</v>
      </c>
      <c r="Z222" s="72">
        <v>3</v>
      </c>
      <c r="AA222" s="72">
        <v>15</v>
      </c>
      <c r="AB222" s="72">
        <v>1</v>
      </c>
      <c r="AC222" s="72">
        <v>0</v>
      </c>
      <c r="AD222" s="72">
        <v>5</v>
      </c>
      <c r="AE222" s="72">
        <v>3</v>
      </c>
      <c r="AF222" s="72">
        <v>4</v>
      </c>
      <c r="AG222" s="72">
        <v>7</v>
      </c>
      <c r="AH222" s="72">
        <v>3</v>
      </c>
      <c r="AI222" s="72">
        <v>0</v>
      </c>
      <c r="AJ222" s="72">
        <v>10</v>
      </c>
      <c r="AK222" s="72">
        <v>17</v>
      </c>
      <c r="AL222" s="72">
        <v>7</v>
      </c>
      <c r="AM222" s="72">
        <v>0</v>
      </c>
      <c r="AN222" s="72">
        <v>0</v>
      </c>
      <c r="AO222" s="87"/>
      <c r="AP222" s="70">
        <f t="shared" si="19"/>
        <v>30</v>
      </c>
      <c r="AQ222" s="70">
        <f t="shared" si="20"/>
        <v>191</v>
      </c>
      <c r="AR222" s="70">
        <f>IFERROR(VLOOKUP(A222,Climatologia_PP!A:U,9+Precipitacion!$E$2,FALSE),"")</f>
        <v>187.37037037037041</v>
      </c>
      <c r="AS222" s="70">
        <f t="shared" si="21"/>
        <v>101.93714172761412</v>
      </c>
      <c r="AT222" s="70">
        <f t="shared" si="22"/>
        <v>101.93714172761413</v>
      </c>
      <c r="AU222" s="70">
        <f t="shared" si="23"/>
        <v>23</v>
      </c>
      <c r="AV222" s="70">
        <f>IFERROR(VLOOKUP(A222,Maximos!A:AQ,8+(Precipitacion!$E$2-1)*3,FALSE),"")</f>
        <v>96</v>
      </c>
      <c r="AW222" s="79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27554</v>
      </c>
      <c r="AX222" s="72">
        <f t="shared" si="24"/>
        <v>-73</v>
      </c>
    </row>
    <row r="223" spans="1:50" ht="15" customHeight="1" x14ac:dyDescent="0.25">
      <c r="A223" s="68">
        <v>21010110</v>
      </c>
      <c r="B223" s="69" t="s">
        <v>398</v>
      </c>
      <c r="C223" s="69" t="s">
        <v>352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399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7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144.16896551724139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61</v>
      </c>
      <c r="AW223" s="79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400</v>
      </c>
      <c r="C224" s="69" t="s">
        <v>352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401</v>
      </c>
      <c r="K224" s="72">
        <v>24</v>
      </c>
      <c r="L224" s="72">
        <v>53</v>
      </c>
      <c r="M224" s="72">
        <v>38</v>
      </c>
      <c r="N224" s="72">
        <v>35</v>
      </c>
      <c r="O224" s="72">
        <v>46</v>
      </c>
      <c r="P224" s="72">
        <v>18</v>
      </c>
      <c r="Q224" s="72">
        <v>3</v>
      </c>
      <c r="R224" s="72">
        <v>13</v>
      </c>
      <c r="S224" s="72">
        <v>30</v>
      </c>
      <c r="T224" s="72">
        <v>11</v>
      </c>
      <c r="U224" s="72">
        <v>0</v>
      </c>
      <c r="V224" s="72">
        <v>26</v>
      </c>
      <c r="W224" s="72">
        <v>39</v>
      </c>
      <c r="X224" s="72">
        <v>28</v>
      </c>
      <c r="Y224" s="72">
        <v>56</v>
      </c>
      <c r="Z224" s="72">
        <v>43</v>
      </c>
      <c r="AA224" s="72">
        <v>17</v>
      </c>
      <c r="AB224" s="72">
        <v>2</v>
      </c>
      <c r="AC224" s="72">
        <v>5</v>
      </c>
      <c r="AD224" s="72">
        <v>16</v>
      </c>
      <c r="AE224" s="72">
        <v>1</v>
      </c>
      <c r="AF224" s="72">
        <v>7</v>
      </c>
      <c r="AG224" s="72">
        <v>6</v>
      </c>
      <c r="AH224" s="72">
        <v>0</v>
      </c>
      <c r="AI224" s="72">
        <v>0</v>
      </c>
      <c r="AJ224" s="72">
        <v>0</v>
      </c>
      <c r="AK224" s="72">
        <v>31</v>
      </c>
      <c r="AL224" s="72">
        <v>5</v>
      </c>
      <c r="AM224" s="72">
        <v>11</v>
      </c>
      <c r="AN224" s="72">
        <v>66</v>
      </c>
      <c r="AO224" s="87"/>
      <c r="AP224" s="70">
        <f t="shared" si="19"/>
        <v>30</v>
      </c>
      <c r="AQ224" s="70">
        <f t="shared" si="20"/>
        <v>630</v>
      </c>
      <c r="AR224" s="70">
        <f>IFERROR(VLOOKUP(A224,Climatologia_PP!A:U,9+Precipitacion!$E$2,FALSE),"")</f>
        <v>181.60714285714289</v>
      </c>
      <c r="AS224" s="70">
        <f t="shared" si="21"/>
        <v>346.90265486725656</v>
      </c>
      <c r="AT224" s="70">
        <f t="shared" si="22"/>
        <v>200</v>
      </c>
      <c r="AU224" s="70">
        <f t="shared" si="23"/>
        <v>66</v>
      </c>
      <c r="AV224" s="70">
        <f>IFERROR(VLOOKUP(A224,Maximos!A:AQ,8+(Precipitacion!$E$2-1)*3,FALSE),"")</f>
        <v>87</v>
      </c>
      <c r="AW224" s="79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44362</v>
      </c>
      <c r="AX224" s="72">
        <f t="shared" si="24"/>
        <v>-21</v>
      </c>
    </row>
    <row r="225" spans="1:50" ht="15" customHeight="1" x14ac:dyDescent="0.25">
      <c r="A225" s="68">
        <v>21010140</v>
      </c>
      <c r="B225" s="69" t="s">
        <v>402</v>
      </c>
      <c r="C225" s="69" t="s">
        <v>352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401</v>
      </c>
      <c r="K225" s="72">
        <v>4</v>
      </c>
      <c r="L225" s="72">
        <v>16</v>
      </c>
      <c r="M225" s="72">
        <v>13</v>
      </c>
      <c r="N225" s="72">
        <v>19</v>
      </c>
      <c r="O225" s="72">
        <v>13</v>
      </c>
      <c r="P225" s="72">
        <v>4</v>
      </c>
      <c r="Q225" s="72">
        <v>0</v>
      </c>
      <c r="R225" s="72">
        <v>6</v>
      </c>
      <c r="S225" s="72">
        <v>19</v>
      </c>
      <c r="T225" s="72">
        <v>1</v>
      </c>
      <c r="U225" s="72">
        <v>0</v>
      </c>
      <c r="V225" s="72">
        <v>0</v>
      </c>
      <c r="W225" s="72">
        <v>10</v>
      </c>
      <c r="X225" s="72">
        <v>3</v>
      </c>
      <c r="Y225" s="72">
        <v>4</v>
      </c>
      <c r="Z225" s="72">
        <v>3</v>
      </c>
      <c r="AA225" s="72">
        <v>2</v>
      </c>
      <c r="AB225" s="72">
        <v>1</v>
      </c>
      <c r="AC225" s="72">
        <v>0</v>
      </c>
      <c r="AD225" s="72">
        <v>4</v>
      </c>
      <c r="AE225" s="72">
        <v>2</v>
      </c>
      <c r="AF225" s="72">
        <v>1</v>
      </c>
      <c r="AG225" s="72">
        <v>3</v>
      </c>
      <c r="AH225" s="72">
        <v>0</v>
      </c>
      <c r="AI225" s="72">
        <v>0</v>
      </c>
      <c r="AJ225" s="72">
        <v>3</v>
      </c>
      <c r="AK225" s="72">
        <v>7</v>
      </c>
      <c r="AL225" s="72">
        <v>4</v>
      </c>
      <c r="AM225" s="72">
        <v>3</v>
      </c>
      <c r="AN225" s="72">
        <v>5</v>
      </c>
      <c r="AO225" s="87"/>
      <c r="AP225" s="70">
        <f t="shared" si="19"/>
        <v>30</v>
      </c>
      <c r="AQ225" s="70">
        <f t="shared" si="20"/>
        <v>150</v>
      </c>
      <c r="AR225" s="70">
        <f>IFERROR(VLOOKUP(A225,Climatologia_PP!A:U,9+Precipitacion!$E$2,FALSE),"")</f>
        <v>198.13793103448279</v>
      </c>
      <c r="AS225" s="70">
        <f t="shared" si="21"/>
        <v>75.704838148277048</v>
      </c>
      <c r="AT225" s="70">
        <f t="shared" si="22"/>
        <v>75.704838148277048</v>
      </c>
      <c r="AU225" s="70">
        <f t="shared" si="23"/>
        <v>19</v>
      </c>
      <c r="AV225" s="70">
        <f>IFERROR(VLOOKUP(A225,Maximos!A:AQ,8+(Precipitacion!$E$2-1)*3,FALSE),"")</f>
        <v>74</v>
      </c>
      <c r="AW225" s="79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32677</v>
      </c>
      <c r="AX225" s="72">
        <f t="shared" si="24"/>
        <v>-55</v>
      </c>
    </row>
    <row r="226" spans="1:50" ht="15" customHeight="1" x14ac:dyDescent="0.25">
      <c r="A226" s="68">
        <v>21010160</v>
      </c>
      <c r="B226" s="69" t="s">
        <v>403</v>
      </c>
      <c r="C226" s="69" t="s">
        <v>352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401</v>
      </c>
      <c r="K226" s="72">
        <v>1</v>
      </c>
      <c r="L226" s="72">
        <v>13</v>
      </c>
      <c r="M226" s="72">
        <v>5</v>
      </c>
      <c r="N226" s="72">
        <v>19</v>
      </c>
      <c r="O226" s="72">
        <v>6</v>
      </c>
      <c r="P226" s="72">
        <v>6</v>
      </c>
      <c r="Q226" s="72">
        <v>1</v>
      </c>
      <c r="R226" s="72">
        <v>6</v>
      </c>
      <c r="S226" s="72">
        <v>6</v>
      </c>
      <c r="T226" s="72">
        <v>0</v>
      </c>
      <c r="U226" s="72">
        <v>0</v>
      </c>
      <c r="V226" s="72">
        <v>2</v>
      </c>
      <c r="W226" s="72">
        <v>5</v>
      </c>
      <c r="X226" s="72">
        <v>0</v>
      </c>
      <c r="Y226" s="72">
        <v>3</v>
      </c>
      <c r="Z226" s="72">
        <v>5</v>
      </c>
      <c r="AA226" s="72">
        <v>0</v>
      </c>
      <c r="AB226" s="72">
        <v>0</v>
      </c>
      <c r="AC226" s="72">
        <v>0</v>
      </c>
      <c r="AD226" s="72">
        <v>6</v>
      </c>
      <c r="AE226" s="72">
        <v>3</v>
      </c>
      <c r="AF226" s="72">
        <v>0</v>
      </c>
      <c r="AG226" s="72">
        <v>3</v>
      </c>
      <c r="AH226" s="72">
        <v>0</v>
      </c>
      <c r="AI226" s="72">
        <v>0</v>
      </c>
      <c r="AJ226" s="72">
        <v>3</v>
      </c>
      <c r="AK226" s="72">
        <v>9</v>
      </c>
      <c r="AL226" s="72">
        <v>3</v>
      </c>
      <c r="AM226" s="72">
        <v>4</v>
      </c>
      <c r="AN226" s="72">
        <v>5</v>
      </c>
      <c r="AO226" s="87"/>
      <c r="AP226" s="70">
        <f t="shared" si="19"/>
        <v>30</v>
      </c>
      <c r="AQ226" s="70">
        <f t="shared" si="20"/>
        <v>114</v>
      </c>
      <c r="AR226" s="70">
        <f>IFERROR(VLOOKUP(A226,Climatologia_PP!A:U,9+Precipitacion!$E$2,FALSE),"")</f>
        <v>198.55384615384611</v>
      </c>
      <c r="AS226" s="70">
        <f t="shared" si="21"/>
        <v>57.415155741515591</v>
      </c>
      <c r="AT226" s="70">
        <f t="shared" si="22"/>
        <v>57.415155741515591</v>
      </c>
      <c r="AU226" s="70">
        <f t="shared" si="23"/>
        <v>19</v>
      </c>
      <c r="AV226" s="70">
        <f>IFERROR(VLOOKUP(A226,Maximos!A:AQ,8+(Precipitacion!$E$2-1)*3,FALSE),"")</f>
        <v>64</v>
      </c>
      <c r="AW226" s="79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28306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404</v>
      </c>
      <c r="C227" s="69" t="s">
        <v>352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401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7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151.62758620689661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56.1</v>
      </c>
      <c r="AW227" s="79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405</v>
      </c>
      <c r="C228" s="69" t="s">
        <v>352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392</v>
      </c>
      <c r="J228" s="69" t="s">
        <v>406</v>
      </c>
      <c r="K228" s="72">
        <v>4.3</v>
      </c>
      <c r="L228" s="72">
        <v>9.9</v>
      </c>
      <c r="M228" s="72">
        <v>19.600000000000001</v>
      </c>
      <c r="N228" s="72">
        <v>22.1</v>
      </c>
      <c r="O228" s="72">
        <v>15.4</v>
      </c>
      <c r="P228" s="72">
        <v>0</v>
      </c>
      <c r="Q228" s="72">
        <v>0</v>
      </c>
      <c r="R228" s="72">
        <v>2.1</v>
      </c>
      <c r="S228" s="72">
        <v>18.899999999999999</v>
      </c>
      <c r="T228" s="72">
        <v>0</v>
      </c>
      <c r="U228" s="72">
        <v>75.599999999999994</v>
      </c>
      <c r="V228" s="72">
        <v>120.8</v>
      </c>
      <c r="W228" s="72">
        <v>5.4</v>
      </c>
      <c r="X228" s="72">
        <v>32.200000000000003</v>
      </c>
      <c r="Y228" s="72">
        <v>0.9</v>
      </c>
      <c r="Z228" s="72">
        <v>3.8</v>
      </c>
      <c r="AA228" s="72">
        <v>0</v>
      </c>
      <c r="AB228" s="72">
        <v>8.3000000000000007</v>
      </c>
      <c r="AC228" s="72">
        <v>4</v>
      </c>
      <c r="AD228" s="72">
        <v>48</v>
      </c>
      <c r="AE228" s="72">
        <v>39.9</v>
      </c>
      <c r="AF228" s="72">
        <v>3</v>
      </c>
      <c r="AG228" s="72">
        <v>0.5</v>
      </c>
      <c r="AH228" s="72">
        <v>10.8</v>
      </c>
      <c r="AI228" s="72">
        <v>0</v>
      </c>
      <c r="AJ228" s="72">
        <v>33.9</v>
      </c>
      <c r="AK228" s="72">
        <v>9.9</v>
      </c>
      <c r="AL228" s="72">
        <v>32.799999999999997</v>
      </c>
      <c r="AM228" s="72">
        <v>4.4000000000000004</v>
      </c>
      <c r="AN228" s="72">
        <v>9.1</v>
      </c>
      <c r="AO228" s="87"/>
      <c r="AP228" s="70">
        <f t="shared" si="19"/>
        <v>30</v>
      </c>
      <c r="AQ228" s="70">
        <f t="shared" si="20"/>
        <v>535.59999999999991</v>
      </c>
      <c r="AR228" s="70">
        <f>IFERROR(VLOOKUP(A228,Climatologia_PP!A:U,9+Precipitacion!$E$2,FALSE),"")</f>
        <v>427.66551724137929</v>
      </c>
      <c r="AS228" s="70">
        <f t="shared" si="21"/>
        <v>125.2380606822928</v>
      </c>
      <c r="AT228" s="70">
        <f t="shared" si="22"/>
        <v>125.23806068229277</v>
      </c>
      <c r="AU228" s="70">
        <f t="shared" si="23"/>
        <v>120.8</v>
      </c>
      <c r="AV228" s="70">
        <f>IFERROR(VLOOKUP(A228,Maximos!A:AQ,8+(Precipitacion!$E$2-1)*3,FALSE),"")</f>
        <v>205.8</v>
      </c>
      <c r="AW228" s="79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31204</v>
      </c>
      <c r="AX228" s="72">
        <f t="shared" si="24"/>
        <v>-85.000000000000014</v>
      </c>
    </row>
    <row r="229" spans="1:50" ht="15" customHeight="1" x14ac:dyDescent="0.25">
      <c r="A229" s="68">
        <v>21010050</v>
      </c>
      <c r="B229" s="69" t="s">
        <v>407</v>
      </c>
      <c r="C229" s="69" t="s">
        <v>352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408</v>
      </c>
      <c r="K229" s="72">
        <v>3</v>
      </c>
      <c r="L229" s="72">
        <v>5</v>
      </c>
      <c r="M229" s="72">
        <v>6</v>
      </c>
      <c r="N229" s="72">
        <v>4</v>
      </c>
      <c r="O229" s="72">
        <v>1</v>
      </c>
      <c r="P229" s="72">
        <v>4</v>
      </c>
      <c r="Q229" s="72">
        <v>0</v>
      </c>
      <c r="R229" s="72">
        <v>0</v>
      </c>
      <c r="S229" s="72">
        <v>21</v>
      </c>
      <c r="T229" s="72">
        <v>0</v>
      </c>
      <c r="U229" s="72">
        <v>0</v>
      </c>
      <c r="V229" s="72">
        <v>2</v>
      </c>
      <c r="W229" s="72">
        <v>10</v>
      </c>
      <c r="X229" s="72">
        <v>1</v>
      </c>
      <c r="Y229" s="72">
        <v>4</v>
      </c>
      <c r="Z229" s="72">
        <v>1</v>
      </c>
      <c r="AA229" s="72">
        <v>1</v>
      </c>
      <c r="AB229" s="72">
        <v>0</v>
      </c>
      <c r="AC229" s="72">
        <v>0</v>
      </c>
      <c r="AD229" s="72">
        <v>4</v>
      </c>
      <c r="AE229" s="72">
        <v>3</v>
      </c>
      <c r="AF229" s="72">
        <v>0</v>
      </c>
      <c r="AG229" s="72">
        <v>6</v>
      </c>
      <c r="AH229" s="72">
        <v>0</v>
      </c>
      <c r="AI229" s="72">
        <v>0</v>
      </c>
      <c r="AJ229" s="72">
        <v>2</v>
      </c>
      <c r="AK229" s="72">
        <v>19</v>
      </c>
      <c r="AL229" s="72">
        <v>2</v>
      </c>
      <c r="AM229" s="72">
        <v>0</v>
      </c>
      <c r="AN229" s="72">
        <v>2</v>
      </c>
      <c r="AO229" s="87"/>
      <c r="AP229" s="70">
        <f t="shared" si="19"/>
        <v>30</v>
      </c>
      <c r="AQ229" s="70">
        <f t="shared" si="20"/>
        <v>101</v>
      </c>
      <c r="AR229" s="70">
        <f>IFERROR(VLOOKUP(A229,Climatologia_PP!A:U,9+Precipitacion!$E$2,FALSE),"")</f>
        <v>140.80357142857139</v>
      </c>
      <c r="AS229" s="70">
        <f t="shared" si="21"/>
        <v>71.731135066582141</v>
      </c>
      <c r="AT229" s="70">
        <f t="shared" si="22"/>
        <v>71.731135066582141</v>
      </c>
      <c r="AU229" s="70">
        <f t="shared" si="23"/>
        <v>21</v>
      </c>
      <c r="AV229" s="70">
        <f>IFERROR(VLOOKUP(A229,Maximos!A:AQ,8+(Precipitacion!$E$2-1)*3,FALSE),"")</f>
        <v>68.5</v>
      </c>
      <c r="AW229" s="79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29" s="72">
        <f t="shared" si="24"/>
        <v>-47.5</v>
      </c>
    </row>
    <row r="230" spans="1:50" ht="15" customHeight="1" x14ac:dyDescent="0.25">
      <c r="A230" s="68">
        <v>21010040</v>
      </c>
      <c r="B230" s="69" t="s">
        <v>409</v>
      </c>
      <c r="C230" s="69" t="s">
        <v>352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399</v>
      </c>
      <c r="K230" s="72">
        <v>0</v>
      </c>
      <c r="L230" s="72">
        <v>11</v>
      </c>
      <c r="M230" s="72">
        <v>9</v>
      </c>
      <c r="N230" s="72">
        <v>2</v>
      </c>
      <c r="O230" s="72">
        <v>2</v>
      </c>
      <c r="P230" s="72">
        <v>2</v>
      </c>
      <c r="Q230" s="72">
        <v>0</v>
      </c>
      <c r="R230" s="72">
        <v>5</v>
      </c>
      <c r="S230" s="72">
        <v>0</v>
      </c>
      <c r="T230" s="72">
        <v>0</v>
      </c>
      <c r="U230" s="72">
        <v>0</v>
      </c>
      <c r="V230" s="72">
        <v>1</v>
      </c>
      <c r="W230" s="72">
        <v>5</v>
      </c>
      <c r="X230" s="72">
        <v>3</v>
      </c>
      <c r="Y230" s="72">
        <v>4</v>
      </c>
      <c r="Z230" s="72">
        <v>2</v>
      </c>
      <c r="AA230" s="72">
        <v>2</v>
      </c>
      <c r="AB230" s="72">
        <v>5</v>
      </c>
      <c r="AC230" s="72">
        <v>0</v>
      </c>
      <c r="AD230" s="72">
        <v>1</v>
      </c>
      <c r="AE230" s="72">
        <v>15</v>
      </c>
      <c r="AF230" s="72">
        <v>1</v>
      </c>
      <c r="AG230" s="72">
        <v>10</v>
      </c>
      <c r="AH230" s="72">
        <v>0</v>
      </c>
      <c r="AI230" s="72"/>
      <c r="AJ230" s="72">
        <v>3</v>
      </c>
      <c r="AK230" s="72">
        <v>15</v>
      </c>
      <c r="AL230" s="72">
        <v>3</v>
      </c>
      <c r="AM230" s="72">
        <v>3</v>
      </c>
      <c r="AN230" s="72">
        <v>2</v>
      </c>
      <c r="AO230" s="87"/>
      <c r="AP230" s="70">
        <f t="shared" si="19"/>
        <v>29</v>
      </c>
      <c r="AQ230" s="70">
        <f t="shared" si="20"/>
        <v>106</v>
      </c>
      <c r="AR230" s="70">
        <f>IFERROR(VLOOKUP(A230,Climatologia_PP!A:U,9+Precipitacion!$E$2,FALSE),"")</f>
        <v>137.3666666666667</v>
      </c>
      <c r="AS230" s="70">
        <f t="shared" si="21"/>
        <v>77.165736471730142</v>
      </c>
      <c r="AT230" s="70">
        <f t="shared" si="22"/>
        <v>79.826623936272554</v>
      </c>
      <c r="AU230" s="70">
        <f t="shared" si="23"/>
        <v>15</v>
      </c>
      <c r="AV230" s="70">
        <f>IFERROR(VLOOKUP(A230,Maximos!A:AQ,8+(Precipitacion!$E$2-1)*3,FALSE),"")</f>
        <v>40</v>
      </c>
      <c r="AW230" s="79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45809</v>
      </c>
      <c r="AX230" s="72">
        <f t="shared" si="24"/>
        <v>-25</v>
      </c>
    </row>
    <row r="231" spans="1:50" ht="15" customHeight="1" x14ac:dyDescent="0.25">
      <c r="A231" s="68">
        <v>21020050</v>
      </c>
      <c r="B231" s="69" t="s">
        <v>410</v>
      </c>
      <c r="C231" s="69" t="s">
        <v>352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411</v>
      </c>
      <c r="K231" s="72">
        <v>0</v>
      </c>
      <c r="L231" s="72">
        <v>5</v>
      </c>
      <c r="M231" s="72">
        <v>15</v>
      </c>
      <c r="N231" s="72">
        <v>2</v>
      </c>
      <c r="O231" s="72">
        <v>12</v>
      </c>
      <c r="P231" s="72">
        <v>1</v>
      </c>
      <c r="Q231" s="72">
        <v>0</v>
      </c>
      <c r="R231" s="72">
        <v>6</v>
      </c>
      <c r="S231" s="72">
        <v>29</v>
      </c>
      <c r="T231" s="72">
        <v>0</v>
      </c>
      <c r="U231" s="72">
        <v>0</v>
      </c>
      <c r="V231" s="72">
        <v>0</v>
      </c>
      <c r="W231" s="72">
        <v>3</v>
      </c>
      <c r="X231" s="72">
        <v>3</v>
      </c>
      <c r="Y231" s="72">
        <v>2</v>
      </c>
      <c r="Z231" s="72">
        <v>9</v>
      </c>
      <c r="AA231" s="72">
        <v>1</v>
      </c>
      <c r="AB231" s="72">
        <v>7</v>
      </c>
      <c r="AC231" s="72">
        <v>0</v>
      </c>
      <c r="AD231" s="72">
        <v>0</v>
      </c>
      <c r="AE231" s="72">
        <v>1</v>
      </c>
      <c r="AF231" s="72">
        <v>0</v>
      </c>
      <c r="AG231" s="72">
        <v>6</v>
      </c>
      <c r="AH231" s="72">
        <v>2</v>
      </c>
      <c r="AI231" s="72">
        <v>0</v>
      </c>
      <c r="AJ231" s="72">
        <v>1</v>
      </c>
      <c r="AK231" s="72">
        <v>3</v>
      </c>
      <c r="AL231" s="72">
        <v>4</v>
      </c>
      <c r="AM231" s="72">
        <v>4</v>
      </c>
      <c r="AN231" s="72">
        <v>6</v>
      </c>
      <c r="AO231" s="87"/>
      <c r="AP231" s="70">
        <f t="shared" si="19"/>
        <v>30</v>
      </c>
      <c r="AQ231" s="70">
        <f t="shared" si="20"/>
        <v>122</v>
      </c>
      <c r="AR231" s="70">
        <f>IFERROR(VLOOKUP(A231,Climatologia_PP!A:U,9+Precipitacion!$E$2,FALSE),"")</f>
        <v>127.6428571428571</v>
      </c>
      <c r="AS231" s="70">
        <f t="shared" si="21"/>
        <v>95.579182988248505</v>
      </c>
      <c r="AT231" s="70">
        <f t="shared" si="22"/>
        <v>95.57918298824849</v>
      </c>
      <c r="AU231" s="70">
        <f t="shared" si="23"/>
        <v>29</v>
      </c>
      <c r="AV231" s="70">
        <f>IFERROR(VLOOKUP(A231,Maximos!A:AQ,8+(Precipitacion!$E$2-1)*3,FALSE),"")</f>
        <v>170</v>
      </c>
      <c r="AW231" s="79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40344</v>
      </c>
      <c r="AX231" s="72">
        <f t="shared" si="24"/>
        <v>-141</v>
      </c>
    </row>
    <row r="232" spans="1:50" ht="15" customHeight="1" x14ac:dyDescent="0.25">
      <c r="A232" s="68">
        <v>21020040</v>
      </c>
      <c r="B232" s="69" t="s">
        <v>412</v>
      </c>
      <c r="C232" s="69" t="s">
        <v>352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411</v>
      </c>
      <c r="K232" s="72">
        <v>0</v>
      </c>
      <c r="L232" s="72">
        <v>11</v>
      </c>
      <c r="M232" s="72">
        <v>17</v>
      </c>
      <c r="N232" s="72">
        <v>4</v>
      </c>
      <c r="O232" s="72">
        <v>0</v>
      </c>
      <c r="P232" s="72">
        <v>0</v>
      </c>
      <c r="Q232" s="72">
        <v>0</v>
      </c>
      <c r="R232" s="72">
        <v>45</v>
      </c>
      <c r="S232" s="72">
        <v>16</v>
      </c>
      <c r="T232" s="72">
        <v>0</v>
      </c>
      <c r="U232" s="72">
        <v>0</v>
      </c>
      <c r="V232" s="72">
        <v>0</v>
      </c>
      <c r="W232" s="72">
        <v>4</v>
      </c>
      <c r="X232" s="72">
        <v>4</v>
      </c>
      <c r="Y232" s="72">
        <v>2</v>
      </c>
      <c r="Z232" s="72">
        <v>1</v>
      </c>
      <c r="AA232" s="72">
        <v>1</v>
      </c>
      <c r="AB232" s="72">
        <v>0</v>
      </c>
      <c r="AC232" s="72">
        <v>0</v>
      </c>
      <c r="AD232" s="72">
        <v>0</v>
      </c>
      <c r="AE232" s="72">
        <v>0</v>
      </c>
      <c r="AF232" s="72">
        <v>0</v>
      </c>
      <c r="AG232" s="72">
        <v>9</v>
      </c>
      <c r="AH232" s="72">
        <v>0</v>
      </c>
      <c r="AI232" s="72">
        <v>0</v>
      </c>
      <c r="AJ232" s="72">
        <v>1</v>
      </c>
      <c r="AK232" s="72">
        <v>4</v>
      </c>
      <c r="AL232" s="72">
        <v>7</v>
      </c>
      <c r="AM232" s="72">
        <v>3</v>
      </c>
      <c r="AN232" s="72">
        <v>0</v>
      </c>
      <c r="AO232" s="87"/>
      <c r="AP232" s="70">
        <f t="shared" si="19"/>
        <v>30</v>
      </c>
      <c r="AQ232" s="70">
        <f t="shared" si="20"/>
        <v>129</v>
      </c>
      <c r="AR232" s="70">
        <f>IFERROR(VLOOKUP(A232,Climatologia_PP!A:U,9+Precipitacion!$E$2,FALSE),"")</f>
        <v>96.733333333333334</v>
      </c>
      <c r="AS232" s="70">
        <f t="shared" si="21"/>
        <v>133.35630599586491</v>
      </c>
      <c r="AT232" s="70">
        <f t="shared" si="22"/>
        <v>133.35630599586491</v>
      </c>
      <c r="AU232" s="70">
        <f t="shared" si="23"/>
        <v>45</v>
      </c>
      <c r="AV232" s="70">
        <f>IFERROR(VLOOKUP(A232,Maximos!A:AQ,8+(Precipitacion!$E$2-1)*3,FALSE),"")</f>
        <v>52</v>
      </c>
      <c r="AW232" s="79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232" s="72">
        <f t="shared" si="24"/>
        <v>-7</v>
      </c>
    </row>
    <row r="233" spans="1:50" ht="15" customHeight="1" x14ac:dyDescent="0.25">
      <c r="A233" s="68">
        <v>21040030</v>
      </c>
      <c r="B233" s="69" t="s">
        <v>413</v>
      </c>
      <c r="C233" s="69" t="s">
        <v>352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413</v>
      </c>
      <c r="K233" s="72">
        <v>0</v>
      </c>
      <c r="L233" s="72">
        <v>7</v>
      </c>
      <c r="M233" s="72">
        <v>16</v>
      </c>
      <c r="N233" s="72">
        <v>0</v>
      </c>
      <c r="O233" s="72">
        <v>2</v>
      </c>
      <c r="P233" s="72">
        <v>0</v>
      </c>
      <c r="Q233" s="72">
        <v>0</v>
      </c>
      <c r="R233" s="72">
        <v>2</v>
      </c>
      <c r="S233" s="72">
        <v>22</v>
      </c>
      <c r="T233" s="72">
        <v>0</v>
      </c>
      <c r="U233" s="72">
        <v>0</v>
      </c>
      <c r="V233" s="72">
        <v>0</v>
      </c>
      <c r="W233" s="72">
        <v>7</v>
      </c>
      <c r="X233" s="72">
        <v>3</v>
      </c>
      <c r="Y233" s="72">
        <v>4</v>
      </c>
      <c r="Z233" s="72">
        <v>3</v>
      </c>
      <c r="AA233" s="72">
        <v>1</v>
      </c>
      <c r="AB233" s="72">
        <v>0</v>
      </c>
      <c r="AC233" s="72">
        <v>0</v>
      </c>
      <c r="AD233" s="72">
        <v>0</v>
      </c>
      <c r="AE233" s="72">
        <v>1</v>
      </c>
      <c r="AF233" s="72">
        <v>0</v>
      </c>
      <c r="AG233" s="72">
        <v>8</v>
      </c>
      <c r="AH233" s="72">
        <v>0</v>
      </c>
      <c r="AI233" s="72">
        <v>0</v>
      </c>
      <c r="AJ233" s="72">
        <v>2</v>
      </c>
      <c r="AK233" s="72">
        <v>7</v>
      </c>
      <c r="AL233" s="72">
        <v>4</v>
      </c>
      <c r="AM233" s="72">
        <v>0</v>
      </c>
      <c r="AN233" s="72">
        <v>1</v>
      </c>
      <c r="AO233" s="87"/>
      <c r="AP233" s="70">
        <f t="shared" si="19"/>
        <v>30</v>
      </c>
      <c r="AQ233" s="70">
        <f t="shared" si="20"/>
        <v>90</v>
      </c>
      <c r="AR233" s="70">
        <f>IFERROR(VLOOKUP(A233,Climatologia_PP!A:U,9+Precipitacion!$E$2,FALSE),"")</f>
        <v>140.23333333333329</v>
      </c>
      <c r="AS233" s="70">
        <f t="shared" si="21"/>
        <v>64.178749702876175</v>
      </c>
      <c r="AT233" s="70">
        <f t="shared" si="22"/>
        <v>64.178749702876175</v>
      </c>
      <c r="AU233" s="70">
        <f t="shared" si="23"/>
        <v>22</v>
      </c>
      <c r="AV233" s="70">
        <f>IFERROR(VLOOKUP(A233,Maximos!A:AQ,8+(Precipitacion!$E$2-1)*3,FALSE),"")</f>
        <v>90</v>
      </c>
      <c r="AW233" s="79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33" s="72">
        <f t="shared" si="24"/>
        <v>-68</v>
      </c>
    </row>
    <row r="234" spans="1:50" ht="15" customHeight="1" x14ac:dyDescent="0.25">
      <c r="A234" s="68">
        <v>44040020</v>
      </c>
      <c r="B234" s="69" t="s">
        <v>414</v>
      </c>
      <c r="C234" s="69" t="s">
        <v>352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392</v>
      </c>
      <c r="J234" s="69" t="s">
        <v>415</v>
      </c>
      <c r="K234" s="72">
        <v>0</v>
      </c>
      <c r="L234" s="72">
        <v>20</v>
      </c>
      <c r="M234" s="72">
        <v>21</v>
      </c>
      <c r="N234" s="72">
        <v>9</v>
      </c>
      <c r="O234" s="72">
        <v>9</v>
      </c>
      <c r="P234" s="72">
        <v>0</v>
      </c>
      <c r="Q234" s="72">
        <v>0</v>
      </c>
      <c r="R234" s="72">
        <v>0</v>
      </c>
      <c r="S234" s="72">
        <v>22</v>
      </c>
      <c r="T234" s="72">
        <v>0</v>
      </c>
      <c r="U234" s="72">
        <v>19</v>
      </c>
      <c r="V234" s="72">
        <v>133</v>
      </c>
      <c r="W234" s="72">
        <v>9</v>
      </c>
      <c r="X234" s="72">
        <v>21</v>
      </c>
      <c r="Y234" s="72">
        <v>4</v>
      </c>
      <c r="Z234" s="72">
        <v>7</v>
      </c>
      <c r="AA234" s="72">
        <v>2</v>
      </c>
      <c r="AB234" s="72">
        <v>0</v>
      </c>
      <c r="AC234" s="72">
        <v>0</v>
      </c>
      <c r="AD234" s="72">
        <v>30</v>
      </c>
      <c r="AE234" s="72">
        <v>15</v>
      </c>
      <c r="AF234" s="72">
        <v>3</v>
      </c>
      <c r="AG234" s="72">
        <v>3</v>
      </c>
      <c r="AH234" s="72">
        <v>42</v>
      </c>
      <c r="AI234" s="72">
        <v>0</v>
      </c>
      <c r="AJ234" s="72">
        <v>32</v>
      </c>
      <c r="AK234" s="72">
        <v>42</v>
      </c>
      <c r="AL234" s="72">
        <v>23</v>
      </c>
      <c r="AM234" s="72">
        <v>5</v>
      </c>
      <c r="AN234" s="72">
        <v>4</v>
      </c>
      <c r="AO234" s="87"/>
      <c r="AP234" s="70">
        <f t="shared" si="19"/>
        <v>30</v>
      </c>
      <c r="AQ234" s="70">
        <f t="shared" si="20"/>
        <v>475</v>
      </c>
      <c r="AR234" s="70">
        <f>IFERROR(VLOOKUP(A234,Climatologia_PP!A:U,9+Precipitacion!$E$2,FALSE),"")</f>
        <v>449.64333333333332</v>
      </c>
      <c r="AS234" s="70">
        <f t="shared" si="21"/>
        <v>105.63928446991319</v>
      </c>
      <c r="AT234" s="70">
        <f t="shared" si="22"/>
        <v>105.63928446991319</v>
      </c>
      <c r="AU234" s="70">
        <f t="shared" si="23"/>
        <v>133</v>
      </c>
      <c r="AV234" s="70">
        <f>IFERROR(VLOOKUP(A234,Maximos!A:AQ,8+(Precipitacion!$E$2-1)*3,FALSE),"")</f>
        <v>132</v>
      </c>
      <c r="AW234" s="79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35606</v>
      </c>
      <c r="AX234" s="72">
        <f t="shared" si="24"/>
        <v>1</v>
      </c>
    </row>
    <row r="235" spans="1:50" ht="15" customHeight="1" x14ac:dyDescent="0.25">
      <c r="A235" s="68">
        <v>44030060</v>
      </c>
      <c r="B235" s="69" t="s">
        <v>416</v>
      </c>
      <c r="C235" s="69" t="s">
        <v>352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392</v>
      </c>
      <c r="J235" s="69" t="s">
        <v>417</v>
      </c>
      <c r="K235" s="72">
        <v>5</v>
      </c>
      <c r="L235" s="72">
        <v>13</v>
      </c>
      <c r="M235" s="72">
        <v>4</v>
      </c>
      <c r="N235" s="72">
        <v>2</v>
      </c>
      <c r="O235" s="72">
        <v>5</v>
      </c>
      <c r="P235" s="72">
        <v>0</v>
      </c>
      <c r="Q235" s="72">
        <v>0</v>
      </c>
      <c r="R235" s="72">
        <v>0</v>
      </c>
      <c r="S235" s="72">
        <v>42</v>
      </c>
      <c r="T235" s="72">
        <v>2</v>
      </c>
      <c r="U235" s="72">
        <v>23</v>
      </c>
      <c r="V235" s="72">
        <v>43</v>
      </c>
      <c r="W235" s="72">
        <v>23</v>
      </c>
      <c r="X235" s="72">
        <v>16</v>
      </c>
      <c r="Y235" s="72">
        <v>15</v>
      </c>
      <c r="Z235" s="72">
        <v>4</v>
      </c>
      <c r="AA235" s="72">
        <v>13</v>
      </c>
      <c r="AB235" s="72">
        <v>10</v>
      </c>
      <c r="AC235" s="72">
        <v>66</v>
      </c>
      <c r="AD235" s="72">
        <v>10</v>
      </c>
      <c r="AE235" s="72"/>
      <c r="AF235" s="72">
        <v>7</v>
      </c>
      <c r="AG235" s="72">
        <v>13</v>
      </c>
      <c r="AH235" s="72">
        <v>9</v>
      </c>
      <c r="AI235" s="72">
        <v>0</v>
      </c>
      <c r="AJ235" s="72">
        <v>88</v>
      </c>
      <c r="AK235" s="72">
        <v>10</v>
      </c>
      <c r="AL235" s="72">
        <v>35</v>
      </c>
      <c r="AM235" s="72">
        <v>6</v>
      </c>
      <c r="AN235" s="72"/>
      <c r="AO235" s="87"/>
      <c r="AP235" s="70">
        <f t="shared" si="19"/>
        <v>28</v>
      </c>
      <c r="AQ235" s="70">
        <f t="shared" si="20"/>
        <v>464</v>
      </c>
      <c r="AR235" s="70">
        <f>IFERROR(VLOOKUP(A235,Climatologia_PP!A:U,9+Precipitacion!$E$2,FALSE),"")</f>
        <v>473.92592592592592</v>
      </c>
      <c r="AS235" s="70">
        <f t="shared" si="21"/>
        <v>97.905595498593314</v>
      </c>
      <c r="AT235" s="70">
        <f t="shared" si="22"/>
        <v>104.8988523199214</v>
      </c>
      <c r="AU235" s="70">
        <f t="shared" si="23"/>
        <v>88</v>
      </c>
      <c r="AV235" s="70">
        <f>IFERROR(VLOOKUP(A235,Maximos!A:AQ,8+(Precipitacion!$E$2-1)*3,FALSE),"")</f>
        <v>140</v>
      </c>
      <c r="AW235" s="79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33412</v>
      </c>
      <c r="AX235" s="72">
        <f t="shared" si="24"/>
        <v>-52</v>
      </c>
    </row>
    <row r="236" spans="1:50" ht="15" customHeight="1" x14ac:dyDescent="0.25">
      <c r="A236" s="68">
        <v>21050090</v>
      </c>
      <c r="B236" s="69" t="s">
        <v>418</v>
      </c>
      <c r="C236" s="69" t="s">
        <v>352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361</v>
      </c>
      <c r="K236" s="72">
        <v>0</v>
      </c>
      <c r="L236" s="72">
        <v>2</v>
      </c>
      <c r="M236" s="72">
        <v>3</v>
      </c>
      <c r="N236" s="72">
        <v>0</v>
      </c>
      <c r="O236" s="72">
        <v>2</v>
      </c>
      <c r="P236" s="72">
        <v>0</v>
      </c>
      <c r="Q236" s="72">
        <v>0</v>
      </c>
      <c r="R236" s="72">
        <v>17</v>
      </c>
      <c r="S236" s="72">
        <v>13</v>
      </c>
      <c r="T236" s="72">
        <v>0</v>
      </c>
      <c r="U236" s="72">
        <v>0</v>
      </c>
      <c r="V236" s="72">
        <v>0</v>
      </c>
      <c r="W236" s="72">
        <v>0</v>
      </c>
      <c r="X236" s="72">
        <v>4</v>
      </c>
      <c r="Y236" s="72">
        <v>6</v>
      </c>
      <c r="Z236" s="72">
        <v>2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>
        <v>0</v>
      </c>
      <c r="AI236" s="72">
        <v>0</v>
      </c>
      <c r="AJ236" s="72">
        <v>4</v>
      </c>
      <c r="AK236" s="72">
        <v>0</v>
      </c>
      <c r="AL236" s="72">
        <v>5</v>
      </c>
      <c r="AM236" s="72">
        <v>0</v>
      </c>
      <c r="AN236" s="72">
        <v>0</v>
      </c>
      <c r="AO236" s="87"/>
      <c r="AP236" s="70">
        <f t="shared" si="19"/>
        <v>30</v>
      </c>
      <c r="AQ236" s="70">
        <f t="shared" si="20"/>
        <v>58</v>
      </c>
      <c r="AR236" s="70">
        <f>IFERROR(VLOOKUP(A236,Climatologia_PP!A:U,9+Precipitacion!$E$2,FALSE),"")</f>
        <v>109.3206896551724</v>
      </c>
      <c r="AS236" s="70">
        <f t="shared" si="21"/>
        <v>53.054915938554714</v>
      </c>
      <c r="AT236" s="70">
        <f t="shared" si="22"/>
        <v>53.054915938554714</v>
      </c>
      <c r="AU236" s="70">
        <f t="shared" si="23"/>
        <v>17</v>
      </c>
      <c r="AV236" s="70">
        <f>IFERROR(VLOOKUP(A236,Maximos!A:AQ,8+(Precipitacion!$E$2-1)*3,FALSE),"")</f>
        <v>67</v>
      </c>
      <c r="AW236" s="79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36320</v>
      </c>
      <c r="AX236" s="72">
        <f t="shared" si="24"/>
        <v>-50</v>
      </c>
    </row>
    <row r="237" spans="1:50" ht="15" customHeight="1" x14ac:dyDescent="0.25">
      <c r="A237" s="68">
        <v>21015030</v>
      </c>
      <c r="B237" s="69" t="s">
        <v>419</v>
      </c>
      <c r="C237" s="69" t="s">
        <v>352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401</v>
      </c>
      <c r="K237" s="72">
        <v>0.5</v>
      </c>
      <c r="L237" s="72">
        <v>8.6</v>
      </c>
      <c r="M237" s="72">
        <v>5.3</v>
      </c>
      <c r="N237" s="72">
        <v>9</v>
      </c>
      <c r="O237" s="72">
        <v>4.7</v>
      </c>
      <c r="P237" s="72">
        <v>1.7</v>
      </c>
      <c r="Q237" s="72">
        <v>0.5</v>
      </c>
      <c r="R237" s="72">
        <v>12</v>
      </c>
      <c r="S237" s="72">
        <v>12.7</v>
      </c>
      <c r="T237" s="72">
        <v>0</v>
      </c>
      <c r="U237" s="72">
        <v>0</v>
      </c>
      <c r="V237" s="72">
        <v>2</v>
      </c>
      <c r="W237" s="72">
        <v>9</v>
      </c>
      <c r="X237" s="72">
        <v>3.2</v>
      </c>
      <c r="Y237" s="72">
        <v>3.4</v>
      </c>
      <c r="Z237" s="72">
        <v>4.5</v>
      </c>
      <c r="AA237" s="72">
        <v>0.8</v>
      </c>
      <c r="AB237" s="72">
        <v>0</v>
      </c>
      <c r="AC237" s="72">
        <v>0.2</v>
      </c>
      <c r="AD237" s="72">
        <v>5.2</v>
      </c>
      <c r="AE237" s="72">
        <v>1.3</v>
      </c>
      <c r="AF237" s="72">
        <v>0.2</v>
      </c>
      <c r="AG237" s="72">
        <v>4.7</v>
      </c>
      <c r="AH237" s="72">
        <v>0</v>
      </c>
      <c r="AI237" s="72">
        <v>0.5</v>
      </c>
      <c r="AJ237" s="72">
        <v>2.2999999999999998</v>
      </c>
      <c r="AK237" s="72">
        <v>7.5</v>
      </c>
      <c r="AL237" s="72">
        <v>1.5</v>
      </c>
      <c r="AM237" s="72">
        <v>1</v>
      </c>
      <c r="AN237" s="72">
        <v>2.2000000000000002</v>
      </c>
      <c r="AO237" s="87"/>
      <c r="AP237" s="70">
        <f t="shared" si="19"/>
        <v>30</v>
      </c>
      <c r="AQ237" s="70">
        <f t="shared" si="20"/>
        <v>104.50000000000001</v>
      </c>
      <c r="AR237" s="70">
        <f>IFERROR(VLOOKUP(A237,Climatologia_PP!A:U,9+Precipitacion!$E$2,FALSE),"")</f>
        <v>155.34</v>
      </c>
      <c r="AS237" s="70">
        <f t="shared" si="21"/>
        <v>67.271790910261373</v>
      </c>
      <c r="AT237" s="70">
        <f t="shared" si="22"/>
        <v>67.271790910261373</v>
      </c>
      <c r="AU237" s="70">
        <f t="shared" si="23"/>
        <v>12.7</v>
      </c>
      <c r="AV237" s="70">
        <f>IFERROR(VLOOKUP(A237,Maximos!A:AQ,8+(Precipitacion!$E$2-1)*3,FALSE),"")</f>
        <v>57</v>
      </c>
      <c r="AW237" s="79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39615</v>
      </c>
      <c r="AX237" s="72">
        <f t="shared" si="24"/>
        <v>-44.3</v>
      </c>
    </row>
    <row r="238" spans="1:50" ht="15" customHeight="1" x14ac:dyDescent="0.25">
      <c r="A238" s="68">
        <v>21130110</v>
      </c>
      <c r="B238" s="69" t="s">
        <v>420</v>
      </c>
      <c r="C238" s="69" t="s">
        <v>352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421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5.3</v>
      </c>
      <c r="R238" s="72">
        <v>17.2</v>
      </c>
      <c r="S238" s="72">
        <v>22.1</v>
      </c>
      <c r="T238" s="72">
        <v>0</v>
      </c>
      <c r="U238" s="72">
        <v>0</v>
      </c>
      <c r="V238" s="72">
        <v>0</v>
      </c>
      <c r="W238" s="72">
        <v>5.0999999999999996</v>
      </c>
      <c r="X238" s="72">
        <v>7.3</v>
      </c>
      <c r="Y238" s="72">
        <v>12.3</v>
      </c>
      <c r="Z238" s="72">
        <v>0</v>
      </c>
      <c r="AA238" s="72">
        <v>0</v>
      </c>
      <c r="AB238" s="72">
        <v>0</v>
      </c>
      <c r="AC238" s="72">
        <v>0</v>
      </c>
      <c r="AD238" s="72">
        <v>2.7</v>
      </c>
      <c r="AE238" s="72">
        <v>0</v>
      </c>
      <c r="AF238" s="72">
        <v>0</v>
      </c>
      <c r="AG238" s="72">
        <v>8.4</v>
      </c>
      <c r="AH238" s="72">
        <v>0</v>
      </c>
      <c r="AI238" s="72">
        <v>0</v>
      </c>
      <c r="AJ238" s="72">
        <v>1.3</v>
      </c>
      <c r="AK238" s="72">
        <v>0</v>
      </c>
      <c r="AL238" s="72">
        <v>0</v>
      </c>
      <c r="AM238" s="72">
        <v>0</v>
      </c>
      <c r="AN238" s="72">
        <v>0</v>
      </c>
      <c r="AO238" s="87"/>
      <c r="AP238" s="70">
        <f t="shared" si="19"/>
        <v>30</v>
      </c>
      <c r="AQ238" s="70">
        <f t="shared" si="20"/>
        <v>81.7</v>
      </c>
      <c r="AR238" s="70">
        <f>IFERROR(VLOOKUP(A238,Climatologia_PP!A:U,9+Precipitacion!$E$2,FALSE),"")</f>
        <v>70.465517241379317</v>
      </c>
      <c r="AS238" s="70">
        <f t="shared" si="21"/>
        <v>115.94323464643992</v>
      </c>
      <c r="AT238" s="70">
        <f t="shared" si="22"/>
        <v>115.94323464643992</v>
      </c>
      <c r="AU238" s="70">
        <f t="shared" si="23"/>
        <v>22.1</v>
      </c>
      <c r="AV238" s="70">
        <f>IFERROR(VLOOKUP(A238,Maximos!A:AQ,8+(Precipitacion!$E$2-1)*3,FALSE),"")</f>
        <v>103</v>
      </c>
      <c r="AW238" s="79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238" s="72">
        <f t="shared" si="24"/>
        <v>-80.900000000000006</v>
      </c>
    </row>
    <row r="239" spans="1:50" ht="15" customHeight="1" x14ac:dyDescent="0.25">
      <c r="A239" s="68">
        <v>21055030</v>
      </c>
      <c r="B239" s="69" t="s">
        <v>422</v>
      </c>
      <c r="C239" s="69" t="s">
        <v>352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423</v>
      </c>
      <c r="J239" s="69" t="s">
        <v>424</v>
      </c>
      <c r="K239" s="72">
        <v>0</v>
      </c>
      <c r="L239" s="72">
        <v>8.3000000000000007</v>
      </c>
      <c r="M239" s="72">
        <v>11.4</v>
      </c>
      <c r="N239" s="72">
        <v>11.7</v>
      </c>
      <c r="O239" s="72">
        <v>2</v>
      </c>
      <c r="P239" s="72">
        <v>0.8</v>
      </c>
      <c r="Q239" s="72">
        <v>0</v>
      </c>
      <c r="R239" s="72">
        <v>7</v>
      </c>
      <c r="S239" s="72">
        <v>36</v>
      </c>
      <c r="T239" s="72">
        <v>0.4</v>
      </c>
      <c r="U239" s="72">
        <v>0</v>
      </c>
      <c r="V239" s="72">
        <v>2.1</v>
      </c>
      <c r="W239" s="72">
        <v>18.100000000000001</v>
      </c>
      <c r="X239" s="72">
        <v>4.2</v>
      </c>
      <c r="Y239" s="72">
        <v>2.4</v>
      </c>
      <c r="Z239" s="72">
        <v>5</v>
      </c>
      <c r="AA239" s="72">
        <v>1.3</v>
      </c>
      <c r="AB239" s="72">
        <v>5.2</v>
      </c>
      <c r="AC239" s="72">
        <v>0</v>
      </c>
      <c r="AD239" s="72">
        <v>2.6</v>
      </c>
      <c r="AE239" s="72">
        <v>0.4</v>
      </c>
      <c r="AF239" s="72">
        <v>1.2</v>
      </c>
      <c r="AG239" s="72">
        <v>20</v>
      </c>
      <c r="AH239" s="72">
        <v>0.4</v>
      </c>
      <c r="AI239" s="72">
        <v>0</v>
      </c>
      <c r="AJ239" s="72">
        <v>5.5</v>
      </c>
      <c r="AK239" s="72">
        <v>5.2</v>
      </c>
      <c r="AL239" s="72">
        <v>6.7</v>
      </c>
      <c r="AM239" s="72">
        <v>4</v>
      </c>
      <c r="AN239" s="72">
        <v>1.2</v>
      </c>
      <c r="AO239" s="87"/>
      <c r="AP239" s="70">
        <f t="shared" si="19"/>
        <v>30</v>
      </c>
      <c r="AQ239" s="70">
        <f t="shared" si="20"/>
        <v>163.1</v>
      </c>
      <c r="AR239" s="70">
        <f>IFERROR(VLOOKUP(A239,Climatologia_PP!A:U,9+Precipitacion!$E$2,FALSE),"")</f>
        <v>178.00370370370371</v>
      </c>
      <c r="AS239" s="70">
        <f t="shared" si="21"/>
        <v>91.627306964066491</v>
      </c>
      <c r="AT239" s="70">
        <f t="shared" si="22"/>
        <v>91.627306964066491</v>
      </c>
      <c r="AU239" s="70">
        <f t="shared" si="23"/>
        <v>36</v>
      </c>
      <c r="AV239" s="70">
        <f>IFERROR(VLOOKUP(A239,Maximos!A:AQ,8+(Precipitacion!$E$2-1)*3,FALSE),"")</f>
        <v>77</v>
      </c>
      <c r="AW239" s="79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239" s="72">
        <f t="shared" si="24"/>
        <v>-41</v>
      </c>
    </row>
    <row r="240" spans="1:50" ht="15" customHeight="1" x14ac:dyDescent="0.25">
      <c r="A240" s="68">
        <v>21140120</v>
      </c>
      <c r="B240" s="69" t="s">
        <v>425</v>
      </c>
      <c r="C240" s="69" t="s">
        <v>352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426</v>
      </c>
      <c r="K240" s="72">
        <v>0</v>
      </c>
      <c r="L240" s="72">
        <v>0</v>
      </c>
      <c r="M240" s="72">
        <v>0</v>
      </c>
      <c r="N240" s="72">
        <v>10</v>
      </c>
      <c r="O240" s="72">
        <v>1</v>
      </c>
      <c r="P240" s="72">
        <v>0</v>
      </c>
      <c r="Q240" s="72">
        <v>0</v>
      </c>
      <c r="R240" s="72">
        <v>8</v>
      </c>
      <c r="S240" s="72">
        <v>10</v>
      </c>
      <c r="T240" s="72">
        <v>0</v>
      </c>
      <c r="U240" s="72">
        <v>0</v>
      </c>
      <c r="V240" s="72">
        <v>0</v>
      </c>
      <c r="W240" s="72">
        <v>5</v>
      </c>
      <c r="X240" s="72">
        <v>3</v>
      </c>
      <c r="Y240" s="72">
        <v>8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>
        <v>8</v>
      </c>
      <c r="AH240" s="72">
        <v>0</v>
      </c>
      <c r="AI240" s="72">
        <v>0</v>
      </c>
      <c r="AJ240" s="72">
        <v>0</v>
      </c>
      <c r="AK240" s="72">
        <v>2</v>
      </c>
      <c r="AL240" s="72">
        <v>0</v>
      </c>
      <c r="AM240" s="72">
        <v>0</v>
      </c>
      <c r="AN240" s="72">
        <v>0</v>
      </c>
      <c r="AO240" s="87"/>
      <c r="AP240" s="70">
        <f t="shared" si="19"/>
        <v>30</v>
      </c>
      <c r="AQ240" s="70">
        <f t="shared" si="20"/>
        <v>55</v>
      </c>
      <c r="AR240" s="70">
        <f>IFERROR(VLOOKUP(A240,Climatologia_PP!A:U,9+Precipitacion!$E$2,FALSE),"")</f>
        <v>77.066666666666663</v>
      </c>
      <c r="AS240" s="70">
        <f t="shared" si="21"/>
        <v>71.366782006920417</v>
      </c>
      <c r="AT240" s="70">
        <f t="shared" si="22"/>
        <v>71.366782006920417</v>
      </c>
      <c r="AU240" s="70">
        <f t="shared" si="23"/>
        <v>10</v>
      </c>
      <c r="AV240" s="70">
        <f>IFERROR(VLOOKUP(A240,Maximos!A:AQ,8+(Precipitacion!$E$2-1)*3,FALSE),"")</f>
        <v>123</v>
      </c>
      <c r="AW240" s="79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32313</v>
      </c>
      <c r="AX240" s="72">
        <f t="shared" si="24"/>
        <v>-113</v>
      </c>
    </row>
    <row r="241" spans="1:50" ht="15" customHeight="1" x14ac:dyDescent="0.25">
      <c r="A241" s="68">
        <v>21065040</v>
      </c>
      <c r="B241" s="69" t="s">
        <v>427</v>
      </c>
      <c r="C241" s="69" t="s">
        <v>352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383</v>
      </c>
      <c r="K241" s="72">
        <v>0</v>
      </c>
      <c r="L241" s="72">
        <v>1.9</v>
      </c>
      <c r="M241" s="72">
        <v>2.7</v>
      </c>
      <c r="N241" s="72">
        <v>0.9</v>
      </c>
      <c r="O241" s="72">
        <v>1.3</v>
      </c>
      <c r="P241" s="72">
        <v>0</v>
      </c>
      <c r="Q241" s="72">
        <v>0</v>
      </c>
      <c r="R241" s="72">
        <v>0.7</v>
      </c>
      <c r="S241" s="99">
        <v>65.599999999999994</v>
      </c>
      <c r="T241" s="72">
        <v>0.8</v>
      </c>
      <c r="U241" s="72">
        <v>0</v>
      </c>
      <c r="V241" s="72">
        <v>3.4</v>
      </c>
      <c r="W241" s="72">
        <v>2</v>
      </c>
      <c r="X241" s="72">
        <v>9.6</v>
      </c>
      <c r="Y241" s="72">
        <v>5.6</v>
      </c>
      <c r="Z241" s="72">
        <v>0.8</v>
      </c>
      <c r="AA241" s="72">
        <v>0.6</v>
      </c>
      <c r="AB241" s="72">
        <v>1.3</v>
      </c>
      <c r="AC241" s="72">
        <v>4.3</v>
      </c>
      <c r="AD241" s="72">
        <v>5.8</v>
      </c>
      <c r="AE241" s="72">
        <v>0</v>
      </c>
      <c r="AF241" s="72">
        <v>2.4</v>
      </c>
      <c r="AG241" s="72">
        <v>10</v>
      </c>
      <c r="AH241" s="72">
        <v>0</v>
      </c>
      <c r="AI241" s="72">
        <v>0</v>
      </c>
      <c r="AJ241" s="72">
        <v>5.5</v>
      </c>
      <c r="AK241" s="72">
        <v>2</v>
      </c>
      <c r="AL241" s="72">
        <v>18.8</v>
      </c>
      <c r="AM241" s="72">
        <v>12.1</v>
      </c>
      <c r="AN241" s="72">
        <v>5.5</v>
      </c>
      <c r="AO241" s="87"/>
      <c r="AP241" s="70">
        <f t="shared" si="19"/>
        <v>30</v>
      </c>
      <c r="AQ241" s="70">
        <f t="shared" si="20"/>
        <v>163.59999999999997</v>
      </c>
      <c r="AR241" s="70">
        <f>IFERROR(VLOOKUP(A241,Climatologia_PP!A:U,9+Precipitacion!$E$2,FALSE),"")</f>
        <v>115.0866666666667</v>
      </c>
      <c r="AS241" s="70">
        <f t="shared" si="21"/>
        <v>142.15373921102929</v>
      </c>
      <c r="AT241" s="70">
        <f t="shared" si="22"/>
        <v>142.15373921102929</v>
      </c>
      <c r="AU241" s="70">
        <f t="shared" si="23"/>
        <v>65.599999999999994</v>
      </c>
      <c r="AV241" s="70">
        <f>IFERROR(VLOOKUP(A241,Maximos!A:AQ,8+(Precipitacion!$E$2-1)*3,FALSE),"")</f>
        <v>77</v>
      </c>
      <c r="AW241" s="79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241" s="72">
        <f t="shared" si="24"/>
        <v>-11.400000000000006</v>
      </c>
    </row>
    <row r="242" spans="1:50" ht="15" customHeight="1" x14ac:dyDescent="0.25">
      <c r="A242" s="68">
        <v>21140080</v>
      </c>
      <c r="B242" s="69" t="s">
        <v>428</v>
      </c>
      <c r="C242" s="69" t="s">
        <v>352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388</v>
      </c>
      <c r="K242" s="72">
        <v>0</v>
      </c>
      <c r="L242" s="72">
        <v>0</v>
      </c>
      <c r="M242" s="72">
        <v>2</v>
      </c>
      <c r="N242" s="72">
        <v>3</v>
      </c>
      <c r="O242" s="72">
        <v>3</v>
      </c>
      <c r="P242" s="72">
        <v>0</v>
      </c>
      <c r="Q242" s="72">
        <v>0</v>
      </c>
      <c r="R242" s="72">
        <v>9</v>
      </c>
      <c r="S242" s="72">
        <v>0</v>
      </c>
      <c r="T242" s="72">
        <v>0</v>
      </c>
      <c r="U242" s="72">
        <v>0</v>
      </c>
      <c r="V242" s="72">
        <v>0</v>
      </c>
      <c r="W242" s="72">
        <v>2</v>
      </c>
      <c r="X242" s="72">
        <v>12</v>
      </c>
      <c r="Y242" s="72">
        <v>16</v>
      </c>
      <c r="Z242" s="72">
        <v>0</v>
      </c>
      <c r="AA242" s="72">
        <v>0</v>
      </c>
      <c r="AB242" s="72">
        <v>2</v>
      </c>
      <c r="AC242" s="72">
        <v>0</v>
      </c>
      <c r="AD242" s="72">
        <v>2</v>
      </c>
      <c r="AE242" s="72">
        <v>0</v>
      </c>
      <c r="AF242" s="72">
        <v>0</v>
      </c>
      <c r="AG242" s="72">
        <v>2</v>
      </c>
      <c r="AH242" s="72">
        <v>0</v>
      </c>
      <c r="AI242" s="72">
        <v>0</v>
      </c>
      <c r="AJ242" s="72">
        <v>2</v>
      </c>
      <c r="AK242" s="72">
        <v>6</v>
      </c>
      <c r="AL242" s="72">
        <v>2</v>
      </c>
      <c r="AM242" s="72">
        <v>0</v>
      </c>
      <c r="AN242" s="72">
        <v>0</v>
      </c>
      <c r="AO242" s="87"/>
      <c r="AP242" s="70">
        <f t="shared" si="19"/>
        <v>30</v>
      </c>
      <c r="AQ242" s="70">
        <f t="shared" si="20"/>
        <v>63</v>
      </c>
      <c r="AR242" s="70">
        <f>IFERROR(VLOOKUP(A242,Climatologia_PP!A:U,9+Precipitacion!$E$2,FALSE),"")</f>
        <v>64.321428571428569</v>
      </c>
      <c r="AS242" s="70">
        <f t="shared" si="21"/>
        <v>97.945585785674623</v>
      </c>
      <c r="AT242" s="70">
        <f t="shared" si="22"/>
        <v>97.945585785674623</v>
      </c>
      <c r="AU242" s="70">
        <f t="shared" si="23"/>
        <v>16</v>
      </c>
      <c r="AV242" s="70">
        <f>IFERROR(VLOOKUP(A242,Maximos!A:AQ,8+(Precipitacion!$E$2-1)*3,FALSE),"")</f>
        <v>77</v>
      </c>
      <c r="AW242" s="79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29382</v>
      </c>
      <c r="AX242" s="72">
        <f t="shared" si="24"/>
        <v>-61</v>
      </c>
    </row>
    <row r="243" spans="1:50" ht="15" customHeight="1" x14ac:dyDescent="0.25">
      <c r="A243" s="68">
        <v>21025020</v>
      </c>
      <c r="B243" s="69" t="s">
        <v>122</v>
      </c>
      <c r="C243" s="69" t="s">
        <v>352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122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7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9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429</v>
      </c>
      <c r="C244" s="69" t="s">
        <v>352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355</v>
      </c>
      <c r="K244" s="72"/>
      <c r="L244" s="72"/>
      <c r="M244" s="72"/>
      <c r="N244" s="72"/>
      <c r="O244" s="72"/>
      <c r="P244" s="72"/>
      <c r="Q244" s="72">
        <v>0</v>
      </c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7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44.6</v>
      </c>
      <c r="AS244" s="70">
        <f t="shared" si="21"/>
        <v>0</v>
      </c>
      <c r="AT244" s="70">
        <f t="shared" si="22"/>
        <v>95.049400000000006</v>
      </c>
      <c r="AU244" s="70">
        <f t="shared" si="23"/>
        <v>0</v>
      </c>
      <c r="AV244" s="70" t="str">
        <f>IFERROR(VLOOKUP(A244,Maximos!A:AQ,8+(Precipitacion!$E$2-1)*3,FALSE),"")</f>
        <v/>
      </c>
      <c r="AW244" s="79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430</v>
      </c>
      <c r="C245" s="69" t="s">
        <v>431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432</v>
      </c>
      <c r="K245" s="72">
        <v>0</v>
      </c>
      <c r="L245" s="72">
        <v>20</v>
      </c>
      <c r="M245" s="72">
        <v>7</v>
      </c>
      <c r="N245" s="72">
        <v>0</v>
      </c>
      <c r="O245" s="72">
        <v>1</v>
      </c>
      <c r="P245" s="72">
        <v>30</v>
      </c>
      <c r="Q245" s="72"/>
      <c r="R245" s="72">
        <v>2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  <c r="X245" s="72">
        <v>0</v>
      </c>
      <c r="Y245" s="72"/>
      <c r="Z245" s="72">
        <v>0</v>
      </c>
      <c r="AA245" s="72">
        <v>3</v>
      </c>
      <c r="AB245" s="72">
        <v>0</v>
      </c>
      <c r="AC245" s="72">
        <v>0</v>
      </c>
      <c r="AD245" s="72">
        <v>0</v>
      </c>
      <c r="AE245" s="72"/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/>
      <c r="AM245" s="72">
        <v>0</v>
      </c>
      <c r="AN245" s="72">
        <v>0</v>
      </c>
      <c r="AO245" s="87"/>
      <c r="AP245" s="70">
        <f t="shared" si="19"/>
        <v>26</v>
      </c>
      <c r="AQ245" s="70">
        <f t="shared" si="20"/>
        <v>63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30</v>
      </c>
      <c r="AV245" s="70">
        <f>IFERROR(VLOOKUP(A245,Maximos!A:AQ,8+(Precipitacion!$E$2-1)*3,FALSE),"")</f>
        <v>156.80000000000001</v>
      </c>
      <c r="AW245" s="79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245" s="72">
        <f t="shared" si="24"/>
        <v>-126.80000000000001</v>
      </c>
    </row>
    <row r="246" spans="1:50" ht="15" customHeight="1" x14ac:dyDescent="0.25">
      <c r="A246" s="68">
        <v>29060210</v>
      </c>
      <c r="B246" s="69" t="s">
        <v>433</v>
      </c>
      <c r="C246" s="69" t="s">
        <v>431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434</v>
      </c>
      <c r="K246" s="72">
        <v>0</v>
      </c>
      <c r="L246" s="72">
        <v>0</v>
      </c>
      <c r="M246" s="72">
        <v>4.5999999999999996</v>
      </c>
      <c r="N246" s="72">
        <v>0</v>
      </c>
      <c r="O246" s="72">
        <v>50.6</v>
      </c>
      <c r="P246" s="72">
        <v>2</v>
      </c>
      <c r="Q246" s="72"/>
      <c r="R246" s="72">
        <v>1.6</v>
      </c>
      <c r="S246" s="72">
        <v>4.8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0.6</v>
      </c>
      <c r="Z246" s="72">
        <v>0</v>
      </c>
      <c r="AA246" s="72">
        <v>1.5</v>
      </c>
      <c r="AB246" s="72">
        <v>0</v>
      </c>
      <c r="AC246" s="72">
        <v>1.5</v>
      </c>
      <c r="AD246" s="72">
        <v>4.7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87"/>
      <c r="AP246" s="70">
        <f t="shared" si="19"/>
        <v>29</v>
      </c>
      <c r="AQ246" s="70">
        <f t="shared" si="20"/>
        <v>71.900000000000006</v>
      </c>
      <c r="AR246" s="70">
        <f>IFERROR(VLOOKUP(A246,Climatologia_PP!A:U,9+Precipitacion!$E$2,FALSE),"")</f>
        <v>80.099999999999994</v>
      </c>
      <c r="AS246" s="70">
        <f t="shared" si="21"/>
        <v>89.762796504369547</v>
      </c>
      <c r="AT246" s="70">
        <f t="shared" si="22"/>
        <v>92.858065349347811</v>
      </c>
      <c r="AU246" s="70">
        <f t="shared" si="23"/>
        <v>50.6</v>
      </c>
      <c r="AV246" s="70">
        <f>IFERROR(VLOOKUP(A246,Maximos!A:AQ,8+(Precipitacion!$E$2-1)*3,FALSE),"")</f>
        <v>166</v>
      </c>
      <c r="AW246" s="79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35974</v>
      </c>
      <c r="AX246" s="72">
        <f t="shared" si="24"/>
        <v>-115.4</v>
      </c>
    </row>
    <row r="247" spans="1:50" ht="15" customHeight="1" x14ac:dyDescent="0.25">
      <c r="A247" s="68">
        <v>15060040</v>
      </c>
      <c r="B247" s="69" t="s">
        <v>435</v>
      </c>
      <c r="C247" s="69" t="s">
        <v>431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436</v>
      </c>
      <c r="K247" s="72">
        <v>0</v>
      </c>
      <c r="L247" s="72">
        <v>0</v>
      </c>
      <c r="M247" s="72">
        <v>25</v>
      </c>
      <c r="N247" s="72">
        <v>20</v>
      </c>
      <c r="O247" s="72">
        <v>0</v>
      </c>
      <c r="P247" s="72">
        <v>0</v>
      </c>
      <c r="Q247" s="72"/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87"/>
      <c r="AP247" s="70">
        <f t="shared" si="19"/>
        <v>29</v>
      </c>
      <c r="AQ247" s="70">
        <f t="shared" si="20"/>
        <v>45</v>
      </c>
      <c r="AR247" s="70">
        <f>IFERROR(VLOOKUP(A247,Climatologia_PP!A:U,9+Precipitacion!$E$2,FALSE),"")</f>
        <v>101.9034482758621</v>
      </c>
      <c r="AS247" s="70">
        <f t="shared" si="21"/>
        <v>44.159447753113142</v>
      </c>
      <c r="AT247" s="70">
        <f t="shared" si="22"/>
        <v>45.682187330806698</v>
      </c>
      <c r="AU247" s="70">
        <f t="shared" si="23"/>
        <v>25</v>
      </c>
      <c r="AV247" s="70">
        <f>IFERROR(VLOOKUP(A247,Maximos!A:AQ,8+(Precipitacion!$E$2-1)*3,FALSE),"")</f>
        <v>135</v>
      </c>
      <c r="AW247" s="79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36328</v>
      </c>
      <c r="AX247" s="72">
        <f t="shared" si="24"/>
        <v>-110</v>
      </c>
    </row>
    <row r="248" spans="1:50" ht="15" customHeight="1" x14ac:dyDescent="0.25">
      <c r="A248" s="68">
        <v>25020250</v>
      </c>
      <c r="B248" s="69" t="s">
        <v>437</v>
      </c>
      <c r="C248" s="69" t="s">
        <v>431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438</v>
      </c>
      <c r="K248" s="72">
        <v>0</v>
      </c>
      <c r="L248" s="72">
        <v>0</v>
      </c>
      <c r="M248" s="72">
        <v>5</v>
      </c>
      <c r="N248" s="72">
        <v>3</v>
      </c>
      <c r="O248" s="72">
        <v>0</v>
      </c>
      <c r="P248" s="72">
        <v>30</v>
      </c>
      <c r="Q248" s="72"/>
      <c r="R248" s="72">
        <v>0</v>
      </c>
      <c r="S248" s="72">
        <v>3</v>
      </c>
      <c r="T248" s="72">
        <v>0</v>
      </c>
      <c r="U248" s="72">
        <v>0</v>
      </c>
      <c r="V248" s="72">
        <v>0</v>
      </c>
      <c r="W248" s="72">
        <v>0</v>
      </c>
      <c r="X248" s="72">
        <v>0</v>
      </c>
      <c r="Y248" s="72">
        <v>0</v>
      </c>
      <c r="Z248" s="72">
        <v>0</v>
      </c>
      <c r="AA248" s="72">
        <v>0</v>
      </c>
      <c r="AB248" s="72">
        <v>4</v>
      </c>
      <c r="AC248" s="72">
        <v>0</v>
      </c>
      <c r="AD248" s="72">
        <v>0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>
        <v>0</v>
      </c>
      <c r="AK248" s="72">
        <v>0</v>
      </c>
      <c r="AL248" s="72">
        <v>0</v>
      </c>
      <c r="AM248" s="72">
        <v>0</v>
      </c>
      <c r="AN248" s="72"/>
      <c r="AO248" s="87"/>
      <c r="AP248" s="70">
        <f t="shared" si="19"/>
        <v>28</v>
      </c>
      <c r="AQ248" s="70">
        <f t="shared" si="20"/>
        <v>45</v>
      </c>
      <c r="AR248" s="70">
        <f>IFERROR(VLOOKUP(A248,Climatologia_PP!A:U,9+Precipitacion!$E$2,FALSE),"")</f>
        <v>131.78275862068969</v>
      </c>
      <c r="AS248" s="70">
        <f t="shared" si="21"/>
        <v>34.147107308265944</v>
      </c>
      <c r="AT248" s="70">
        <f t="shared" si="22"/>
        <v>36.586186401713512</v>
      </c>
      <c r="AU248" s="70">
        <f t="shared" si="23"/>
        <v>30</v>
      </c>
      <c r="AV248" s="70">
        <f>IFERROR(VLOOKUP(A248,Maximos!A:AQ,8+(Precipitacion!$E$2-1)*3,FALSE),"")</f>
        <v>122</v>
      </c>
      <c r="AW248" s="79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29767</v>
      </c>
      <c r="AX248" s="72">
        <f t="shared" si="24"/>
        <v>-92</v>
      </c>
    </row>
    <row r="249" spans="1:50" ht="15" customHeight="1" x14ac:dyDescent="0.25">
      <c r="A249" s="68">
        <v>15065501</v>
      </c>
      <c r="B249" s="69" t="s">
        <v>439</v>
      </c>
      <c r="C249" s="69" t="s">
        <v>431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440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7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49.667857142857152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131.69999999999999</v>
      </c>
      <c r="AW249" s="79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441</v>
      </c>
      <c r="C250" s="69" t="s">
        <v>431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442</v>
      </c>
      <c r="K250" s="72">
        <v>0</v>
      </c>
      <c r="L250" s="72">
        <v>0</v>
      </c>
      <c r="M250" s="72">
        <v>30</v>
      </c>
      <c r="N250" s="72">
        <v>37</v>
      </c>
      <c r="O250" s="72">
        <v>1</v>
      </c>
      <c r="P250" s="72"/>
      <c r="Q250" s="72"/>
      <c r="R250" s="72">
        <v>2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0</v>
      </c>
      <c r="AH250" s="72">
        <v>0</v>
      </c>
      <c r="AI250" s="72">
        <v>0</v>
      </c>
      <c r="AJ250" s="72">
        <v>0</v>
      </c>
      <c r="AK250" s="72">
        <v>0</v>
      </c>
      <c r="AL250" s="72">
        <v>0</v>
      </c>
      <c r="AM250" s="72">
        <v>0</v>
      </c>
      <c r="AN250" s="72">
        <v>0</v>
      </c>
      <c r="AO250" s="87"/>
      <c r="AP250" s="70">
        <f t="shared" si="19"/>
        <v>28</v>
      </c>
      <c r="AQ250" s="70">
        <f t="shared" si="20"/>
        <v>70</v>
      </c>
      <c r="AR250" s="70">
        <f>IFERROR(VLOOKUP(A250,Climatologia_PP!A:U,9+Precipitacion!$E$2,FALSE),"")</f>
        <v>63.944827586206898</v>
      </c>
      <c r="AS250" s="70">
        <f t="shared" si="21"/>
        <v>109.46937014667817</v>
      </c>
      <c r="AT250" s="70">
        <f t="shared" si="22"/>
        <v>117.28861087144089</v>
      </c>
      <c r="AU250" s="70">
        <f t="shared" si="23"/>
        <v>37</v>
      </c>
      <c r="AV250" s="70">
        <f>IFERROR(VLOOKUP(A250,Maximos!A:AQ,8+(Precipitacion!$E$2-1)*3,FALSE),"")</f>
        <v>100</v>
      </c>
      <c r="AW250" s="79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35588</v>
      </c>
      <c r="AX250" s="72">
        <f t="shared" si="24"/>
        <v>-63</v>
      </c>
    </row>
    <row r="251" spans="1:50" ht="15" customHeight="1" x14ac:dyDescent="0.25">
      <c r="A251" s="68">
        <v>15010010</v>
      </c>
      <c r="B251" s="69" t="s">
        <v>443</v>
      </c>
      <c r="C251" s="69" t="s">
        <v>431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12</v>
      </c>
      <c r="N251" s="72">
        <v>19.5</v>
      </c>
      <c r="O251" s="72">
        <v>44</v>
      </c>
      <c r="P251" s="72">
        <v>2.5</v>
      </c>
      <c r="Q251" s="72"/>
      <c r="R251" s="72">
        <v>14.3</v>
      </c>
      <c r="S251" s="72">
        <v>50</v>
      </c>
      <c r="T251" s="72">
        <v>0</v>
      </c>
      <c r="U251" s="72">
        <v>0</v>
      </c>
      <c r="V251" s="72">
        <v>0</v>
      </c>
      <c r="W251" s="72">
        <v>1.3</v>
      </c>
      <c r="X251" s="72">
        <v>0</v>
      </c>
      <c r="Y251" s="72">
        <v>0</v>
      </c>
      <c r="Z251" s="72">
        <v>0</v>
      </c>
      <c r="AA251" s="72">
        <v>12</v>
      </c>
      <c r="AB251" s="72">
        <v>0</v>
      </c>
      <c r="AC251" s="72">
        <v>0</v>
      </c>
      <c r="AD251" s="72">
        <v>7</v>
      </c>
      <c r="AE251" s="72">
        <v>0</v>
      </c>
      <c r="AF251" s="72">
        <v>0</v>
      </c>
      <c r="AG251" s="72">
        <v>0</v>
      </c>
      <c r="AH251" s="72">
        <v>0</v>
      </c>
      <c r="AI251" s="72">
        <v>0</v>
      </c>
      <c r="AJ251" s="72">
        <v>0</v>
      </c>
      <c r="AK251" s="72">
        <v>0</v>
      </c>
      <c r="AL251" s="72">
        <v>0</v>
      </c>
      <c r="AM251" s="72">
        <v>0</v>
      </c>
      <c r="AN251" s="72">
        <v>0</v>
      </c>
      <c r="AO251" s="87"/>
      <c r="AP251" s="70">
        <f t="shared" si="19"/>
        <v>29</v>
      </c>
      <c r="AQ251" s="70">
        <f t="shared" si="20"/>
        <v>162.60000000000002</v>
      </c>
      <c r="AR251" s="70">
        <f>IFERROR(VLOOKUP(A251,Climatologia_PP!A:U,9+Precipitacion!$E$2,FALSE),"")</f>
        <v>223.75666666666669</v>
      </c>
      <c r="AS251" s="70">
        <f t="shared" si="21"/>
        <v>72.668225900159399</v>
      </c>
      <c r="AT251" s="70">
        <f t="shared" si="22"/>
        <v>75.174026793268354</v>
      </c>
      <c r="AU251" s="70">
        <f t="shared" si="23"/>
        <v>50</v>
      </c>
      <c r="AV251" s="70">
        <f>IFERROR(VLOOKUP(A251,Maximos!A:AQ,8+(Precipitacion!$E$2-1)*3,FALSE),"")</f>
        <v>118</v>
      </c>
      <c r="AW251" s="79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35588</v>
      </c>
      <c r="AX251" s="72">
        <f t="shared" si="24"/>
        <v>-68</v>
      </c>
    </row>
    <row r="252" spans="1:50" ht="15" customHeight="1" x14ac:dyDescent="0.25">
      <c r="A252" s="68">
        <v>15085030</v>
      </c>
      <c r="B252" s="69" t="s">
        <v>444</v>
      </c>
      <c r="C252" s="69" t="s">
        <v>431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445</v>
      </c>
      <c r="K252" s="72">
        <v>0</v>
      </c>
      <c r="L252" s="72">
        <v>0</v>
      </c>
      <c r="M252" s="72">
        <v>0</v>
      </c>
      <c r="N252" s="72">
        <v>25</v>
      </c>
      <c r="O252" s="72">
        <v>2.6</v>
      </c>
      <c r="P252" s="72">
        <v>0.4</v>
      </c>
      <c r="Q252" s="72"/>
      <c r="R252" s="72">
        <v>1.2</v>
      </c>
      <c r="S252" s="72">
        <v>0</v>
      </c>
      <c r="T252" s="72">
        <v>0.1</v>
      </c>
      <c r="U252" s="72">
        <v>0</v>
      </c>
      <c r="V252" s="72">
        <v>0</v>
      </c>
      <c r="W252" s="72">
        <v>3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</v>
      </c>
      <c r="AE252" s="72">
        <v>0</v>
      </c>
      <c r="AF252" s="72">
        <v>0</v>
      </c>
      <c r="AG252" s="72">
        <v>0</v>
      </c>
      <c r="AH252" s="72">
        <v>0</v>
      </c>
      <c r="AI252" s="72">
        <v>0</v>
      </c>
      <c r="AJ252" s="72">
        <v>0</v>
      </c>
      <c r="AK252" s="72">
        <v>0</v>
      </c>
      <c r="AL252" s="72">
        <v>0</v>
      </c>
      <c r="AM252" s="72">
        <v>0</v>
      </c>
      <c r="AN252" s="72">
        <v>0</v>
      </c>
      <c r="AO252" s="87"/>
      <c r="AP252" s="70">
        <f t="shared" si="19"/>
        <v>29</v>
      </c>
      <c r="AQ252" s="70">
        <f t="shared" si="20"/>
        <v>32.299999999999997</v>
      </c>
      <c r="AR252" s="70">
        <f>IFERROR(VLOOKUP(A252,Climatologia_PP!A:U,9+Precipitacion!$E$2,FALSE),"")</f>
        <v>47.583333333333343</v>
      </c>
      <c r="AS252" s="70">
        <f t="shared" si="21"/>
        <v>67.880910683012246</v>
      </c>
      <c r="AT252" s="70">
        <f t="shared" si="22"/>
        <v>70.221631741047133</v>
      </c>
      <c r="AU252" s="70">
        <f t="shared" si="23"/>
        <v>25</v>
      </c>
      <c r="AV252" s="70">
        <f>IFERROR(VLOOKUP(A252,Maximos!A:AQ,8+(Precipitacion!$E$2-1)*3,FALSE),"")</f>
        <v>142</v>
      </c>
      <c r="AW252" s="79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39235</v>
      </c>
      <c r="AX252" s="72">
        <f t="shared" si="24"/>
        <v>-117</v>
      </c>
    </row>
    <row r="253" spans="1:50" ht="15" customHeight="1" x14ac:dyDescent="0.25">
      <c r="A253" s="68">
        <v>15010501</v>
      </c>
      <c r="B253" s="69" t="s">
        <v>446</v>
      </c>
      <c r="C253" s="69" t="s">
        <v>431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3</v>
      </c>
      <c r="N253" s="72">
        <v>3.7</v>
      </c>
      <c r="O253" s="72">
        <v>2.1</v>
      </c>
      <c r="P253" s="72">
        <v>0.8</v>
      </c>
      <c r="Q253" s="72">
        <v>0.1</v>
      </c>
      <c r="R253" s="72">
        <v>0</v>
      </c>
      <c r="S253" s="72">
        <v>1.2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</v>
      </c>
      <c r="AH253" s="72">
        <v>0</v>
      </c>
      <c r="AI253" s="72">
        <v>0</v>
      </c>
      <c r="AJ253" s="72">
        <v>0</v>
      </c>
      <c r="AK253" s="72">
        <v>0</v>
      </c>
      <c r="AL253" s="72">
        <v>0</v>
      </c>
      <c r="AM253" s="72">
        <v>0</v>
      </c>
      <c r="AN253" s="72">
        <v>0</v>
      </c>
      <c r="AO253" s="87"/>
      <c r="AP253" s="70">
        <f t="shared" si="19"/>
        <v>30</v>
      </c>
      <c r="AQ253" s="70">
        <f t="shared" si="20"/>
        <v>10.9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3.7</v>
      </c>
      <c r="AV253" s="70">
        <f>IFERROR(VLOOKUP(A253,Maximos!A:AQ,8+(Precipitacion!$E$2-1)*3,FALSE),"")</f>
        <v>111.3</v>
      </c>
      <c r="AW253" s="79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44736</v>
      </c>
      <c r="AX253" s="72">
        <f t="shared" si="24"/>
        <v>-107.6</v>
      </c>
    </row>
    <row r="254" spans="1:50" ht="15" customHeight="1" x14ac:dyDescent="0.25">
      <c r="A254" s="68">
        <v>15010020</v>
      </c>
      <c r="B254" s="69" t="s">
        <v>447</v>
      </c>
      <c r="C254" s="69" t="s">
        <v>431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26</v>
      </c>
      <c r="O254" s="72">
        <v>30</v>
      </c>
      <c r="P254" s="72">
        <v>0</v>
      </c>
      <c r="Q254" s="72"/>
      <c r="R254" s="72">
        <v>35</v>
      </c>
      <c r="S254" s="72">
        <v>56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10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>
        <v>0</v>
      </c>
      <c r="AK254" s="72">
        <v>0</v>
      </c>
      <c r="AL254" s="72">
        <v>0</v>
      </c>
      <c r="AM254" s="72">
        <v>0</v>
      </c>
      <c r="AN254" s="72">
        <v>0</v>
      </c>
      <c r="AO254" s="87"/>
      <c r="AP254" s="70">
        <f t="shared" si="19"/>
        <v>29</v>
      </c>
      <c r="AQ254" s="70">
        <f t="shared" si="20"/>
        <v>157</v>
      </c>
      <c r="AR254" s="70">
        <f>IFERROR(VLOOKUP(A254,Climatologia_PP!A:U,9+Precipitacion!$E$2,FALSE),"")</f>
        <v>115.4366666666667</v>
      </c>
      <c r="AS254" s="70">
        <f t="shared" si="21"/>
        <v>136.00531315873059</v>
      </c>
      <c r="AT254" s="70">
        <f t="shared" si="22"/>
        <v>140.69515154351438</v>
      </c>
      <c r="AU254" s="70">
        <f t="shared" si="23"/>
        <v>56</v>
      </c>
      <c r="AV254" s="70">
        <f>IFERROR(VLOOKUP(A254,Maximos!A:AQ,8+(Precipitacion!$E$2-1)*3,FALSE),"")</f>
        <v>170</v>
      </c>
      <c r="AW254" s="79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40353</v>
      </c>
      <c r="AX254" s="72">
        <f t="shared" si="24"/>
        <v>-114</v>
      </c>
    </row>
    <row r="255" spans="1:50" ht="15" customHeight="1" x14ac:dyDescent="0.25">
      <c r="A255" s="68">
        <v>15045010</v>
      </c>
      <c r="B255" s="69" t="s">
        <v>448</v>
      </c>
      <c r="C255" s="69" t="s">
        <v>431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3.2</v>
      </c>
      <c r="N255" s="72">
        <v>43.8</v>
      </c>
      <c r="O255" s="72">
        <v>5.2</v>
      </c>
      <c r="P255" s="72">
        <v>33.4</v>
      </c>
      <c r="Q255" s="72"/>
      <c r="R255" s="72">
        <v>0</v>
      </c>
      <c r="S255" s="72">
        <v>17.399999999999999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0</v>
      </c>
      <c r="AH255" s="72">
        <v>0</v>
      </c>
      <c r="AI255" s="72">
        <v>0</v>
      </c>
      <c r="AJ255" s="72">
        <v>0</v>
      </c>
      <c r="AK255" s="72">
        <v>0</v>
      </c>
      <c r="AL255" s="72">
        <v>0</v>
      </c>
      <c r="AM255" s="72">
        <v>0</v>
      </c>
      <c r="AN255" s="72">
        <v>0</v>
      </c>
      <c r="AO255" s="87"/>
      <c r="AP255" s="70">
        <f t="shared" si="19"/>
        <v>29</v>
      </c>
      <c r="AQ255" s="70">
        <f t="shared" si="20"/>
        <v>103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43.8</v>
      </c>
      <c r="AV255" s="70">
        <f>IFERROR(VLOOKUP(A255,Maximos!A:AQ,8+(Precipitacion!$E$2-1)*3,FALSE),"")</f>
        <v>131.4</v>
      </c>
      <c r="AW255" s="79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255" s="72">
        <f t="shared" si="24"/>
        <v>-87.600000000000009</v>
      </c>
    </row>
    <row r="256" spans="1:50" ht="15" customHeight="1" x14ac:dyDescent="0.25">
      <c r="A256" s="68">
        <v>15030010</v>
      </c>
      <c r="B256" s="69" t="s">
        <v>449</v>
      </c>
      <c r="C256" s="69" t="s">
        <v>431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449</v>
      </c>
      <c r="K256" s="72">
        <v>0</v>
      </c>
      <c r="L256" s="72">
        <v>0</v>
      </c>
      <c r="M256" s="72">
        <v>0</v>
      </c>
      <c r="N256" s="72">
        <v>5</v>
      </c>
      <c r="O256" s="72">
        <v>3</v>
      </c>
      <c r="P256" s="72">
        <v>3</v>
      </c>
      <c r="Q256" s="72"/>
      <c r="R256" s="72">
        <v>0</v>
      </c>
      <c r="S256" s="72">
        <v>96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0</v>
      </c>
      <c r="AK256" s="72">
        <v>0</v>
      </c>
      <c r="AL256" s="72">
        <v>0</v>
      </c>
      <c r="AM256" s="72">
        <v>0</v>
      </c>
      <c r="AN256" s="72">
        <v>0</v>
      </c>
      <c r="AO256" s="87"/>
      <c r="AP256" s="70">
        <f t="shared" si="19"/>
        <v>29</v>
      </c>
      <c r="AQ256" s="70">
        <f t="shared" si="20"/>
        <v>107</v>
      </c>
      <c r="AR256" s="70">
        <f>IFERROR(VLOOKUP(A256,Climatologia_PP!A:U,9+Precipitacion!$E$2,FALSE),"")</f>
        <v>92.663333333333327</v>
      </c>
      <c r="AS256" s="70">
        <f t="shared" si="21"/>
        <v>115.47177956041585</v>
      </c>
      <c r="AT256" s="70">
        <f t="shared" si="22"/>
        <v>119.45356506249915</v>
      </c>
      <c r="AU256" s="70">
        <f t="shared" si="23"/>
        <v>96</v>
      </c>
      <c r="AV256" s="70">
        <f>IFERROR(VLOOKUP(A256,Maximos!A:AQ,8+(Precipitacion!$E$2-1)*3,FALSE),"")</f>
        <v>140</v>
      </c>
      <c r="AW256" s="79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42547</v>
      </c>
      <c r="AX256" s="72">
        <f t="shared" si="24"/>
        <v>-44</v>
      </c>
    </row>
    <row r="257" spans="1:50" ht="15" customHeight="1" x14ac:dyDescent="0.25">
      <c r="A257" s="68">
        <v>25021240</v>
      </c>
      <c r="B257" s="69" t="s">
        <v>450</v>
      </c>
      <c r="C257" s="69" t="s">
        <v>431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450</v>
      </c>
      <c r="K257" s="72">
        <v>0</v>
      </c>
      <c r="L257" s="72">
        <v>0</v>
      </c>
      <c r="M257" s="72">
        <v>21</v>
      </c>
      <c r="N257" s="72">
        <v>0</v>
      </c>
      <c r="O257" s="72">
        <v>0</v>
      </c>
      <c r="P257" s="72">
        <v>40</v>
      </c>
      <c r="Q257" s="72"/>
      <c r="R257" s="72"/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0</v>
      </c>
      <c r="AA257" s="72">
        <v>0</v>
      </c>
      <c r="AB257" s="72">
        <v>25</v>
      </c>
      <c r="AC257" s="72">
        <v>0</v>
      </c>
      <c r="AD257" s="72">
        <v>0</v>
      </c>
      <c r="AE257" s="72"/>
      <c r="AF257" s="72">
        <v>0</v>
      </c>
      <c r="AG257" s="72"/>
      <c r="AH257" s="72">
        <v>0</v>
      </c>
      <c r="AI257" s="72"/>
      <c r="AJ257" s="72"/>
      <c r="AK257" s="72"/>
      <c r="AL257" s="72"/>
      <c r="AM257" s="72"/>
      <c r="AN257" s="72"/>
      <c r="AO257" s="87"/>
      <c r="AP257" s="70">
        <f t="shared" si="19"/>
        <v>20</v>
      </c>
      <c r="AQ257" s="70">
        <f t="shared" si="20"/>
        <v>86</v>
      </c>
      <c r="AR257" s="70">
        <f>IFERROR(VLOOKUP(A257,Climatologia_PP!A:U,9+Precipitacion!$E$2,FALSE),"")</f>
        <v>170.37333333333331</v>
      </c>
      <c r="AS257" s="70">
        <f t="shared" si="21"/>
        <v>50.477383002034756</v>
      </c>
      <c r="AT257" s="70">
        <f t="shared" si="22"/>
        <v>75.716074503052127</v>
      </c>
      <c r="AU257" s="70">
        <f t="shared" si="23"/>
        <v>40</v>
      </c>
      <c r="AV257" s="70">
        <f>IFERROR(VLOOKUP(A257,Maximos!A:AQ,8+(Precipitacion!$E$2-1)*3,FALSE),"")</f>
        <v>130</v>
      </c>
      <c r="AW257" s="79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27550</v>
      </c>
      <c r="AX257" s="72">
        <f t="shared" si="24"/>
        <v>-90</v>
      </c>
    </row>
    <row r="258" spans="1:50" ht="15" customHeight="1" x14ac:dyDescent="0.25">
      <c r="A258" s="68">
        <v>15075030</v>
      </c>
      <c r="B258" s="69" t="s">
        <v>451</v>
      </c>
      <c r="C258" s="69" t="s">
        <v>431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451</v>
      </c>
      <c r="K258" s="72">
        <v>0</v>
      </c>
      <c r="L258" s="72">
        <v>0</v>
      </c>
      <c r="M258" s="72">
        <v>0</v>
      </c>
      <c r="N258" s="72">
        <v>21.5</v>
      </c>
      <c r="O258" s="72">
        <v>0</v>
      </c>
      <c r="P258" s="72">
        <v>1.6</v>
      </c>
      <c r="Q258" s="72"/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/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/>
      <c r="AF258" s="72">
        <v>0</v>
      </c>
      <c r="AG258" s="72">
        <v>0</v>
      </c>
      <c r="AH258" s="72">
        <v>0</v>
      </c>
      <c r="AI258" s="72">
        <v>0</v>
      </c>
      <c r="AJ258" s="72">
        <v>0</v>
      </c>
      <c r="AK258" s="72"/>
      <c r="AL258" s="72"/>
      <c r="AM258" s="72">
        <v>0</v>
      </c>
      <c r="AN258" s="72">
        <v>0</v>
      </c>
      <c r="AO258" s="87"/>
      <c r="AP258" s="70">
        <f t="shared" si="19"/>
        <v>25</v>
      </c>
      <c r="AQ258" s="70">
        <f t="shared" si="20"/>
        <v>23.1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21.5</v>
      </c>
      <c r="AV258" s="70">
        <f>IFERROR(VLOOKUP(A258,Maximos!A:AQ,8+(Precipitacion!$E$2-1)*3,FALSE),"")</f>
        <v>80.3</v>
      </c>
      <c r="AW258" s="79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24995</v>
      </c>
      <c r="AX258" s="72">
        <f t="shared" si="24"/>
        <v>-58.8</v>
      </c>
    </row>
    <row r="259" spans="1:50" ht="15" customHeight="1" x14ac:dyDescent="0.25">
      <c r="A259" s="68">
        <v>15080070</v>
      </c>
      <c r="B259" s="69" t="s">
        <v>452</v>
      </c>
      <c r="C259" s="69" t="s">
        <v>431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453</v>
      </c>
      <c r="K259" s="72">
        <v>0</v>
      </c>
      <c r="L259" s="72">
        <v>0</v>
      </c>
      <c r="M259" s="72">
        <v>0</v>
      </c>
      <c r="N259" s="72">
        <v>0</v>
      </c>
      <c r="O259" s="72">
        <v>3</v>
      </c>
      <c r="P259" s="72">
        <v>0</v>
      </c>
      <c r="Q259" s="72"/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>
        <v>0</v>
      </c>
      <c r="AL259" s="72">
        <v>0</v>
      </c>
      <c r="AM259" s="72">
        <v>0</v>
      </c>
      <c r="AN259" s="72">
        <v>0</v>
      </c>
      <c r="AO259" s="87"/>
      <c r="AP259" s="70">
        <f t="shared" si="19"/>
        <v>29</v>
      </c>
      <c r="AQ259" s="70">
        <f t="shared" si="20"/>
        <v>3</v>
      </c>
      <c r="AR259" s="70">
        <f>IFERROR(VLOOKUP(A259,Climatologia_PP!A:U,9+Precipitacion!$E$2,FALSE),"")</f>
        <v>10.28571428571429</v>
      </c>
      <c r="AS259" s="70">
        <f t="shared" si="21"/>
        <v>29.16666666666665</v>
      </c>
      <c r="AT259" s="70">
        <f t="shared" si="22"/>
        <v>69.89028571428571</v>
      </c>
      <c r="AU259" s="70">
        <f t="shared" si="23"/>
        <v>3</v>
      </c>
      <c r="AV259" s="70">
        <f>IFERROR(VLOOKUP(A259,Maximos!A:AQ,8+(Precipitacion!$E$2-1)*3,FALSE),"")</f>
        <v>94</v>
      </c>
      <c r="AW259" s="79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38508</v>
      </c>
      <c r="AX259" s="72">
        <f t="shared" si="24"/>
        <v>-91</v>
      </c>
    </row>
    <row r="260" spans="1:50" ht="15" customHeight="1" x14ac:dyDescent="0.25">
      <c r="A260" s="68">
        <v>15070070</v>
      </c>
      <c r="B260" s="69" t="s">
        <v>454</v>
      </c>
      <c r="C260" s="69" t="s">
        <v>431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453</v>
      </c>
      <c r="K260" s="72">
        <v>0</v>
      </c>
      <c r="L260" s="72">
        <v>0</v>
      </c>
      <c r="M260" s="72">
        <v>0</v>
      </c>
      <c r="N260" s="72">
        <v>70</v>
      </c>
      <c r="O260" s="72">
        <v>0</v>
      </c>
      <c r="P260" s="72">
        <v>0</v>
      </c>
      <c r="Q260" s="72"/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0</v>
      </c>
      <c r="AK260" s="72">
        <v>0</v>
      </c>
      <c r="AL260" s="72">
        <v>0</v>
      </c>
      <c r="AM260" s="72">
        <v>0</v>
      </c>
      <c r="AN260" s="72">
        <v>0</v>
      </c>
      <c r="AO260" s="87"/>
      <c r="AP260" s="70">
        <f t="shared" si="19"/>
        <v>29</v>
      </c>
      <c r="AQ260" s="70">
        <f t="shared" si="20"/>
        <v>70</v>
      </c>
      <c r="AR260" s="70">
        <f>IFERROR(VLOOKUP(A260,Climatologia_PP!A:U,9+Precipitacion!$E$2,FALSE),"")</f>
        <v>11.2</v>
      </c>
      <c r="AS260" s="70">
        <f t="shared" si="21"/>
        <v>625</v>
      </c>
      <c r="AT260" s="70">
        <f t="shared" si="22"/>
        <v>200</v>
      </c>
      <c r="AU260" s="70">
        <f t="shared" si="23"/>
        <v>70</v>
      </c>
      <c r="AV260" s="70">
        <f>IFERROR(VLOOKUP(A260,Maximos!A:AQ,8+(Precipitacion!$E$2-1)*3,FALSE),"")</f>
        <v>13</v>
      </c>
      <c r="AW260" s="79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44741</v>
      </c>
      <c r="AX260" s="72">
        <f t="shared" si="24"/>
        <v>57</v>
      </c>
    </row>
    <row r="261" spans="1:50" ht="15" customHeight="1" x14ac:dyDescent="0.25">
      <c r="A261" s="68">
        <v>15085020</v>
      </c>
      <c r="B261" s="69" t="s">
        <v>455</v>
      </c>
      <c r="C261" s="69" t="s">
        <v>431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453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/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0</v>
      </c>
      <c r="AK261" s="72">
        <v>0</v>
      </c>
      <c r="AL261" s="72">
        <v>0</v>
      </c>
      <c r="AM261" s="72">
        <v>0</v>
      </c>
      <c r="AN261" s="72">
        <v>0</v>
      </c>
      <c r="AO261" s="87"/>
      <c r="AP261" s="70">
        <f t="shared" ref="AP261:AP324" si="25">COUNTIF(K261:AO261,"&gt;=0")</f>
        <v>29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79.7</v>
      </c>
      <c r="AW261" s="79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35586</v>
      </c>
      <c r="AX261" s="72">
        <f t="shared" ref="AX261:AX324" si="30">IFERROR(AU261-AV261,"NA")</f>
        <v>-79.7</v>
      </c>
    </row>
    <row r="262" spans="1:50" ht="15" customHeight="1" x14ac:dyDescent="0.25">
      <c r="A262" s="68">
        <v>25020240</v>
      </c>
      <c r="B262" s="69" t="s">
        <v>456</v>
      </c>
      <c r="C262" s="69" t="s">
        <v>431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450</v>
      </c>
      <c r="K262" s="72">
        <v>0</v>
      </c>
      <c r="L262" s="72">
        <v>5</v>
      </c>
      <c r="M262" s="72">
        <v>12</v>
      </c>
      <c r="N262" s="72">
        <v>4</v>
      </c>
      <c r="O262" s="72">
        <v>0</v>
      </c>
      <c r="P262" s="72">
        <v>19</v>
      </c>
      <c r="Q262" s="72"/>
      <c r="R262" s="72">
        <v>5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10</v>
      </c>
      <c r="AC262" s="72">
        <v>0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0</v>
      </c>
      <c r="AJ262" s="72">
        <v>0</v>
      </c>
      <c r="AK262" s="72">
        <v>0</v>
      </c>
      <c r="AL262" s="72">
        <v>0</v>
      </c>
      <c r="AM262" s="72">
        <v>0</v>
      </c>
      <c r="AN262" s="72">
        <v>0</v>
      </c>
      <c r="AO262" s="87"/>
      <c r="AP262" s="70">
        <f t="shared" si="25"/>
        <v>29</v>
      </c>
      <c r="AQ262" s="70">
        <f t="shared" si="26"/>
        <v>55</v>
      </c>
      <c r="AR262" s="70">
        <f>IFERROR(VLOOKUP(A262,Climatologia_PP!A:U,9+Precipitacion!$E$2,FALSE),"")</f>
        <v>155.16666666666671</v>
      </c>
      <c r="AS262" s="70">
        <f t="shared" si="27"/>
        <v>35.445757250268514</v>
      </c>
      <c r="AT262" s="70">
        <f t="shared" si="28"/>
        <v>36.668024741657085</v>
      </c>
      <c r="AU262" s="70">
        <f t="shared" si="29"/>
        <v>19</v>
      </c>
      <c r="AV262" s="70">
        <f>IFERROR(VLOOKUP(A262,Maximos!A:AQ,8+(Precipitacion!$E$2-1)*3,FALSE),"")</f>
        <v>142</v>
      </c>
      <c r="AW262" s="79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42892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457</v>
      </c>
      <c r="C263" s="69" t="s">
        <v>431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438</v>
      </c>
      <c r="K263" s="72">
        <v>0</v>
      </c>
      <c r="L263" s="72">
        <v>0</v>
      </c>
      <c r="M263" s="72">
        <v>0</v>
      </c>
      <c r="N263" s="72">
        <v>110</v>
      </c>
      <c r="O263" s="72">
        <v>0</v>
      </c>
      <c r="P263" s="72">
        <v>20</v>
      </c>
      <c r="Q263" s="72"/>
      <c r="R263" s="72">
        <v>15</v>
      </c>
      <c r="S263" s="72">
        <v>0</v>
      </c>
      <c r="T263" s="72">
        <v>0</v>
      </c>
      <c r="U263" s="72">
        <v>0</v>
      </c>
      <c r="V263" s="72">
        <v>0</v>
      </c>
      <c r="W263" s="72">
        <v>5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5</v>
      </c>
      <c r="AD263" s="72">
        <v>0</v>
      </c>
      <c r="AE263" s="72">
        <v>0</v>
      </c>
      <c r="AF263" s="72">
        <v>0</v>
      </c>
      <c r="AG263" s="72">
        <v>0</v>
      </c>
      <c r="AH263" s="72">
        <v>0</v>
      </c>
      <c r="AI263" s="72">
        <v>0</v>
      </c>
      <c r="AJ263" s="72">
        <v>0</v>
      </c>
      <c r="AK263" s="72"/>
      <c r="AL263" s="72">
        <v>0</v>
      </c>
      <c r="AM263" s="72">
        <v>0</v>
      </c>
      <c r="AN263" s="72">
        <v>0</v>
      </c>
      <c r="AO263" s="87"/>
      <c r="AP263" s="70">
        <f t="shared" si="25"/>
        <v>28</v>
      </c>
      <c r="AQ263" s="70">
        <f t="shared" si="26"/>
        <v>155</v>
      </c>
      <c r="AR263" s="70">
        <f>IFERROR(VLOOKUP(A263,Climatologia_PP!A:U,9+Precipitacion!$E$2,FALSE),"")</f>
        <v>190.51034482758621</v>
      </c>
      <c r="AS263" s="70">
        <f t="shared" si="27"/>
        <v>81.360411236605842</v>
      </c>
      <c r="AT263" s="70">
        <f t="shared" si="28"/>
        <v>87.1718691820777</v>
      </c>
      <c r="AU263" s="70">
        <f t="shared" si="29"/>
        <v>110</v>
      </c>
      <c r="AV263" s="70">
        <f>IFERROR(VLOOKUP(A263,Maximos!A:AQ,8+(Precipitacion!$E$2-1)*3,FALSE),"")</f>
        <v>100</v>
      </c>
      <c r="AW263" s="79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29744</v>
      </c>
      <c r="AX263" s="72">
        <f t="shared" si="30"/>
        <v>10</v>
      </c>
    </row>
    <row r="264" spans="1:50" ht="15" customHeight="1" x14ac:dyDescent="0.25">
      <c r="A264" s="68">
        <v>25021500</v>
      </c>
      <c r="B264" s="69" t="s">
        <v>458</v>
      </c>
      <c r="C264" s="69" t="s">
        <v>431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459</v>
      </c>
      <c r="K264" s="72">
        <v>0</v>
      </c>
      <c r="L264" s="72">
        <v>20</v>
      </c>
      <c r="M264" s="72">
        <v>23</v>
      </c>
      <c r="N264" s="72">
        <v>0</v>
      </c>
      <c r="O264" s="72">
        <v>2</v>
      </c>
      <c r="P264" s="72">
        <v>5</v>
      </c>
      <c r="Q264" s="72"/>
      <c r="R264" s="72">
        <v>4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>
        <v>13</v>
      </c>
      <c r="AB264" s="72">
        <v>4</v>
      </c>
      <c r="AC264" s="72">
        <v>0</v>
      </c>
      <c r="AD264" s="72">
        <v>0</v>
      </c>
      <c r="AE264" s="72">
        <v>0</v>
      </c>
      <c r="AF264" s="72">
        <v>22</v>
      </c>
      <c r="AG264" s="72">
        <v>0</v>
      </c>
      <c r="AH264" s="72">
        <v>0</v>
      </c>
      <c r="AI264" s="72">
        <v>0</v>
      </c>
      <c r="AJ264" s="72">
        <v>0</v>
      </c>
      <c r="AK264" s="72">
        <v>0</v>
      </c>
      <c r="AL264" s="72">
        <v>0</v>
      </c>
      <c r="AM264" s="72">
        <v>0</v>
      </c>
      <c r="AN264" s="72">
        <v>31</v>
      </c>
      <c r="AO264" s="87"/>
      <c r="AP264" s="70">
        <f t="shared" si="25"/>
        <v>29</v>
      </c>
      <c r="AQ264" s="70">
        <f t="shared" si="26"/>
        <v>124</v>
      </c>
      <c r="AR264" s="70">
        <f>IFERROR(VLOOKUP(A264,Climatologia_PP!A:U,9+Precipitacion!$E$2,FALSE),"")</f>
        <v>108.6366666666667</v>
      </c>
      <c r="AS264" s="70">
        <f t="shared" si="27"/>
        <v>114.14194102666377</v>
      </c>
      <c r="AT264" s="70">
        <f t="shared" si="28"/>
        <v>118.07787002758322</v>
      </c>
      <c r="AU264" s="70">
        <f t="shared" si="29"/>
        <v>31</v>
      </c>
      <c r="AV264" s="70">
        <f>IFERROR(VLOOKUP(A264,Maximos!A:AQ,8+(Precipitacion!$E$2-1)*3,FALSE),"")</f>
        <v>135</v>
      </c>
      <c r="AW264" s="79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264" s="72">
        <f t="shared" si="30"/>
        <v>-104</v>
      </c>
    </row>
    <row r="265" spans="1:50" ht="15" customHeight="1" x14ac:dyDescent="0.25">
      <c r="A265" s="68">
        <v>15075501</v>
      </c>
      <c r="B265" s="69" t="s">
        <v>460</v>
      </c>
      <c r="C265" s="69" t="s">
        <v>431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453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7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8.930769230769231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36.700000000000003</v>
      </c>
      <c r="AW265" s="79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40701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461</v>
      </c>
      <c r="C266" s="69" t="s">
        <v>431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462</v>
      </c>
      <c r="K266" s="72">
        <v>0</v>
      </c>
      <c r="L266" s="72">
        <v>28</v>
      </c>
      <c r="M266" s="72">
        <v>7</v>
      </c>
      <c r="N266" s="72">
        <v>3</v>
      </c>
      <c r="O266" s="72">
        <v>0</v>
      </c>
      <c r="P266" s="72">
        <v>6</v>
      </c>
      <c r="Q266" s="72"/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0</v>
      </c>
      <c r="AA266" s="72">
        <v>25</v>
      </c>
      <c r="AB266" s="72">
        <v>26</v>
      </c>
      <c r="AC266" s="72">
        <v>0</v>
      </c>
      <c r="AD266" s="72">
        <v>0</v>
      </c>
      <c r="AE266" s="72">
        <v>0</v>
      </c>
      <c r="AF266" s="72">
        <v>0</v>
      </c>
      <c r="AG266" s="72">
        <v>0</v>
      </c>
      <c r="AH266" s="72">
        <v>0</v>
      </c>
      <c r="AI266" s="72">
        <v>0</v>
      </c>
      <c r="AJ266" s="72">
        <v>0</v>
      </c>
      <c r="AK266" s="72">
        <v>0</v>
      </c>
      <c r="AL266" s="72">
        <v>0</v>
      </c>
      <c r="AM266" s="72">
        <v>0</v>
      </c>
      <c r="AN266" s="72"/>
      <c r="AO266" s="87"/>
      <c r="AP266" s="70">
        <f t="shared" si="25"/>
        <v>28</v>
      </c>
      <c r="AQ266" s="70">
        <f t="shared" si="26"/>
        <v>95</v>
      </c>
      <c r="AR266" s="70">
        <f>IFERROR(VLOOKUP(A266,Climatologia_PP!A:U,9+Precipitacion!$E$2,FALSE),"")</f>
        <v>108.8535714285714</v>
      </c>
      <c r="AS266" s="70">
        <f t="shared" si="27"/>
        <v>87.273204501460043</v>
      </c>
      <c r="AT266" s="70">
        <f t="shared" si="28"/>
        <v>93.507004822992911</v>
      </c>
      <c r="AU266" s="70">
        <f t="shared" si="29"/>
        <v>28</v>
      </c>
      <c r="AV266" s="70">
        <f>IFERROR(VLOOKUP(A266,Maximos!A:AQ,8+(Precipitacion!$E$2-1)*3,FALSE),"")</f>
        <v>136</v>
      </c>
      <c r="AW266" s="79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37411</v>
      </c>
      <c r="AX266" s="72">
        <f t="shared" si="30"/>
        <v>-108</v>
      </c>
    </row>
    <row r="267" spans="1:50" ht="15" customHeight="1" x14ac:dyDescent="0.25">
      <c r="A267" s="68">
        <v>25021630</v>
      </c>
      <c r="B267" s="69" t="s">
        <v>463</v>
      </c>
      <c r="C267" s="69" t="s">
        <v>431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463</v>
      </c>
      <c r="K267" s="72">
        <v>0</v>
      </c>
      <c r="L267" s="72">
        <v>10</v>
      </c>
      <c r="M267" s="72">
        <v>17</v>
      </c>
      <c r="N267" s="72">
        <v>54</v>
      </c>
      <c r="O267" s="72">
        <v>0</v>
      </c>
      <c r="P267" s="72">
        <v>7</v>
      </c>
      <c r="Q267" s="72"/>
      <c r="R267" s="72">
        <v>4</v>
      </c>
      <c r="S267" s="72">
        <v>7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>
        <v>0</v>
      </c>
      <c r="AJ267" s="72">
        <v>0</v>
      </c>
      <c r="AK267" s="72">
        <v>0</v>
      </c>
      <c r="AL267" s="72">
        <v>0</v>
      </c>
      <c r="AM267" s="72">
        <v>0</v>
      </c>
      <c r="AN267" s="72">
        <v>0</v>
      </c>
      <c r="AO267" s="87"/>
      <c r="AP267" s="70">
        <f t="shared" si="25"/>
        <v>29</v>
      </c>
      <c r="AQ267" s="70">
        <f t="shared" si="26"/>
        <v>99</v>
      </c>
      <c r="AR267" s="70">
        <f>IFERROR(VLOOKUP(A267,Climatologia_PP!A:U,9+Precipitacion!$E$2,FALSE),"")</f>
        <v>133.93333333333331</v>
      </c>
      <c r="AS267" s="70">
        <f t="shared" si="27"/>
        <v>73.917371826779515</v>
      </c>
      <c r="AT267" s="70">
        <f t="shared" si="28"/>
        <v>76.466246717358104</v>
      </c>
      <c r="AU267" s="70">
        <f t="shared" si="29"/>
        <v>54</v>
      </c>
      <c r="AV267" s="70">
        <f>IFERROR(VLOOKUP(A267,Maximos!A:AQ,8+(Precipitacion!$E$2-1)*3,FALSE),"")</f>
        <v>130</v>
      </c>
      <c r="AW267" s="79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45107</v>
      </c>
      <c r="AX267" s="72">
        <f t="shared" si="30"/>
        <v>-76</v>
      </c>
    </row>
    <row r="268" spans="1:50" ht="15" customHeight="1" x14ac:dyDescent="0.25">
      <c r="A268" s="68">
        <v>25021600</v>
      </c>
      <c r="B268" s="69" t="s">
        <v>464</v>
      </c>
      <c r="C268" s="69" t="s">
        <v>431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465</v>
      </c>
      <c r="K268" s="72">
        <v>0</v>
      </c>
      <c r="L268" s="72">
        <v>3</v>
      </c>
      <c r="M268" s="72">
        <v>15</v>
      </c>
      <c r="N268" s="72">
        <v>0</v>
      </c>
      <c r="O268" s="72">
        <v>0</v>
      </c>
      <c r="P268" s="72">
        <v>5</v>
      </c>
      <c r="Q268" s="72"/>
      <c r="R268" s="72">
        <v>0</v>
      </c>
      <c r="S268" s="72">
        <v>8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8</v>
      </c>
      <c r="Z268" s="72">
        <v>13</v>
      </c>
      <c r="AA268" s="72">
        <v>0</v>
      </c>
      <c r="AB268" s="72">
        <v>0</v>
      </c>
      <c r="AC268" s="72">
        <v>40</v>
      </c>
      <c r="AD268" s="72">
        <v>0</v>
      </c>
      <c r="AE268" s="72">
        <v>0</v>
      </c>
      <c r="AF268" s="72">
        <v>4</v>
      </c>
      <c r="AG268" s="72">
        <v>0</v>
      </c>
      <c r="AH268" s="72">
        <v>0</v>
      </c>
      <c r="AI268" s="72">
        <v>0</v>
      </c>
      <c r="AJ268" s="72">
        <v>0</v>
      </c>
      <c r="AK268" s="72">
        <v>0</v>
      </c>
      <c r="AL268" s="72">
        <v>0</v>
      </c>
      <c r="AM268" s="72">
        <v>0</v>
      </c>
      <c r="AN268" s="72">
        <v>0</v>
      </c>
      <c r="AO268" s="87"/>
      <c r="AP268" s="70">
        <f t="shared" si="25"/>
        <v>29</v>
      </c>
      <c r="AQ268" s="70">
        <f t="shared" si="26"/>
        <v>96</v>
      </c>
      <c r="AR268" s="70">
        <f>IFERROR(VLOOKUP(A268,Climatologia_PP!A:U,9+Precipitacion!$E$2,FALSE),"")</f>
        <v>169.2413793103448</v>
      </c>
      <c r="AS268" s="70">
        <f t="shared" si="27"/>
        <v>56.7237163814181</v>
      </c>
      <c r="AT268" s="70">
        <f t="shared" si="28"/>
        <v>58.679706601467004</v>
      </c>
      <c r="AU268" s="70">
        <f t="shared" si="29"/>
        <v>40</v>
      </c>
      <c r="AV268" s="70">
        <f>IFERROR(VLOOKUP(A268,Maximos!A:AQ,8+(Precipitacion!$E$2-1)*3,FALSE),"")</f>
        <v>100</v>
      </c>
      <c r="AW268" s="79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45447</v>
      </c>
      <c r="AX268" s="72">
        <f t="shared" si="30"/>
        <v>-60</v>
      </c>
    </row>
    <row r="269" spans="1:50" ht="15" customHeight="1" x14ac:dyDescent="0.25">
      <c r="A269" s="68">
        <v>28035010</v>
      </c>
      <c r="B269" s="69" t="s">
        <v>466</v>
      </c>
      <c r="C269" s="69" t="s">
        <v>431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8</v>
      </c>
      <c r="N269" s="72">
        <v>61</v>
      </c>
      <c r="O269" s="72">
        <v>3</v>
      </c>
      <c r="P269" s="72">
        <v>0</v>
      </c>
      <c r="Q269" s="72"/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17</v>
      </c>
      <c r="AB269" s="72">
        <v>18</v>
      </c>
      <c r="AC269" s="72">
        <v>3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>
        <v>0</v>
      </c>
      <c r="AJ269" s="72">
        <v>0</v>
      </c>
      <c r="AK269" s="72">
        <v>0</v>
      </c>
      <c r="AL269" s="72">
        <v>0</v>
      </c>
      <c r="AM269" s="72">
        <v>0</v>
      </c>
      <c r="AN269" s="72">
        <v>2</v>
      </c>
      <c r="AO269" s="87"/>
      <c r="AP269" s="70">
        <f t="shared" si="25"/>
        <v>29</v>
      </c>
      <c r="AQ269" s="70">
        <f t="shared" si="26"/>
        <v>115</v>
      </c>
      <c r="AR269" s="70">
        <f>IFERROR(VLOOKUP(A269,Climatologia_PP!A:U,9+Precipitacion!$E$2,FALSE),"")</f>
        <v>132.512</v>
      </c>
      <c r="AS269" s="70">
        <f t="shared" si="27"/>
        <v>86.784593093455683</v>
      </c>
      <c r="AT269" s="70">
        <f t="shared" si="28"/>
        <v>89.777165269092094</v>
      </c>
      <c r="AU269" s="70">
        <f t="shared" si="29"/>
        <v>61</v>
      </c>
      <c r="AV269" s="70">
        <f>IFERROR(VLOOKUP(A269,Maximos!A:AQ,8+(Precipitacion!$E$2-1)*3,FALSE),"")</f>
        <v>110.7</v>
      </c>
      <c r="AW269" s="79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29753</v>
      </c>
      <c r="AX269" s="72">
        <f t="shared" si="30"/>
        <v>-49.7</v>
      </c>
    </row>
    <row r="270" spans="1:50" ht="15" customHeight="1" x14ac:dyDescent="0.25">
      <c r="A270" s="68">
        <v>29050020</v>
      </c>
      <c r="B270" s="69" t="s">
        <v>159</v>
      </c>
      <c r="C270" s="69" t="s">
        <v>431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159</v>
      </c>
      <c r="K270" s="72">
        <v>0</v>
      </c>
      <c r="L270" s="72">
        <v>13.5</v>
      </c>
      <c r="M270" s="72">
        <v>0</v>
      </c>
      <c r="N270" s="72">
        <v>0</v>
      </c>
      <c r="O270" s="72">
        <v>0</v>
      </c>
      <c r="P270" s="72">
        <v>0</v>
      </c>
      <c r="Q270" s="72"/>
      <c r="R270" s="72">
        <v>19.7</v>
      </c>
      <c r="S270" s="72">
        <v>7.9</v>
      </c>
      <c r="T270" s="72">
        <v>0</v>
      </c>
      <c r="U270" s="72">
        <v>0</v>
      </c>
      <c r="V270" s="72">
        <v>0</v>
      </c>
      <c r="W270" s="72">
        <v>27.4</v>
      </c>
      <c r="X270" s="72">
        <v>0</v>
      </c>
      <c r="Y270" s="72">
        <v>38.5</v>
      </c>
      <c r="Z270" s="72">
        <v>0</v>
      </c>
      <c r="AA270" s="72">
        <v>0</v>
      </c>
      <c r="AB270" s="72">
        <v>17.5</v>
      </c>
      <c r="AC270" s="72">
        <v>0</v>
      </c>
      <c r="AD270" s="72">
        <v>0</v>
      </c>
      <c r="AE270" s="72">
        <v>0</v>
      </c>
      <c r="AF270" s="72">
        <v>0</v>
      </c>
      <c r="AG270" s="72">
        <v>0</v>
      </c>
      <c r="AH270" s="72">
        <v>0</v>
      </c>
      <c r="AI270" s="72">
        <v>0</v>
      </c>
      <c r="AJ270" s="72">
        <v>0</v>
      </c>
      <c r="AK270" s="72">
        <v>0</v>
      </c>
      <c r="AL270" s="72">
        <v>0</v>
      </c>
      <c r="AM270" s="72">
        <v>0</v>
      </c>
      <c r="AN270" s="72">
        <v>0</v>
      </c>
      <c r="AO270" s="87"/>
      <c r="AP270" s="70">
        <f t="shared" si="25"/>
        <v>29</v>
      </c>
      <c r="AQ270" s="70">
        <f t="shared" si="26"/>
        <v>124.5</v>
      </c>
      <c r="AR270" s="70">
        <f>IFERROR(VLOOKUP(A270,Climatologia_PP!A:U,9+Precipitacion!$E$2,FALSE),"")</f>
        <v>125.34666666666659</v>
      </c>
      <c r="AS270" s="70">
        <f t="shared" si="27"/>
        <v>99.324539942559369</v>
      </c>
      <c r="AT270" s="70">
        <f t="shared" si="28"/>
        <v>102.74952407850969</v>
      </c>
      <c r="AU270" s="70">
        <f t="shared" si="29"/>
        <v>38.5</v>
      </c>
      <c r="AV270" s="70">
        <f>IFERROR(VLOOKUP(A270,Maximos!A:AQ,8+(Precipitacion!$E$2-1)*3,FALSE),"")</f>
        <v>95.2</v>
      </c>
      <c r="AW270" s="79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34864</v>
      </c>
      <c r="AX270" s="72">
        <f t="shared" si="30"/>
        <v>-56.7</v>
      </c>
    </row>
    <row r="271" spans="1:50" ht="15" customHeight="1" x14ac:dyDescent="0.25">
      <c r="A271" s="68">
        <v>28040100</v>
      </c>
      <c r="B271" s="69" t="s">
        <v>467</v>
      </c>
      <c r="C271" s="69" t="s">
        <v>431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468</v>
      </c>
      <c r="K271" s="72">
        <v>0</v>
      </c>
      <c r="L271" s="72">
        <v>0</v>
      </c>
      <c r="M271" s="72">
        <v>0</v>
      </c>
      <c r="N271" s="72">
        <v>0</v>
      </c>
      <c r="O271" s="72">
        <v>3</v>
      </c>
      <c r="P271" s="72">
        <v>0</v>
      </c>
      <c r="Q271" s="72"/>
      <c r="R271" s="72">
        <v>0</v>
      </c>
      <c r="S271" s="72">
        <v>22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125</v>
      </c>
      <c r="Z271" s="72">
        <v>0</v>
      </c>
      <c r="AA271" s="72">
        <v>0</v>
      </c>
      <c r="AB271" s="72">
        <v>49</v>
      </c>
      <c r="AC271" s="72">
        <v>5</v>
      </c>
      <c r="AD271" s="72">
        <v>0</v>
      </c>
      <c r="AE271" s="72">
        <v>0</v>
      </c>
      <c r="AF271" s="72">
        <v>0</v>
      </c>
      <c r="AG271" s="72">
        <v>0</v>
      </c>
      <c r="AH271" s="72">
        <v>0</v>
      </c>
      <c r="AI271" s="72">
        <v>0</v>
      </c>
      <c r="AJ271" s="72">
        <v>0</v>
      </c>
      <c r="AK271" s="72">
        <v>0</v>
      </c>
      <c r="AL271" s="72">
        <v>0</v>
      </c>
      <c r="AM271" s="72">
        <v>0</v>
      </c>
      <c r="AN271" s="72">
        <v>0</v>
      </c>
      <c r="AO271" s="87"/>
      <c r="AP271" s="70">
        <f t="shared" si="25"/>
        <v>29</v>
      </c>
      <c r="AQ271" s="70">
        <f t="shared" si="26"/>
        <v>204</v>
      </c>
      <c r="AR271" s="70">
        <f>IFERROR(VLOOKUP(A271,Climatologia_PP!A:U,9+Precipitacion!$E$2,FALSE),"")</f>
        <v>148.2103448275862</v>
      </c>
      <c r="AS271" s="70">
        <f t="shared" si="27"/>
        <v>137.64221400153559</v>
      </c>
      <c r="AT271" s="70">
        <f t="shared" si="28"/>
        <v>142.38849724296784</v>
      </c>
      <c r="AU271" s="70">
        <f t="shared" si="29"/>
        <v>125</v>
      </c>
      <c r="AV271" s="70">
        <f>IFERROR(VLOOKUP(A271,Maximos!A:AQ,8+(Precipitacion!$E$2-1)*3,FALSE),"")</f>
        <v>110</v>
      </c>
      <c r="AW271" s="79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271" s="72">
        <f t="shared" si="30"/>
        <v>15</v>
      </c>
    </row>
    <row r="272" spans="1:50" ht="15" customHeight="1" x14ac:dyDescent="0.25">
      <c r="A272" s="68">
        <v>29060200</v>
      </c>
      <c r="B272" s="69" t="s">
        <v>469</v>
      </c>
      <c r="C272" s="69" t="s">
        <v>431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470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7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140.4814814814815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105</v>
      </c>
      <c r="AW272" s="79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34864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471</v>
      </c>
      <c r="C273" s="69" t="s">
        <v>431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181</v>
      </c>
      <c r="K273" s="72">
        <v>0</v>
      </c>
      <c r="L273" s="72">
        <v>8</v>
      </c>
      <c r="M273" s="72">
        <v>3</v>
      </c>
      <c r="N273" s="72">
        <v>24</v>
      </c>
      <c r="O273" s="72">
        <v>28</v>
      </c>
      <c r="P273" s="72">
        <v>19</v>
      </c>
      <c r="Q273" s="72"/>
      <c r="R273" s="72">
        <v>1</v>
      </c>
      <c r="S273" s="72">
        <v>11</v>
      </c>
      <c r="T273" s="72">
        <v>0</v>
      </c>
      <c r="U273" s="72">
        <v>0</v>
      </c>
      <c r="V273" s="72">
        <v>0</v>
      </c>
      <c r="W273" s="72">
        <v>18</v>
      </c>
      <c r="X273" s="72">
        <v>0</v>
      </c>
      <c r="Y273" s="72">
        <v>0</v>
      </c>
      <c r="Z273" s="72">
        <v>0</v>
      </c>
      <c r="AA273" s="72">
        <v>0</v>
      </c>
      <c r="AB273" s="72">
        <v>1</v>
      </c>
      <c r="AC273" s="72">
        <v>6</v>
      </c>
      <c r="AD273" s="72">
        <v>19</v>
      </c>
      <c r="AE273" s="72">
        <v>0</v>
      </c>
      <c r="AF273" s="72">
        <v>0</v>
      </c>
      <c r="AG273" s="72">
        <v>0</v>
      </c>
      <c r="AH273" s="72">
        <v>0</v>
      </c>
      <c r="AI273" s="72">
        <v>0</v>
      </c>
      <c r="AJ273" s="72">
        <v>0</v>
      </c>
      <c r="AK273" s="72"/>
      <c r="AL273" s="72">
        <v>0</v>
      </c>
      <c r="AM273" s="72">
        <v>0</v>
      </c>
      <c r="AN273" s="72">
        <v>0</v>
      </c>
      <c r="AO273" s="87"/>
      <c r="AP273" s="70">
        <f t="shared" si="25"/>
        <v>28</v>
      </c>
      <c r="AQ273" s="70">
        <f t="shared" si="26"/>
        <v>138</v>
      </c>
      <c r="AR273" s="70">
        <f>IFERROR(VLOOKUP(A273,Climatologia_PP!A:U,9+Precipitacion!$E$2,FALSE),"")</f>
        <v>125.81666666666671</v>
      </c>
      <c r="AS273" s="70">
        <f t="shared" si="27"/>
        <v>109.68340177506953</v>
      </c>
      <c r="AT273" s="70">
        <f t="shared" si="28"/>
        <v>117.51793047328877</v>
      </c>
      <c r="AU273" s="70">
        <f t="shared" si="29"/>
        <v>28</v>
      </c>
      <c r="AV273" s="70">
        <f>IFERROR(VLOOKUP(A273,Maximos!A:AQ,8+(Precipitacion!$E$2-1)*3,FALSE),"")</f>
        <v>81</v>
      </c>
      <c r="AW273" s="79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34859</v>
      </c>
      <c r="AX273" s="72">
        <f t="shared" si="30"/>
        <v>-53</v>
      </c>
    </row>
    <row r="274" spans="1:50" ht="15" customHeight="1" x14ac:dyDescent="0.25">
      <c r="A274" s="68">
        <v>28015070</v>
      </c>
      <c r="B274" s="69" t="s">
        <v>472</v>
      </c>
      <c r="C274" s="69" t="s">
        <v>431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473</v>
      </c>
      <c r="K274" s="72">
        <v>0</v>
      </c>
      <c r="L274" s="72">
        <v>7</v>
      </c>
      <c r="M274" s="72">
        <v>8.6</v>
      </c>
      <c r="N274" s="72">
        <v>2.5</v>
      </c>
      <c r="O274" s="72">
        <v>4.3</v>
      </c>
      <c r="P274" s="72">
        <v>4.7</v>
      </c>
      <c r="Q274" s="72"/>
      <c r="R274" s="72">
        <v>1.6</v>
      </c>
      <c r="S274" s="72">
        <v>0.7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1.7</v>
      </c>
      <c r="AB274" s="72">
        <v>2</v>
      </c>
      <c r="AC274" s="72">
        <v>0</v>
      </c>
      <c r="AD274" s="72">
        <v>24</v>
      </c>
      <c r="AE274" s="72">
        <v>0</v>
      </c>
      <c r="AF274" s="72">
        <v>0</v>
      </c>
      <c r="AG274" s="72">
        <v>0</v>
      </c>
      <c r="AH274" s="72">
        <v>0</v>
      </c>
      <c r="AI274" s="72">
        <v>0.7</v>
      </c>
      <c r="AJ274" s="72">
        <v>0</v>
      </c>
      <c r="AK274" s="72">
        <v>0</v>
      </c>
      <c r="AL274" s="72">
        <v>0</v>
      </c>
      <c r="AM274" s="72">
        <v>0</v>
      </c>
      <c r="AN274" s="72">
        <v>0</v>
      </c>
      <c r="AO274" s="87"/>
      <c r="AP274" s="70">
        <f t="shared" si="25"/>
        <v>29</v>
      </c>
      <c r="AQ274" s="70">
        <f t="shared" si="26"/>
        <v>57.800000000000004</v>
      </c>
      <c r="AR274" s="70">
        <f>IFERROR(VLOOKUP(A274,Climatologia_PP!A:U,9+Precipitacion!$E$2,FALSE),"")</f>
        <v>121.3115384615385</v>
      </c>
      <c r="AS274" s="70">
        <f t="shared" si="27"/>
        <v>47.645921181953632</v>
      </c>
      <c r="AT274" s="70">
        <f t="shared" si="28"/>
        <v>49.288883981331352</v>
      </c>
      <c r="AU274" s="70">
        <f t="shared" si="29"/>
        <v>24</v>
      </c>
      <c r="AV274" s="70">
        <f>IFERROR(VLOOKUP(A274,Maximos!A:AQ,8+(Precipitacion!$E$2-1)*3,FALSE),"")</f>
        <v>125</v>
      </c>
      <c r="AW274" s="79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33772</v>
      </c>
      <c r="AX274" s="72">
        <f t="shared" si="30"/>
        <v>-101</v>
      </c>
    </row>
    <row r="275" spans="1:50" ht="15" customHeight="1" x14ac:dyDescent="0.25">
      <c r="A275" s="68">
        <v>28040030</v>
      </c>
      <c r="B275" s="69" t="s">
        <v>474</v>
      </c>
      <c r="C275" s="69" t="s">
        <v>431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474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4</v>
      </c>
      <c r="Q275" s="72"/>
      <c r="R275" s="72">
        <v>2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4</v>
      </c>
      <c r="Z275" s="72">
        <v>0</v>
      </c>
      <c r="AA275" s="72">
        <v>10</v>
      </c>
      <c r="AB275" s="72">
        <v>6</v>
      </c>
      <c r="AC275" s="72">
        <v>0</v>
      </c>
      <c r="AD275" s="72">
        <v>0</v>
      </c>
      <c r="AE275" s="72">
        <v>0</v>
      </c>
      <c r="AF275" s="72">
        <v>0</v>
      </c>
      <c r="AG275" s="72">
        <v>0</v>
      </c>
      <c r="AH275" s="72">
        <v>0</v>
      </c>
      <c r="AI275" s="72">
        <v>0</v>
      </c>
      <c r="AJ275" s="72">
        <v>0</v>
      </c>
      <c r="AK275" s="72">
        <v>0</v>
      </c>
      <c r="AL275" s="72">
        <v>0</v>
      </c>
      <c r="AM275" s="72">
        <v>0</v>
      </c>
      <c r="AN275" s="72">
        <v>0</v>
      </c>
      <c r="AO275" s="87"/>
      <c r="AP275" s="70">
        <f t="shared" si="25"/>
        <v>29</v>
      </c>
      <c r="AQ275" s="70">
        <f t="shared" si="26"/>
        <v>26</v>
      </c>
      <c r="AR275" s="70">
        <f>IFERROR(VLOOKUP(A275,Climatologia_PP!A:U,9+Precipitacion!$E$2,FALSE),"")</f>
        <v>127.32857142857139</v>
      </c>
      <c r="AS275" s="70">
        <f t="shared" si="27"/>
        <v>20.419611802984409</v>
      </c>
      <c r="AT275" s="70">
        <f t="shared" si="28"/>
        <v>21.123736347914907</v>
      </c>
      <c r="AU275" s="70">
        <f t="shared" si="29"/>
        <v>10</v>
      </c>
      <c r="AV275" s="70">
        <f>IFERROR(VLOOKUP(A275,Maximos!A:AQ,8+(Precipitacion!$E$2-1)*3,FALSE),"")</f>
        <v>160</v>
      </c>
      <c r="AW275" s="79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40695</v>
      </c>
      <c r="AX275" s="72">
        <f t="shared" si="30"/>
        <v>-150</v>
      </c>
    </row>
    <row r="276" spans="1:50" ht="15" customHeight="1" x14ac:dyDescent="0.25">
      <c r="A276" s="68">
        <v>28010370</v>
      </c>
      <c r="B276" s="69" t="s">
        <v>475</v>
      </c>
      <c r="C276" s="69" t="s">
        <v>431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59</v>
      </c>
      <c r="O276" s="72">
        <v>0</v>
      </c>
      <c r="P276" s="72">
        <v>0</v>
      </c>
      <c r="Q276" s="72"/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9</v>
      </c>
      <c r="AC276" s="72">
        <v>0</v>
      </c>
      <c r="AD276" s="72">
        <v>4</v>
      </c>
      <c r="AE276" s="72">
        <v>0</v>
      </c>
      <c r="AF276" s="72">
        <v>0</v>
      </c>
      <c r="AG276" s="72">
        <v>0</v>
      </c>
      <c r="AH276" s="72">
        <v>0</v>
      </c>
      <c r="AI276" s="72">
        <v>0</v>
      </c>
      <c r="AJ276" s="72">
        <v>0</v>
      </c>
      <c r="AK276" s="72">
        <v>0</v>
      </c>
      <c r="AL276" s="72">
        <v>0</v>
      </c>
      <c r="AM276" s="72">
        <v>0</v>
      </c>
      <c r="AN276" s="72">
        <v>0</v>
      </c>
      <c r="AO276" s="87"/>
      <c r="AP276" s="70">
        <f t="shared" si="25"/>
        <v>29</v>
      </c>
      <c r="AQ276" s="70">
        <f t="shared" si="26"/>
        <v>72</v>
      </c>
      <c r="AR276" s="70">
        <f>IFERROR(VLOOKUP(A276,Climatologia_PP!A:U,9+Precipitacion!$E$2,FALSE),"")</f>
        <v>128</v>
      </c>
      <c r="AS276" s="70">
        <f t="shared" si="27"/>
        <v>56.25</v>
      </c>
      <c r="AT276" s="70">
        <f t="shared" si="28"/>
        <v>58.189655172413794</v>
      </c>
      <c r="AU276" s="70">
        <f t="shared" si="29"/>
        <v>59</v>
      </c>
      <c r="AV276" s="70">
        <f>IFERROR(VLOOKUP(A276,Maximos!A:AQ,8+(Precipitacion!$E$2-1)*3,FALSE),"")</f>
        <v>164</v>
      </c>
      <c r="AW276" s="79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276" s="72">
        <f t="shared" si="30"/>
        <v>-105</v>
      </c>
    </row>
    <row r="277" spans="1:50" ht="15" customHeight="1" x14ac:dyDescent="0.25">
      <c r="A277" s="68">
        <v>28040150</v>
      </c>
      <c r="B277" s="69" t="s">
        <v>476</v>
      </c>
      <c r="C277" s="69" t="s">
        <v>431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477</v>
      </c>
      <c r="K277" s="72">
        <v>0</v>
      </c>
      <c r="L277" s="72">
        <v>0</v>
      </c>
      <c r="M277" s="72">
        <v>0</v>
      </c>
      <c r="N277" s="72">
        <v>0</v>
      </c>
      <c r="O277" s="72">
        <v>1</v>
      </c>
      <c r="P277" s="72">
        <v>0.3</v>
      </c>
      <c r="Q277" s="72"/>
      <c r="R277" s="72">
        <v>0</v>
      </c>
      <c r="S277" s="72">
        <v>41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43.3</v>
      </c>
      <c r="Z277" s="72">
        <v>0</v>
      </c>
      <c r="AA277" s="72">
        <v>0</v>
      </c>
      <c r="AB277" s="72">
        <v>1</v>
      </c>
      <c r="AC277" s="72">
        <v>0</v>
      </c>
      <c r="AD277" s="72">
        <v>4</v>
      </c>
      <c r="AE277" s="72">
        <v>0</v>
      </c>
      <c r="AF277" s="72">
        <v>0</v>
      </c>
      <c r="AG277" s="72">
        <v>0</v>
      </c>
      <c r="AH277" s="72">
        <v>0</v>
      </c>
      <c r="AI277" s="72">
        <v>0</v>
      </c>
      <c r="AJ277" s="72">
        <v>0</v>
      </c>
      <c r="AK277" s="72">
        <v>0</v>
      </c>
      <c r="AL277" s="72">
        <v>0</v>
      </c>
      <c r="AM277" s="72">
        <v>0</v>
      </c>
      <c r="AN277" s="72">
        <v>0</v>
      </c>
      <c r="AO277" s="87"/>
      <c r="AP277" s="70">
        <f t="shared" si="25"/>
        <v>29</v>
      </c>
      <c r="AQ277" s="70">
        <f t="shared" si="26"/>
        <v>90.6</v>
      </c>
      <c r="AR277" s="70">
        <f>IFERROR(VLOOKUP(A277,Climatologia_PP!A:U,9+Precipitacion!$E$2,FALSE),"")</f>
        <v>108.737037037037</v>
      </c>
      <c r="AS277" s="70">
        <f t="shared" si="27"/>
        <v>83.32027657617769</v>
      </c>
      <c r="AT277" s="70">
        <f t="shared" si="28"/>
        <v>86.193389561563123</v>
      </c>
      <c r="AU277" s="70">
        <f t="shared" si="29"/>
        <v>43.3</v>
      </c>
      <c r="AV277" s="70">
        <f>IFERROR(VLOOKUP(A277,Maximos!A:AQ,8+(Precipitacion!$E$2-1)*3,FALSE),"")</f>
        <v>95</v>
      </c>
      <c r="AW277" s="79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277" s="72">
        <f t="shared" si="30"/>
        <v>-51.7</v>
      </c>
    </row>
    <row r="278" spans="1:50" ht="15" customHeight="1" x14ac:dyDescent="0.25">
      <c r="A278" s="68">
        <v>28035020</v>
      </c>
      <c r="B278" s="69" t="s">
        <v>478</v>
      </c>
      <c r="C278" s="69" t="s">
        <v>431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11</v>
      </c>
      <c r="M278" s="72">
        <v>56.4</v>
      </c>
      <c r="N278" s="72">
        <v>6.6</v>
      </c>
      <c r="O278" s="72">
        <v>2.6</v>
      </c>
      <c r="P278" s="72">
        <v>14</v>
      </c>
      <c r="Q278" s="72"/>
      <c r="R278" s="72">
        <v>0</v>
      </c>
      <c r="S278" s="72">
        <v>4</v>
      </c>
      <c r="T278" s="72">
        <v>0</v>
      </c>
      <c r="U278" s="72">
        <v>0</v>
      </c>
      <c r="V278" s="72">
        <v>0.1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>
        <v>3</v>
      </c>
      <c r="AD278" s="72"/>
      <c r="AE278" s="72">
        <v>0</v>
      </c>
      <c r="AF278" s="72">
        <v>0</v>
      </c>
      <c r="AG278" s="72">
        <v>0</v>
      </c>
      <c r="AH278" s="72">
        <v>0</v>
      </c>
      <c r="AI278" s="72">
        <v>0</v>
      </c>
      <c r="AJ278" s="72">
        <v>0</v>
      </c>
      <c r="AK278" s="72"/>
      <c r="AL278" s="72">
        <v>0</v>
      </c>
      <c r="AM278" s="72">
        <v>0</v>
      </c>
      <c r="AN278" s="72">
        <v>0</v>
      </c>
      <c r="AO278" s="87"/>
      <c r="AP278" s="70">
        <f t="shared" si="25"/>
        <v>27</v>
      </c>
      <c r="AQ278" s="70">
        <f t="shared" si="26"/>
        <v>97.699999999999989</v>
      </c>
      <c r="AR278" s="70">
        <f>IFERROR(VLOOKUP(A278,Climatologia_PP!A:U,9+Precipitacion!$E$2,FALSE),"")</f>
        <v>120.4038461538462</v>
      </c>
      <c r="AS278" s="70">
        <f t="shared" si="27"/>
        <v>81.143587286375947</v>
      </c>
      <c r="AT278" s="70">
        <f t="shared" si="28"/>
        <v>90.159541429306586</v>
      </c>
      <c r="AU278" s="70">
        <f t="shared" si="29"/>
        <v>56.4</v>
      </c>
      <c r="AV278" s="70">
        <f>IFERROR(VLOOKUP(A278,Maximos!A:AQ,8+(Precipitacion!$E$2-1)*3,FALSE),"")</f>
        <v>120</v>
      </c>
      <c r="AW278" s="79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42904</v>
      </c>
      <c r="AX278" s="72">
        <f t="shared" si="30"/>
        <v>-63.6</v>
      </c>
    </row>
    <row r="279" spans="1:50" ht="15" customHeight="1" x14ac:dyDescent="0.25">
      <c r="A279" s="68">
        <v>25020090</v>
      </c>
      <c r="B279" s="69" t="s">
        <v>479</v>
      </c>
      <c r="C279" s="69" t="s">
        <v>431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479</v>
      </c>
      <c r="K279" s="72">
        <v>0</v>
      </c>
      <c r="L279" s="72">
        <v>0</v>
      </c>
      <c r="M279" s="72">
        <v>25</v>
      </c>
      <c r="N279" s="72">
        <v>0</v>
      </c>
      <c r="O279" s="72">
        <v>0</v>
      </c>
      <c r="P279" s="72">
        <v>38</v>
      </c>
      <c r="Q279" s="72"/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0</v>
      </c>
      <c r="AA279" s="72">
        <v>5</v>
      </c>
      <c r="AB279" s="72">
        <v>30</v>
      </c>
      <c r="AC279" s="72">
        <v>0</v>
      </c>
      <c r="AD279" s="72">
        <v>3</v>
      </c>
      <c r="AE279" s="72">
        <v>0</v>
      </c>
      <c r="AF279" s="72">
        <v>0</v>
      </c>
      <c r="AG279" s="72">
        <v>0</v>
      </c>
      <c r="AH279" s="72">
        <v>0</v>
      </c>
      <c r="AI279" s="72">
        <v>0</v>
      </c>
      <c r="AJ279" s="72">
        <v>0</v>
      </c>
      <c r="AK279" s="72">
        <v>0</v>
      </c>
      <c r="AL279" s="72">
        <v>0</v>
      </c>
      <c r="AM279" s="72">
        <v>0</v>
      </c>
      <c r="AN279" s="72">
        <v>0</v>
      </c>
      <c r="AO279" s="87"/>
      <c r="AP279" s="70">
        <f t="shared" si="25"/>
        <v>29</v>
      </c>
      <c r="AQ279" s="70">
        <f t="shared" si="26"/>
        <v>101</v>
      </c>
      <c r="AR279" s="70">
        <f>IFERROR(VLOOKUP(A279,Climatologia_PP!A:U,9+Precipitacion!$E$2,FALSE),"")</f>
        <v>158.65666666666669</v>
      </c>
      <c r="AS279" s="70">
        <f t="shared" si="27"/>
        <v>63.659474336617841</v>
      </c>
      <c r="AT279" s="70">
        <f t="shared" si="28"/>
        <v>65.854628624087425</v>
      </c>
      <c r="AU279" s="70">
        <f t="shared" si="29"/>
        <v>38</v>
      </c>
      <c r="AV279" s="70">
        <f>IFERROR(VLOOKUP(A279,Maximos!A:AQ,8+(Precipitacion!$E$2-1)*3,FALSE),"")</f>
        <v>153</v>
      </c>
      <c r="AW279" s="79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279" s="72">
        <f t="shared" si="30"/>
        <v>-115</v>
      </c>
    </row>
    <row r="280" spans="1:50" ht="15" customHeight="1" x14ac:dyDescent="0.25">
      <c r="A280" s="68">
        <v>29060540</v>
      </c>
      <c r="B280" s="69" t="s">
        <v>480</v>
      </c>
      <c r="C280" s="69" t="s">
        <v>431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481</v>
      </c>
      <c r="K280" s="72">
        <v>0</v>
      </c>
      <c r="L280" s="72">
        <v>75</v>
      </c>
      <c r="M280" s="72">
        <v>0</v>
      </c>
      <c r="N280" s="72">
        <v>0</v>
      </c>
      <c r="O280" s="72">
        <v>0</v>
      </c>
      <c r="P280" s="72">
        <v>10</v>
      </c>
      <c r="Q280" s="72"/>
      <c r="R280" s="72">
        <v>30</v>
      </c>
      <c r="S280" s="72">
        <v>1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30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>
        <v>0</v>
      </c>
      <c r="AK280" s="72">
        <v>0</v>
      </c>
      <c r="AL280" s="72">
        <v>0</v>
      </c>
      <c r="AM280" s="72"/>
      <c r="AN280" s="72">
        <v>0</v>
      </c>
      <c r="AO280" s="87"/>
      <c r="AP280" s="70">
        <f t="shared" si="25"/>
        <v>28</v>
      </c>
      <c r="AQ280" s="70">
        <f t="shared" si="26"/>
        <v>146</v>
      </c>
      <c r="AR280" s="70">
        <f>IFERROR(VLOOKUP(A280,Climatologia_PP!A:U,9+Precipitacion!$E$2,FALSE),"")</f>
        <v>128.69999999999999</v>
      </c>
      <c r="AS280" s="70">
        <f t="shared" si="27"/>
        <v>113.44211344211345</v>
      </c>
      <c r="AT280" s="70">
        <f t="shared" si="28"/>
        <v>121.54512154512156</v>
      </c>
      <c r="AU280" s="70">
        <f t="shared" si="29"/>
        <v>75</v>
      </c>
      <c r="AV280" s="70">
        <f>IFERROR(VLOOKUP(A280,Maximos!A:AQ,8+(Precipitacion!$E$2-1)*3,FALSE),"")</f>
        <v>130</v>
      </c>
      <c r="AW280" s="79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30477</v>
      </c>
      <c r="AX280" s="72">
        <f t="shared" si="30"/>
        <v>-55</v>
      </c>
    </row>
    <row r="281" spans="1:50" ht="15" customHeight="1" x14ac:dyDescent="0.25">
      <c r="A281" s="68">
        <v>28010340</v>
      </c>
      <c r="B281" s="69" t="s">
        <v>342</v>
      </c>
      <c r="C281" s="69" t="s">
        <v>431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342</v>
      </c>
      <c r="K281" s="72">
        <v>0</v>
      </c>
      <c r="L281" s="72">
        <v>18</v>
      </c>
      <c r="M281" s="72">
        <v>0</v>
      </c>
      <c r="N281" s="72">
        <v>6</v>
      </c>
      <c r="O281" s="72">
        <v>5</v>
      </c>
      <c r="P281" s="72"/>
      <c r="Q281" s="72"/>
      <c r="R281" s="72">
        <v>3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25</v>
      </c>
      <c r="AB281" s="72">
        <v>0</v>
      </c>
      <c r="AC281" s="72">
        <v>0</v>
      </c>
      <c r="AD281" s="72">
        <v>0</v>
      </c>
      <c r="AE281" s="72">
        <v>0</v>
      </c>
      <c r="AF281" s="72">
        <v>0</v>
      </c>
      <c r="AG281" s="72">
        <v>0</v>
      </c>
      <c r="AH281" s="72">
        <v>0</v>
      </c>
      <c r="AI281" s="72">
        <v>0</v>
      </c>
      <c r="AJ281" s="72">
        <v>0</v>
      </c>
      <c r="AK281" s="72"/>
      <c r="AL281" s="72">
        <v>0</v>
      </c>
      <c r="AM281" s="72">
        <v>0</v>
      </c>
      <c r="AN281" s="72">
        <v>0</v>
      </c>
      <c r="AO281" s="87"/>
      <c r="AP281" s="70">
        <f t="shared" si="25"/>
        <v>27</v>
      </c>
      <c r="AQ281" s="70">
        <f t="shared" si="26"/>
        <v>57</v>
      </c>
      <c r="AR281" s="70">
        <f>IFERROR(VLOOKUP(A281,Climatologia_PP!A:U,9+Precipitacion!$E$2,FALSE),"")</f>
        <v>110.51379310344829</v>
      </c>
      <c r="AS281" s="70">
        <f t="shared" si="27"/>
        <v>51.577272301787879</v>
      </c>
      <c r="AT281" s="70">
        <f t="shared" si="28"/>
        <v>57.308080335319865</v>
      </c>
      <c r="AU281" s="70">
        <f t="shared" si="29"/>
        <v>25</v>
      </c>
      <c r="AV281" s="70">
        <f>IFERROR(VLOOKUP(A281,Maximos!A:AQ,8+(Precipitacion!$E$2-1)*3,FALSE),"")</f>
        <v>122</v>
      </c>
      <c r="AW281" s="79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44371</v>
      </c>
      <c r="AX281" s="72">
        <f t="shared" si="30"/>
        <v>-97</v>
      </c>
    </row>
    <row r="282" spans="1:50" ht="15" customHeight="1" x14ac:dyDescent="0.25">
      <c r="A282" s="68">
        <v>29060170</v>
      </c>
      <c r="B282" s="69" t="s">
        <v>482</v>
      </c>
      <c r="C282" s="69" t="s">
        <v>431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483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/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20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>
        <v>0</v>
      </c>
      <c r="AL282" s="72">
        <v>0</v>
      </c>
      <c r="AM282" s="72">
        <v>0</v>
      </c>
      <c r="AN282" s="72">
        <v>0</v>
      </c>
      <c r="AO282" s="87"/>
      <c r="AP282" s="70">
        <f t="shared" si="25"/>
        <v>29</v>
      </c>
      <c r="AQ282" s="70">
        <f t="shared" si="26"/>
        <v>20</v>
      </c>
      <c r="AR282" s="70">
        <f>IFERROR(VLOOKUP(A282,Climatologia_PP!A:U,9+Precipitacion!$E$2,FALSE),"")</f>
        <v>98.103571428571414</v>
      </c>
      <c r="AS282" s="70">
        <f t="shared" si="27"/>
        <v>20.3866176417052</v>
      </c>
      <c r="AT282" s="70">
        <f t="shared" si="28"/>
        <v>21.089604456936414</v>
      </c>
      <c r="AU282" s="70">
        <f t="shared" si="29"/>
        <v>20</v>
      </c>
      <c r="AV282" s="70">
        <f>IFERROR(VLOOKUP(A282,Maximos!A:AQ,8+(Precipitacion!$E$2-1)*3,FALSE),"")</f>
        <v>110</v>
      </c>
      <c r="AW282" s="79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26096</v>
      </c>
      <c r="AX282" s="72">
        <f t="shared" si="30"/>
        <v>-90</v>
      </c>
    </row>
    <row r="283" spans="1:50" ht="15" customHeight="1" x14ac:dyDescent="0.25">
      <c r="A283" s="68">
        <v>28010360</v>
      </c>
      <c r="B283" s="69" t="s">
        <v>484</v>
      </c>
      <c r="C283" s="69" t="s">
        <v>431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12</v>
      </c>
      <c r="N283" s="72">
        <v>16</v>
      </c>
      <c r="O283" s="72">
        <v>8</v>
      </c>
      <c r="P283" s="72">
        <v>17</v>
      </c>
      <c r="Q283" s="72">
        <v>11</v>
      </c>
      <c r="R283" s="72">
        <v>0</v>
      </c>
      <c r="S283" s="72">
        <v>35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71</v>
      </c>
      <c r="AE283" s="72">
        <v>0</v>
      </c>
      <c r="AF283" s="72">
        <v>0</v>
      </c>
      <c r="AG283" s="72">
        <v>0</v>
      </c>
      <c r="AH283" s="72">
        <v>0</v>
      </c>
      <c r="AI283" s="72">
        <v>0</v>
      </c>
      <c r="AJ283" s="72">
        <v>0</v>
      </c>
      <c r="AK283" s="72">
        <v>0</v>
      </c>
      <c r="AL283" s="72">
        <v>0</v>
      </c>
      <c r="AM283" s="72">
        <v>0</v>
      </c>
      <c r="AN283" s="72">
        <v>0</v>
      </c>
      <c r="AO283" s="87"/>
      <c r="AP283" s="70">
        <f t="shared" si="25"/>
        <v>30</v>
      </c>
      <c r="AQ283" s="70">
        <f t="shared" si="26"/>
        <v>170</v>
      </c>
      <c r="AR283" s="70">
        <f>IFERROR(VLOOKUP(A283,Climatologia_PP!A:U,9+Precipitacion!$E$2,FALSE),"")</f>
        <v>126.73333333333331</v>
      </c>
      <c r="AS283" s="70">
        <f t="shared" si="27"/>
        <v>134.13992635455028</v>
      </c>
      <c r="AT283" s="70">
        <f t="shared" si="28"/>
        <v>134.13992635455025</v>
      </c>
      <c r="AU283" s="70">
        <f t="shared" si="29"/>
        <v>71</v>
      </c>
      <c r="AV283" s="70">
        <f>IFERROR(VLOOKUP(A283,Maximos!A:AQ,8+(Precipitacion!$E$2-1)*3,FALSE),"")</f>
        <v>142</v>
      </c>
      <c r="AW283" s="79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29391</v>
      </c>
      <c r="AX283" s="72">
        <f t="shared" si="30"/>
        <v>-71</v>
      </c>
    </row>
    <row r="284" spans="1:50" ht="15" customHeight="1" x14ac:dyDescent="0.25">
      <c r="A284" s="68">
        <v>28010090</v>
      </c>
      <c r="B284" s="69" t="s">
        <v>485</v>
      </c>
      <c r="C284" s="69" t="s">
        <v>431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10.6</v>
      </c>
      <c r="M284" s="72">
        <v>4.0999999999999996</v>
      </c>
      <c r="N284" s="72">
        <v>0</v>
      </c>
      <c r="O284" s="72">
        <v>2.6</v>
      </c>
      <c r="P284" s="72">
        <v>7.6</v>
      </c>
      <c r="Q284" s="72"/>
      <c r="R284" s="72">
        <v>0.7</v>
      </c>
      <c r="S284" s="72">
        <v>4.0999999999999996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0.8</v>
      </c>
      <c r="Z284" s="72">
        <v>0</v>
      </c>
      <c r="AA284" s="72">
        <v>0</v>
      </c>
      <c r="AB284" s="72">
        <v>0</v>
      </c>
      <c r="AC284" s="72">
        <v>0</v>
      </c>
      <c r="AD284" s="72">
        <v>9.3000000000000007</v>
      </c>
      <c r="AE284" s="72">
        <v>0</v>
      </c>
      <c r="AF284" s="72">
        <v>0</v>
      </c>
      <c r="AG284" s="72">
        <v>0</v>
      </c>
      <c r="AH284" s="72">
        <v>0</v>
      </c>
      <c r="AI284" s="72">
        <v>0</v>
      </c>
      <c r="AJ284" s="72">
        <v>0</v>
      </c>
      <c r="AK284" s="72">
        <v>0</v>
      </c>
      <c r="AL284" s="72">
        <v>0</v>
      </c>
      <c r="AM284" s="72">
        <v>0</v>
      </c>
      <c r="AN284" s="72">
        <v>0</v>
      </c>
      <c r="AO284" s="87"/>
      <c r="AP284" s="70">
        <f t="shared" si="25"/>
        <v>29</v>
      </c>
      <c r="AQ284" s="70">
        <f t="shared" si="26"/>
        <v>39.799999999999997</v>
      </c>
      <c r="AR284" s="70">
        <f>IFERROR(VLOOKUP(A284,Climatologia_PP!A:U,9+Precipitacion!$E$2,FALSE),"")</f>
        <v>83.177777777777791</v>
      </c>
      <c r="AS284" s="70">
        <f t="shared" si="27"/>
        <v>47.849318728292801</v>
      </c>
      <c r="AT284" s="70">
        <f t="shared" si="28"/>
        <v>49.499295236164969</v>
      </c>
      <c r="AU284" s="70">
        <f t="shared" si="29"/>
        <v>10.6</v>
      </c>
      <c r="AV284" s="70">
        <f>IFERROR(VLOOKUP(A284,Maximos!A:AQ,8+(Precipitacion!$E$2-1)*3,FALSE),"")</f>
        <v>120</v>
      </c>
      <c r="AW284" s="79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32309</v>
      </c>
      <c r="AX284" s="72">
        <f t="shared" si="30"/>
        <v>-109.4</v>
      </c>
    </row>
    <row r="285" spans="1:50" ht="15" customHeight="1" x14ac:dyDescent="0.25">
      <c r="A285" s="68">
        <v>28040140</v>
      </c>
      <c r="B285" s="69" t="s">
        <v>486</v>
      </c>
      <c r="C285" s="69" t="s">
        <v>431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487</v>
      </c>
      <c r="K285" s="72">
        <v>3</v>
      </c>
      <c r="L285" s="72">
        <v>19</v>
      </c>
      <c r="M285" s="72">
        <v>31</v>
      </c>
      <c r="N285" s="72">
        <v>0</v>
      </c>
      <c r="O285" s="72">
        <v>0</v>
      </c>
      <c r="P285" s="72">
        <v>0</v>
      </c>
      <c r="Q285" s="72"/>
      <c r="R285" s="72">
        <v>36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6</v>
      </c>
      <c r="Z285" s="72">
        <v>0</v>
      </c>
      <c r="AA285" s="72">
        <v>0</v>
      </c>
      <c r="AB285" s="72">
        <v>6</v>
      </c>
      <c r="AC285" s="72">
        <v>20</v>
      </c>
      <c r="AD285" s="72">
        <v>3</v>
      </c>
      <c r="AE285" s="72">
        <v>0</v>
      </c>
      <c r="AF285" s="72">
        <v>0</v>
      </c>
      <c r="AG285" s="72">
        <v>0</v>
      </c>
      <c r="AH285" s="72">
        <v>0</v>
      </c>
      <c r="AI285" s="72">
        <v>0</v>
      </c>
      <c r="AJ285" s="72">
        <v>0</v>
      </c>
      <c r="AK285" s="72">
        <v>0</v>
      </c>
      <c r="AL285" s="72">
        <v>0</v>
      </c>
      <c r="AM285" s="72">
        <v>0</v>
      </c>
      <c r="AN285" s="72">
        <v>0</v>
      </c>
      <c r="AO285" s="87"/>
      <c r="AP285" s="70">
        <f t="shared" si="25"/>
        <v>29</v>
      </c>
      <c r="AQ285" s="70">
        <f t="shared" si="26"/>
        <v>124</v>
      </c>
      <c r="AR285" s="70">
        <f>IFERROR(VLOOKUP(A285,Climatologia_PP!A:U,9+Precipitacion!$E$2,FALSE),"")</f>
        <v>113.6241379310345</v>
      </c>
      <c r="AS285" s="70">
        <f t="shared" si="27"/>
        <v>109.13174107007373</v>
      </c>
      <c r="AT285" s="70">
        <f t="shared" si="28"/>
        <v>112.89490455524869</v>
      </c>
      <c r="AU285" s="70">
        <f t="shared" si="29"/>
        <v>36</v>
      </c>
      <c r="AV285" s="70">
        <f>IFERROR(VLOOKUP(A285,Maximos!A:AQ,8+(Precipitacion!$E$2-1)*3,FALSE),"")</f>
        <v>111</v>
      </c>
      <c r="AW285" s="79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451</v>
      </c>
      <c r="C286" s="69" t="s">
        <v>431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488</v>
      </c>
      <c r="K286" s="72">
        <v>2</v>
      </c>
      <c r="L286" s="72">
        <v>2</v>
      </c>
      <c r="M286" s="72">
        <v>23</v>
      </c>
      <c r="N286" s="72">
        <v>35</v>
      </c>
      <c r="O286" s="72">
        <v>2</v>
      </c>
      <c r="P286" s="72">
        <v>28</v>
      </c>
      <c r="Q286" s="72"/>
      <c r="R286" s="72">
        <v>3</v>
      </c>
      <c r="S286" s="72">
        <v>4</v>
      </c>
      <c r="T286" s="72">
        <v>0</v>
      </c>
      <c r="U286" s="72">
        <v>1</v>
      </c>
      <c r="V286" s="72">
        <v>0</v>
      </c>
      <c r="W286" s="72">
        <v>10</v>
      </c>
      <c r="X286" s="72">
        <v>0</v>
      </c>
      <c r="Y286" s="72">
        <v>2</v>
      </c>
      <c r="Z286" s="72">
        <v>4</v>
      </c>
      <c r="AA286" s="72">
        <v>1</v>
      </c>
      <c r="AB286" s="72">
        <v>3</v>
      </c>
      <c r="AC286" s="72">
        <v>4</v>
      </c>
      <c r="AD286" s="72">
        <v>20</v>
      </c>
      <c r="AE286" s="72">
        <v>0</v>
      </c>
      <c r="AF286" s="72">
        <v>0</v>
      </c>
      <c r="AG286" s="72">
        <v>0</v>
      </c>
      <c r="AH286" s="72">
        <v>0</v>
      </c>
      <c r="AI286" s="72">
        <v>0</v>
      </c>
      <c r="AJ286" s="72">
        <v>0</v>
      </c>
      <c r="AK286" s="72">
        <v>0</v>
      </c>
      <c r="AL286" s="72">
        <v>0</v>
      </c>
      <c r="AM286" s="72">
        <v>0</v>
      </c>
      <c r="AN286" s="72">
        <v>0</v>
      </c>
      <c r="AO286" s="87"/>
      <c r="AP286" s="70">
        <f t="shared" si="25"/>
        <v>29</v>
      </c>
      <c r="AQ286" s="70">
        <f t="shared" si="26"/>
        <v>144</v>
      </c>
      <c r="AR286" s="70">
        <f>IFERROR(VLOOKUP(A286,Climatologia_PP!A:U,9+Precipitacion!$E$2,FALSE),"")</f>
        <v>127.24</v>
      </c>
      <c r="AS286" s="70">
        <f t="shared" si="27"/>
        <v>113.17195850361522</v>
      </c>
      <c r="AT286" s="70">
        <f t="shared" si="28"/>
        <v>117.07443983132609</v>
      </c>
      <c r="AU286" s="70">
        <f t="shared" si="29"/>
        <v>35</v>
      </c>
      <c r="AV286" s="70">
        <f>IFERROR(VLOOKUP(A286,Maximos!A:AQ,8+(Precipitacion!$E$2-1)*3,FALSE),"")</f>
        <v>85</v>
      </c>
      <c r="AW286" s="79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29766</v>
      </c>
      <c r="AX286" s="72">
        <f t="shared" si="30"/>
        <v>-50</v>
      </c>
    </row>
    <row r="287" spans="1:50" ht="15" customHeight="1" x14ac:dyDescent="0.25">
      <c r="A287" s="68">
        <v>29060100</v>
      </c>
      <c r="B287" s="69" t="s">
        <v>489</v>
      </c>
      <c r="C287" s="69" t="s">
        <v>431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490</v>
      </c>
      <c r="K287" s="72">
        <v>0</v>
      </c>
      <c r="L287" s="72">
        <v>0</v>
      </c>
      <c r="M287" s="72">
        <v>31</v>
      </c>
      <c r="N287" s="72">
        <v>0</v>
      </c>
      <c r="O287" s="72">
        <v>0</v>
      </c>
      <c r="P287" s="72">
        <v>0</v>
      </c>
      <c r="Q287" s="72"/>
      <c r="R287" s="72">
        <v>0</v>
      </c>
      <c r="S287" s="72">
        <v>56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12</v>
      </c>
      <c r="Z287" s="72">
        <v>0</v>
      </c>
      <c r="AA287" s="72">
        <v>0</v>
      </c>
      <c r="AB287" s="72">
        <v>80</v>
      </c>
      <c r="AC287" s="72">
        <v>0</v>
      </c>
      <c r="AD287" s="72">
        <v>0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0</v>
      </c>
      <c r="AK287" s="72">
        <v>0</v>
      </c>
      <c r="AL287" s="72">
        <v>0</v>
      </c>
      <c r="AM287" s="72">
        <v>0</v>
      </c>
      <c r="AN287" s="72">
        <v>0</v>
      </c>
      <c r="AO287" s="87"/>
      <c r="AP287" s="70">
        <f t="shared" si="25"/>
        <v>29</v>
      </c>
      <c r="AQ287" s="70">
        <f t="shared" si="26"/>
        <v>179</v>
      </c>
      <c r="AR287" s="70">
        <f>IFERROR(VLOOKUP(A287,Climatologia_PP!A:U,9+Precipitacion!$E$2,FALSE),"")</f>
        <v>157.96428571428569</v>
      </c>
      <c r="AS287" s="70">
        <f t="shared" si="27"/>
        <v>113.31675333484061</v>
      </c>
      <c r="AT287" s="70">
        <f t="shared" si="28"/>
        <v>117.22422758776615</v>
      </c>
      <c r="AU287" s="70">
        <f t="shared" si="29"/>
        <v>80</v>
      </c>
      <c r="AV287" s="70">
        <f>IFERROR(VLOOKUP(A287,Maximos!A:AQ,8+(Precipitacion!$E$2-1)*3,FALSE),"")</f>
        <v>138</v>
      </c>
      <c r="AW287" s="79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287" s="72">
        <f t="shared" si="30"/>
        <v>-58</v>
      </c>
    </row>
    <row r="288" spans="1:50" ht="15" customHeight="1" x14ac:dyDescent="0.25">
      <c r="A288" s="68">
        <v>28040010</v>
      </c>
      <c r="B288" s="69" t="s">
        <v>181</v>
      </c>
      <c r="C288" s="69" t="s">
        <v>431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181</v>
      </c>
      <c r="K288" s="72">
        <v>0</v>
      </c>
      <c r="L288" s="72">
        <v>0</v>
      </c>
      <c r="M288" s="72">
        <v>0</v>
      </c>
      <c r="N288" s="72">
        <v>43</v>
      </c>
      <c r="O288" s="72">
        <v>45</v>
      </c>
      <c r="P288" s="72">
        <v>25</v>
      </c>
      <c r="Q288" s="72"/>
      <c r="R288" s="72">
        <v>4</v>
      </c>
      <c r="S288" s="72">
        <v>40</v>
      </c>
      <c r="T288" s="72">
        <v>0</v>
      </c>
      <c r="U288" s="72">
        <v>0</v>
      </c>
      <c r="V288" s="72">
        <v>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5</v>
      </c>
      <c r="AC288" s="72">
        <v>5</v>
      </c>
      <c r="AD288" s="72">
        <v>10</v>
      </c>
      <c r="AE288" s="72">
        <v>0</v>
      </c>
      <c r="AF288" s="72">
        <v>0</v>
      </c>
      <c r="AG288" s="72">
        <v>0</v>
      </c>
      <c r="AH288" s="72">
        <v>0</v>
      </c>
      <c r="AI288" s="72">
        <v>4</v>
      </c>
      <c r="AJ288" s="72">
        <v>0</v>
      </c>
      <c r="AK288" s="72">
        <v>0</v>
      </c>
      <c r="AL288" s="72">
        <v>0</v>
      </c>
      <c r="AM288" s="72">
        <v>0</v>
      </c>
      <c r="AN288" s="72">
        <v>0</v>
      </c>
      <c r="AO288" s="87"/>
      <c r="AP288" s="70">
        <f t="shared" si="25"/>
        <v>29</v>
      </c>
      <c r="AQ288" s="70">
        <f t="shared" si="26"/>
        <v>181</v>
      </c>
      <c r="AR288" s="70">
        <f>IFERROR(VLOOKUP(A288,Climatologia_PP!A:U,9+Precipitacion!$E$2,FALSE),"")</f>
        <v>219.44827586206901</v>
      </c>
      <c r="AS288" s="70">
        <f t="shared" si="27"/>
        <v>82.47957259585165</v>
      </c>
      <c r="AT288" s="70">
        <f t="shared" si="28"/>
        <v>85.32369578881206</v>
      </c>
      <c r="AU288" s="70">
        <f t="shared" si="29"/>
        <v>45</v>
      </c>
      <c r="AV288" s="70">
        <f>IFERROR(VLOOKUP(A288,Maximos!A:AQ,8+(Precipitacion!$E$2-1)*3,FALSE),"")</f>
        <v>150</v>
      </c>
      <c r="AW288" s="79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288" s="72">
        <f t="shared" si="30"/>
        <v>-105</v>
      </c>
    </row>
    <row r="289" spans="1:50" ht="15" customHeight="1" x14ac:dyDescent="0.25">
      <c r="A289" s="68">
        <v>1704500201</v>
      </c>
      <c r="B289" s="69" t="s">
        <v>491</v>
      </c>
      <c r="C289" s="69" t="s">
        <v>431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0</v>
      </c>
      <c r="L289" s="72">
        <v>0</v>
      </c>
      <c r="M289" s="72">
        <v>3</v>
      </c>
      <c r="N289" s="72">
        <v>0.9</v>
      </c>
      <c r="O289" s="72">
        <v>0</v>
      </c>
      <c r="P289" s="72">
        <v>2</v>
      </c>
      <c r="Q289" s="72">
        <v>0</v>
      </c>
      <c r="R289" s="72">
        <v>7.5</v>
      </c>
      <c r="S289" s="72">
        <v>0</v>
      </c>
      <c r="T289" s="72">
        <v>0.7</v>
      </c>
      <c r="U289" s="72">
        <v>0</v>
      </c>
      <c r="V289" s="72">
        <v>0</v>
      </c>
      <c r="W289" s="72">
        <v>0.3</v>
      </c>
      <c r="X289" s="72">
        <v>0</v>
      </c>
      <c r="Y289" s="72">
        <v>0</v>
      </c>
      <c r="Z289" s="72">
        <v>0</v>
      </c>
      <c r="AA289" s="72">
        <v>0</v>
      </c>
      <c r="AB289" s="72">
        <v>0.3</v>
      </c>
      <c r="AC289" s="72">
        <v>0</v>
      </c>
      <c r="AD289" s="72">
        <v>0</v>
      </c>
      <c r="AE289" s="72">
        <v>0.2</v>
      </c>
      <c r="AF289" s="72">
        <v>0</v>
      </c>
      <c r="AG289" s="72">
        <v>0.2</v>
      </c>
      <c r="AH289" s="72">
        <v>0.5</v>
      </c>
      <c r="AI289" s="72">
        <v>0.3</v>
      </c>
      <c r="AJ289" s="72">
        <v>0</v>
      </c>
      <c r="AK289" s="72">
        <v>0</v>
      </c>
      <c r="AL289" s="72">
        <v>0.5</v>
      </c>
      <c r="AM289" s="72">
        <v>1</v>
      </c>
      <c r="AN289" s="72">
        <v>0</v>
      </c>
      <c r="AO289" s="87"/>
      <c r="AP289" s="70">
        <f t="shared" si="25"/>
        <v>30</v>
      </c>
      <c r="AQ289" s="70">
        <f t="shared" si="26"/>
        <v>17.399999999999999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7.5</v>
      </c>
      <c r="AV289" s="70" t="str">
        <f>IFERROR(VLOOKUP(A289,Maximos!A:AQ,8+(Precipitacion!$E$2-1)*3,FALSE),"")</f>
        <v/>
      </c>
      <c r="AW289" s="79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492</v>
      </c>
      <c r="C290" s="69" t="s">
        <v>431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7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130</v>
      </c>
      <c r="AW290" s="79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39249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493</v>
      </c>
      <c r="C291" s="69" t="s">
        <v>431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493</v>
      </c>
      <c r="K291" s="72">
        <v>0</v>
      </c>
      <c r="L291" s="72">
        <v>0</v>
      </c>
      <c r="M291" s="72">
        <v>19</v>
      </c>
      <c r="N291" s="72">
        <v>0</v>
      </c>
      <c r="O291" s="72">
        <v>0</v>
      </c>
      <c r="P291" s="72">
        <v>24</v>
      </c>
      <c r="Q291" s="72"/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0</v>
      </c>
      <c r="AJ291" s="72">
        <v>0</v>
      </c>
      <c r="AK291" s="72">
        <v>0</v>
      </c>
      <c r="AL291" s="72">
        <v>0</v>
      </c>
      <c r="AM291" s="72">
        <v>0</v>
      </c>
      <c r="AN291" s="72">
        <v>0</v>
      </c>
      <c r="AO291" s="87"/>
      <c r="AP291" s="70">
        <f t="shared" si="25"/>
        <v>29</v>
      </c>
      <c r="AQ291" s="70">
        <f t="shared" si="26"/>
        <v>43</v>
      </c>
      <c r="AR291" s="70">
        <f>IFERROR(VLOOKUP(A291,Climatologia_PP!A:U,9+Precipitacion!$E$2,FALSE),"")</f>
        <v>131.01333333333329</v>
      </c>
      <c r="AS291" s="70">
        <f t="shared" si="27"/>
        <v>32.821086912273572</v>
      </c>
      <c r="AT291" s="70">
        <f t="shared" si="28"/>
        <v>33.95284852993818</v>
      </c>
      <c r="AU291" s="70">
        <f t="shared" si="29"/>
        <v>24</v>
      </c>
      <c r="AV291" s="70">
        <f>IFERROR(VLOOKUP(A291,Maximos!A:AQ,8+(Precipitacion!$E$2-1)*3,FALSE),"")</f>
        <v>137</v>
      </c>
      <c r="AW291" s="79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29007</v>
      </c>
      <c r="AX291" s="72">
        <f t="shared" si="30"/>
        <v>-113</v>
      </c>
    </row>
    <row r="292" spans="1:50" ht="15" customHeight="1" x14ac:dyDescent="0.25">
      <c r="A292" s="68">
        <v>2804500195</v>
      </c>
      <c r="B292" s="69" t="s">
        <v>494</v>
      </c>
      <c r="C292" s="69" t="s">
        <v>431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495</v>
      </c>
      <c r="K292" s="72">
        <v>0</v>
      </c>
      <c r="L292" s="72">
        <v>0.6</v>
      </c>
      <c r="M292" s="72">
        <v>0</v>
      </c>
      <c r="N292" s="72">
        <v>1.6</v>
      </c>
      <c r="O292" s="72">
        <v>1.7</v>
      </c>
      <c r="P292" s="72">
        <v>0.5</v>
      </c>
      <c r="Q292" s="72"/>
      <c r="R292" s="72">
        <v>0</v>
      </c>
      <c r="S292" s="72">
        <v>11.2</v>
      </c>
      <c r="T292" s="72">
        <v>0</v>
      </c>
      <c r="U292" s="72">
        <v>0</v>
      </c>
      <c r="V292" s="72">
        <v>0</v>
      </c>
      <c r="W292" s="72">
        <v>45.6</v>
      </c>
      <c r="X292" s="72">
        <v>0</v>
      </c>
      <c r="Y292" s="72">
        <v>37.200000000000003</v>
      </c>
      <c r="Z292" s="72">
        <v>0</v>
      </c>
      <c r="AA292" s="72">
        <v>0.6</v>
      </c>
      <c r="AB292" s="72">
        <v>0.4</v>
      </c>
      <c r="AC292" s="72">
        <v>1.2</v>
      </c>
      <c r="AD292" s="72">
        <v>9</v>
      </c>
      <c r="AE292" s="72">
        <v>0</v>
      </c>
      <c r="AF292" s="72">
        <v>9.6999999999999993</v>
      </c>
      <c r="AG292" s="72">
        <v>0</v>
      </c>
      <c r="AH292" s="72">
        <v>0</v>
      </c>
      <c r="AI292" s="72">
        <v>0</v>
      </c>
      <c r="AJ292" s="72">
        <v>0</v>
      </c>
      <c r="AK292" s="72">
        <v>0</v>
      </c>
      <c r="AL292" s="72">
        <v>0</v>
      </c>
      <c r="AM292" s="72"/>
      <c r="AN292" s="72"/>
      <c r="AO292" s="87"/>
      <c r="AP292" s="70">
        <f t="shared" si="25"/>
        <v>27</v>
      </c>
      <c r="AQ292" s="70">
        <f t="shared" si="26"/>
        <v>119.30000000000001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45.6</v>
      </c>
      <c r="AV292" s="70">
        <f>IFERROR(VLOOKUP(A292,Maximos!A:AQ,8+(Precipitacion!$E$2-1)*3,FALSE),"")</f>
        <v>44</v>
      </c>
      <c r="AW292" s="79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292" s="72">
        <f t="shared" si="30"/>
        <v>1.6000000000000014</v>
      </c>
    </row>
    <row r="293" spans="1:50" ht="15" customHeight="1" x14ac:dyDescent="0.25">
      <c r="A293" s="68">
        <v>17020040</v>
      </c>
      <c r="B293" s="69" t="s">
        <v>496</v>
      </c>
      <c r="C293" s="69" t="s">
        <v>431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7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134.39655172413791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124</v>
      </c>
      <c r="AW293" s="79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35595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497</v>
      </c>
      <c r="C294" s="69" t="s">
        <v>431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10</v>
      </c>
      <c r="M294" s="72">
        <v>12</v>
      </c>
      <c r="N294" s="72">
        <v>24</v>
      </c>
      <c r="O294" s="72">
        <v>37</v>
      </c>
      <c r="P294" s="72">
        <v>5</v>
      </c>
      <c r="Q294" s="72"/>
      <c r="R294" s="72">
        <v>0</v>
      </c>
      <c r="S294" s="72">
        <v>22</v>
      </c>
      <c r="T294" s="72">
        <v>28</v>
      </c>
      <c r="U294" s="72">
        <v>0</v>
      </c>
      <c r="V294" s="72">
        <v>0</v>
      </c>
      <c r="W294" s="72">
        <v>11</v>
      </c>
      <c r="X294" s="72">
        <v>0</v>
      </c>
      <c r="Y294" s="72">
        <v>35</v>
      </c>
      <c r="Z294" s="72">
        <v>0</v>
      </c>
      <c r="AA294" s="72">
        <v>5</v>
      </c>
      <c r="AB294" s="72">
        <v>10</v>
      </c>
      <c r="AC294" s="72">
        <v>6</v>
      </c>
      <c r="AD294" s="72">
        <v>48</v>
      </c>
      <c r="AE294" s="72">
        <v>0</v>
      </c>
      <c r="AF294" s="72">
        <v>0</v>
      </c>
      <c r="AG294" s="72">
        <v>0</v>
      </c>
      <c r="AH294" s="72">
        <v>0</v>
      </c>
      <c r="AI294" s="72">
        <v>0</v>
      </c>
      <c r="AJ294" s="72">
        <v>0</v>
      </c>
      <c r="AK294" s="72">
        <v>0</v>
      </c>
      <c r="AL294" s="72">
        <v>0</v>
      </c>
      <c r="AM294" s="72">
        <v>0</v>
      </c>
      <c r="AN294" s="72">
        <v>0</v>
      </c>
      <c r="AO294" s="87"/>
      <c r="AP294" s="70">
        <f t="shared" si="25"/>
        <v>29</v>
      </c>
      <c r="AQ294" s="70">
        <f t="shared" si="26"/>
        <v>253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48</v>
      </c>
      <c r="AV294" s="70">
        <f>IFERROR(VLOOKUP(A294,Maximos!A:AQ,8+(Precipitacion!$E$2-1)*3,FALSE),"")</f>
        <v>99.2</v>
      </c>
      <c r="AW294" s="79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45829</v>
      </c>
      <c r="AX294" s="72">
        <f t="shared" si="30"/>
        <v>-51.2</v>
      </c>
    </row>
    <row r="295" spans="1:50" ht="15" customHeight="1" x14ac:dyDescent="0.25">
      <c r="A295" s="68">
        <v>29060040</v>
      </c>
      <c r="B295" s="69" t="s">
        <v>498</v>
      </c>
      <c r="C295" s="69" t="s">
        <v>431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490</v>
      </c>
      <c r="K295" s="72">
        <v>0</v>
      </c>
      <c r="L295" s="72">
        <v>0</v>
      </c>
      <c r="M295" s="72">
        <v>4.5</v>
      </c>
      <c r="N295" s="72">
        <v>1.5</v>
      </c>
      <c r="O295" s="72">
        <v>12</v>
      </c>
      <c r="P295" s="72">
        <v>0</v>
      </c>
      <c r="Q295" s="72"/>
      <c r="R295" s="72">
        <v>0</v>
      </c>
      <c r="S295" s="72">
        <v>8</v>
      </c>
      <c r="T295" s="72">
        <v>0</v>
      </c>
      <c r="U295" s="72">
        <v>0</v>
      </c>
      <c r="V295" s="72">
        <v>0</v>
      </c>
      <c r="W295" s="72">
        <v>1</v>
      </c>
      <c r="X295" s="72">
        <v>0</v>
      </c>
      <c r="Y295" s="72">
        <v>62</v>
      </c>
      <c r="Z295" s="72">
        <v>0</v>
      </c>
      <c r="AA295" s="72">
        <v>7.5</v>
      </c>
      <c r="AB295" s="72">
        <v>3.5</v>
      </c>
      <c r="AC295" s="72">
        <v>0</v>
      </c>
      <c r="AD295" s="72">
        <v>12</v>
      </c>
      <c r="AE295" s="72">
        <v>0</v>
      </c>
      <c r="AF295" s="72">
        <v>0</v>
      </c>
      <c r="AG295" s="72">
        <v>0</v>
      </c>
      <c r="AH295" s="72">
        <v>0</v>
      </c>
      <c r="AI295" s="72">
        <v>0</v>
      </c>
      <c r="AJ295" s="72">
        <v>2</v>
      </c>
      <c r="AK295" s="72">
        <v>0</v>
      </c>
      <c r="AL295" s="72">
        <v>0</v>
      </c>
      <c r="AM295" s="72">
        <v>0</v>
      </c>
      <c r="AN295" s="72">
        <v>0</v>
      </c>
      <c r="AO295" s="87"/>
      <c r="AP295" s="70">
        <f t="shared" si="25"/>
        <v>29</v>
      </c>
      <c r="AQ295" s="70">
        <f t="shared" si="26"/>
        <v>114</v>
      </c>
      <c r="AR295" s="70">
        <f>IFERROR(VLOOKUP(A295,Climatologia_PP!A:U,9+Precipitacion!$E$2,FALSE),"")</f>
        <v>142.65</v>
      </c>
      <c r="AS295" s="70">
        <f t="shared" si="27"/>
        <v>79.91587802313353</v>
      </c>
      <c r="AT295" s="70">
        <f t="shared" si="28"/>
        <v>82.671597954965733</v>
      </c>
      <c r="AU295" s="70">
        <f t="shared" si="29"/>
        <v>62</v>
      </c>
      <c r="AV295" s="70">
        <f>IFERROR(VLOOKUP(A295,Maximos!A:AQ,8+(Precipitacion!$E$2-1)*3,FALSE),"")</f>
        <v>124</v>
      </c>
      <c r="AW295" s="79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40698</v>
      </c>
      <c r="AX295" s="72">
        <f t="shared" si="30"/>
        <v>-62</v>
      </c>
    </row>
    <row r="296" spans="1:50" ht="15" customHeight="1" x14ac:dyDescent="0.25">
      <c r="A296" s="68">
        <v>15010300</v>
      </c>
      <c r="B296" s="69" t="s">
        <v>499</v>
      </c>
      <c r="C296" s="69" t="s">
        <v>431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10</v>
      </c>
      <c r="O296" s="72">
        <v>8.5</v>
      </c>
      <c r="P296" s="72">
        <v>0</v>
      </c>
      <c r="Q296" s="72"/>
      <c r="R296" s="72">
        <v>31</v>
      </c>
      <c r="S296" s="72">
        <v>26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0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>
        <v>0</v>
      </c>
      <c r="AH296" s="72"/>
      <c r="AI296" s="72"/>
      <c r="AJ296" s="72">
        <v>0</v>
      </c>
      <c r="AK296" s="72">
        <v>0</v>
      </c>
      <c r="AL296" s="72">
        <v>0</v>
      </c>
      <c r="AM296" s="72">
        <v>0</v>
      </c>
      <c r="AN296" s="72">
        <v>0</v>
      </c>
      <c r="AO296" s="87"/>
      <c r="AP296" s="70">
        <f t="shared" si="25"/>
        <v>27</v>
      </c>
      <c r="AQ296" s="70">
        <f t="shared" si="26"/>
        <v>75.5</v>
      </c>
      <c r="AR296" s="70">
        <f>IFERROR(VLOOKUP(A296,Climatologia_PP!A:U,9+Precipitacion!$E$2,FALSE),"")</f>
        <v>115</v>
      </c>
      <c r="AS296" s="70">
        <f t="shared" si="27"/>
        <v>65.65217391304347</v>
      </c>
      <c r="AT296" s="70">
        <f t="shared" si="28"/>
        <v>72.946859903381636</v>
      </c>
      <c r="AU296" s="70">
        <f t="shared" si="29"/>
        <v>31</v>
      </c>
      <c r="AV296" s="70">
        <f>IFERROR(VLOOKUP(A296,Maximos!A:AQ,8+(Precipitacion!$E$2-1)*3,FALSE),"")</f>
        <v>183</v>
      </c>
      <c r="AW296" s="79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296" s="72">
        <f t="shared" si="30"/>
        <v>-152</v>
      </c>
    </row>
    <row r="297" spans="1:50" ht="15" customHeight="1" x14ac:dyDescent="0.25">
      <c r="A297" s="68">
        <v>1506500197</v>
      </c>
      <c r="B297" s="69" t="s">
        <v>500</v>
      </c>
      <c r="C297" s="69" t="s">
        <v>431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500</v>
      </c>
      <c r="K297" s="72">
        <v>0</v>
      </c>
      <c r="L297" s="72">
        <v>0</v>
      </c>
      <c r="M297" s="72">
        <v>21.2</v>
      </c>
      <c r="N297" s="72">
        <v>5.2</v>
      </c>
      <c r="O297" s="72">
        <v>1.4</v>
      </c>
      <c r="P297" s="72">
        <v>13.8</v>
      </c>
      <c r="Q297" s="72"/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2">
        <v>0</v>
      </c>
      <c r="AH297" s="72">
        <v>0</v>
      </c>
      <c r="AI297" s="72">
        <v>0</v>
      </c>
      <c r="AJ297" s="72">
        <v>0</v>
      </c>
      <c r="AK297" s="72">
        <v>0</v>
      </c>
      <c r="AL297" s="72">
        <v>0</v>
      </c>
      <c r="AM297" s="72">
        <v>0</v>
      </c>
      <c r="AN297" s="72">
        <v>0</v>
      </c>
      <c r="AO297" s="87"/>
      <c r="AP297" s="70">
        <f t="shared" si="25"/>
        <v>29</v>
      </c>
      <c r="AQ297" s="70">
        <f t="shared" si="26"/>
        <v>41.599999999999994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21.2</v>
      </c>
      <c r="AV297" s="70">
        <f>IFERROR(VLOOKUP(A297,Maximos!A:AQ,8+(Precipitacion!$E$2-1)*3,FALSE),"")</f>
        <v>199.3</v>
      </c>
      <c r="AW297" s="79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297" s="72">
        <f t="shared" si="30"/>
        <v>-178.10000000000002</v>
      </c>
    </row>
    <row r="298" spans="1:50" ht="15" customHeight="1" x14ac:dyDescent="0.25">
      <c r="A298" s="68">
        <v>35215020</v>
      </c>
      <c r="B298" s="69" t="s">
        <v>501</v>
      </c>
      <c r="C298" s="69" t="s">
        <v>502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292</v>
      </c>
      <c r="J298" s="69" t="s">
        <v>503</v>
      </c>
      <c r="K298" s="72">
        <v>5.2</v>
      </c>
      <c r="L298" s="72">
        <v>0</v>
      </c>
      <c r="M298" s="72">
        <v>0</v>
      </c>
      <c r="N298" s="72">
        <v>19.100000000000001</v>
      </c>
      <c r="O298" s="72">
        <v>9</v>
      </c>
      <c r="P298" s="72">
        <v>6.5</v>
      </c>
      <c r="Q298" s="72">
        <v>0</v>
      </c>
      <c r="R298" s="72">
        <v>4.2</v>
      </c>
      <c r="S298" s="72">
        <v>0</v>
      </c>
      <c r="T298" s="72">
        <v>5.7</v>
      </c>
      <c r="U298" s="72">
        <v>9</v>
      </c>
      <c r="V298" s="72">
        <v>0</v>
      </c>
      <c r="W298" s="72"/>
      <c r="X298" s="72"/>
      <c r="Y298" s="72">
        <v>0</v>
      </c>
      <c r="Z298" s="72">
        <v>7.1</v>
      </c>
      <c r="AA298" s="72">
        <v>6.9</v>
      </c>
      <c r="AB298" s="72">
        <v>8.1</v>
      </c>
      <c r="AC298" s="72">
        <v>7.1</v>
      </c>
      <c r="AD298" s="72">
        <v>0</v>
      </c>
      <c r="AE298" s="72">
        <v>14.8</v>
      </c>
      <c r="AF298" s="72">
        <v>13.1</v>
      </c>
      <c r="AG298" s="72">
        <v>0</v>
      </c>
      <c r="AH298" s="72">
        <v>0.1</v>
      </c>
      <c r="AI298" s="72">
        <v>0</v>
      </c>
      <c r="AJ298" s="72">
        <v>0</v>
      </c>
      <c r="AK298" s="72">
        <v>0</v>
      </c>
      <c r="AL298" s="72">
        <v>13.7</v>
      </c>
      <c r="AM298" s="72">
        <v>8</v>
      </c>
      <c r="AN298" s="72">
        <v>45.5</v>
      </c>
      <c r="AO298" s="87"/>
      <c r="AP298" s="70">
        <f t="shared" si="25"/>
        <v>28</v>
      </c>
      <c r="AQ298" s="70">
        <f t="shared" si="26"/>
        <v>183.09999999999997</v>
      </c>
      <c r="AR298" s="70">
        <f>IFERROR(VLOOKUP(A298,Climatologia_PP!A:U,9+Precipitacion!$E$2,FALSE),"")</f>
        <v>325.39999999999998</v>
      </c>
      <c r="AS298" s="70">
        <f t="shared" si="27"/>
        <v>56.269207129686535</v>
      </c>
      <c r="AT298" s="70">
        <f t="shared" si="28"/>
        <v>60.288436210378428</v>
      </c>
      <c r="AU298" s="70">
        <f t="shared" si="29"/>
        <v>45.5</v>
      </c>
      <c r="AV298" s="70">
        <f>IFERROR(VLOOKUP(A298,Maximos!A:AQ,8+(Precipitacion!$E$2-1)*3,FALSE),"")</f>
        <v>170.1</v>
      </c>
      <c r="AW298" s="79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45084</v>
      </c>
      <c r="AX298" s="72">
        <f t="shared" si="30"/>
        <v>-124.6</v>
      </c>
    </row>
    <row r="299" spans="1:50" ht="15" customHeight="1" x14ac:dyDescent="0.25">
      <c r="A299" s="68">
        <v>24035430</v>
      </c>
      <c r="B299" s="69" t="s">
        <v>504</v>
      </c>
      <c r="C299" s="69" t="s">
        <v>502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505</v>
      </c>
      <c r="J299" s="69" t="s">
        <v>506</v>
      </c>
      <c r="K299" s="72">
        <v>2.4</v>
      </c>
      <c r="L299" s="72">
        <v>0</v>
      </c>
      <c r="M299" s="72">
        <v>0</v>
      </c>
      <c r="N299" s="72">
        <v>0.5</v>
      </c>
      <c r="O299" s="72">
        <v>15.5</v>
      </c>
      <c r="P299" s="72">
        <v>0</v>
      </c>
      <c r="Q299" s="72">
        <v>12.5</v>
      </c>
      <c r="R299" s="72">
        <v>1.5</v>
      </c>
      <c r="S299" s="72">
        <v>1</v>
      </c>
      <c r="T299" s="72">
        <v>0</v>
      </c>
      <c r="U299" s="72">
        <v>0</v>
      </c>
      <c r="V299" s="72">
        <v>0</v>
      </c>
      <c r="W299" s="72">
        <v>0</v>
      </c>
      <c r="X299" s="72">
        <v>9</v>
      </c>
      <c r="Y299" s="72">
        <v>3.5</v>
      </c>
      <c r="Z299" s="72">
        <v>0</v>
      </c>
      <c r="AA299" s="72">
        <v>0</v>
      </c>
      <c r="AB299" s="72">
        <v>7</v>
      </c>
      <c r="AC299" s="72">
        <v>0</v>
      </c>
      <c r="AD299" s="72">
        <v>0</v>
      </c>
      <c r="AE299" s="72">
        <v>0</v>
      </c>
      <c r="AF299" s="72">
        <v>0</v>
      </c>
      <c r="AG299" s="72">
        <v>0</v>
      </c>
      <c r="AH299" s="72">
        <v>0</v>
      </c>
      <c r="AI299" s="72">
        <v>0</v>
      </c>
      <c r="AJ299" s="72">
        <v>0</v>
      </c>
      <c r="AK299" s="72">
        <v>0</v>
      </c>
      <c r="AL299" s="72">
        <v>0</v>
      </c>
      <c r="AM299" s="72">
        <v>0</v>
      </c>
      <c r="AN299" s="72">
        <v>0.5</v>
      </c>
      <c r="AO299" s="87"/>
      <c r="AP299" s="70">
        <f t="shared" si="25"/>
        <v>30</v>
      </c>
      <c r="AQ299" s="70">
        <f t="shared" si="26"/>
        <v>53.4</v>
      </c>
      <c r="AR299" s="70">
        <f>IFERROR(VLOOKUP(A299,Climatologia_PP!A:U,9+Precipitacion!$E$2,FALSE),"")</f>
        <v>73.8241379310345</v>
      </c>
      <c r="AS299" s="70">
        <f t="shared" si="27"/>
        <v>72.334065112803003</v>
      </c>
      <c r="AT299" s="70">
        <f t="shared" si="28"/>
        <v>72.334065112803017</v>
      </c>
      <c r="AU299" s="70">
        <f t="shared" si="29"/>
        <v>15.5</v>
      </c>
      <c r="AV299" s="70">
        <f>IFERROR(VLOOKUP(A299,Maximos!A:AQ,8+(Precipitacion!$E$2-1)*3,FALSE),"")</f>
        <v>39</v>
      </c>
      <c r="AW299" s="79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30471</v>
      </c>
      <c r="AX299" s="72">
        <f t="shared" si="30"/>
        <v>-23.5</v>
      </c>
    </row>
    <row r="300" spans="1:50" ht="15" customHeight="1" x14ac:dyDescent="0.25">
      <c r="A300" s="68">
        <v>35235050</v>
      </c>
      <c r="B300" s="69" t="s">
        <v>507</v>
      </c>
      <c r="C300" s="69" t="s">
        <v>502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292</v>
      </c>
      <c r="J300" s="69" t="s">
        <v>508</v>
      </c>
      <c r="K300" s="72"/>
      <c r="L300" s="72">
        <v>0</v>
      </c>
      <c r="M300" s="72">
        <v>0</v>
      </c>
      <c r="N300" s="72">
        <v>14</v>
      </c>
      <c r="O300" s="72">
        <v>10</v>
      </c>
      <c r="P300" s="72">
        <v>1</v>
      </c>
      <c r="Q300" s="72">
        <v>11</v>
      </c>
      <c r="R300" s="72">
        <v>4.2</v>
      </c>
      <c r="S300" s="72">
        <v>0</v>
      </c>
      <c r="T300" s="72">
        <v>0</v>
      </c>
      <c r="U300" s="72">
        <v>19.2</v>
      </c>
      <c r="V300" s="72">
        <v>0</v>
      </c>
      <c r="W300" s="72">
        <v>0</v>
      </c>
      <c r="X300" s="72">
        <v>20.399999999999999</v>
      </c>
      <c r="Y300" s="72"/>
      <c r="Z300" s="72">
        <v>24.8</v>
      </c>
      <c r="AA300" s="72">
        <v>10.4</v>
      </c>
      <c r="AB300" s="72">
        <v>11</v>
      </c>
      <c r="AC300" s="72">
        <v>0</v>
      </c>
      <c r="AD300" s="72">
        <v>0</v>
      </c>
      <c r="AE300" s="72">
        <v>22.2</v>
      </c>
      <c r="AF300" s="72">
        <v>0.9</v>
      </c>
      <c r="AG300" s="72">
        <v>0</v>
      </c>
      <c r="AH300" s="72">
        <v>2</v>
      </c>
      <c r="AI300" s="72">
        <v>0</v>
      </c>
      <c r="AJ300" s="72">
        <v>0</v>
      </c>
      <c r="AK300" s="72">
        <v>0</v>
      </c>
      <c r="AL300" s="72">
        <v>10.4</v>
      </c>
      <c r="AM300" s="72">
        <v>8</v>
      </c>
      <c r="AN300" s="72">
        <v>0</v>
      </c>
      <c r="AO300" s="87"/>
      <c r="AP300" s="70">
        <f t="shared" si="25"/>
        <v>28</v>
      </c>
      <c r="AQ300" s="70">
        <f t="shared" si="26"/>
        <v>169.50000000000003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24.8</v>
      </c>
      <c r="AV300" s="70">
        <f>IFERROR(VLOOKUP(A300,Maximos!A:AQ,8+(Precipitacion!$E$2-1)*3,FALSE),"")</f>
        <v>161</v>
      </c>
      <c r="AW300" s="79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39619</v>
      </c>
      <c r="AX300" s="72">
        <f t="shared" si="30"/>
        <v>-136.19999999999999</v>
      </c>
    </row>
    <row r="301" spans="1:50" ht="15" customHeight="1" x14ac:dyDescent="0.25">
      <c r="A301" s="68">
        <v>35070260</v>
      </c>
      <c r="B301" s="69" t="s">
        <v>509</v>
      </c>
      <c r="C301" s="69" t="s">
        <v>502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505</v>
      </c>
      <c r="J301" s="69" t="s">
        <v>509</v>
      </c>
      <c r="K301" s="72">
        <v>15.4</v>
      </c>
      <c r="L301" s="72">
        <v>10.5</v>
      </c>
      <c r="M301" s="72">
        <v>0</v>
      </c>
      <c r="N301" s="72">
        <v>37.9</v>
      </c>
      <c r="O301" s="72">
        <v>15</v>
      </c>
      <c r="P301" s="72">
        <v>0</v>
      </c>
      <c r="Q301" s="72">
        <v>1.5</v>
      </c>
      <c r="R301" s="72">
        <v>0</v>
      </c>
      <c r="S301" s="72">
        <v>5.3</v>
      </c>
      <c r="T301" s="72">
        <v>0</v>
      </c>
      <c r="U301" s="72">
        <v>2.5</v>
      </c>
      <c r="V301" s="72">
        <v>0</v>
      </c>
      <c r="W301" s="72">
        <v>0</v>
      </c>
      <c r="X301" s="72">
        <v>22.5</v>
      </c>
      <c r="Y301" s="72"/>
      <c r="Z301" s="72">
        <v>41</v>
      </c>
      <c r="AA301" s="72">
        <v>3.1</v>
      </c>
      <c r="AB301" s="72">
        <v>0</v>
      </c>
      <c r="AC301" s="72">
        <v>0</v>
      </c>
      <c r="AD301" s="72">
        <v>0</v>
      </c>
      <c r="AE301" s="72">
        <v>3.1</v>
      </c>
      <c r="AF301" s="72">
        <v>0</v>
      </c>
      <c r="AG301" s="72">
        <v>1.2</v>
      </c>
      <c r="AH301" s="72">
        <v>0</v>
      </c>
      <c r="AI301" s="72">
        <v>0</v>
      </c>
      <c r="AJ301" s="72">
        <v>2.2000000000000002</v>
      </c>
      <c r="AK301" s="72">
        <v>31.6</v>
      </c>
      <c r="AL301" s="72">
        <v>44.3</v>
      </c>
      <c r="AM301" s="72">
        <v>18.600000000000001</v>
      </c>
      <c r="AN301" s="72">
        <v>21.8</v>
      </c>
      <c r="AO301" s="87"/>
      <c r="AP301" s="70">
        <f t="shared" si="25"/>
        <v>29</v>
      </c>
      <c r="AQ301" s="70">
        <f t="shared" si="26"/>
        <v>277.49999999999994</v>
      </c>
      <c r="AR301" s="70">
        <f>IFERROR(VLOOKUP(A301,Climatologia_PP!A:U,9+Precipitacion!$E$2,FALSE),"")</f>
        <v>262.66785714285709</v>
      </c>
      <c r="AS301" s="70">
        <f t="shared" si="27"/>
        <v>105.64672930235088</v>
      </c>
      <c r="AT301" s="70">
        <f t="shared" si="28"/>
        <v>109.28971996794918</v>
      </c>
      <c r="AU301" s="70">
        <f t="shared" si="29"/>
        <v>44.3</v>
      </c>
      <c r="AV301" s="70">
        <f>IFERROR(VLOOKUP(A301,Maximos!A:AQ,8+(Precipitacion!$E$2-1)*3,FALSE),"")</f>
        <v>95</v>
      </c>
      <c r="AW301" s="79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45816</v>
      </c>
      <c r="AX301" s="72">
        <f t="shared" si="30"/>
        <v>-50.7</v>
      </c>
    </row>
    <row r="302" spans="1:50" ht="15" customHeight="1" x14ac:dyDescent="0.25">
      <c r="A302" s="68">
        <v>35075040</v>
      </c>
      <c r="B302" s="69" t="s">
        <v>510</v>
      </c>
      <c r="C302" s="69" t="s">
        <v>502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505</v>
      </c>
      <c r="J302" s="69" t="s">
        <v>511</v>
      </c>
      <c r="K302" s="72">
        <v>34.4</v>
      </c>
      <c r="L302" s="72">
        <v>11.7</v>
      </c>
      <c r="M302" s="72">
        <v>12</v>
      </c>
      <c r="N302" s="72">
        <v>57.9</v>
      </c>
      <c r="O302" s="72">
        <v>20.5</v>
      </c>
      <c r="P302" s="72">
        <v>2.2000000000000002</v>
      </c>
      <c r="Q302" s="72">
        <v>0.9</v>
      </c>
      <c r="R302" s="72">
        <v>1.7</v>
      </c>
      <c r="S302" s="72">
        <v>0</v>
      </c>
      <c r="T302" s="72">
        <v>0.5</v>
      </c>
      <c r="U302" s="72">
        <v>1.7</v>
      </c>
      <c r="V302" s="72">
        <v>3.2</v>
      </c>
      <c r="W302" s="72">
        <v>1.9</v>
      </c>
      <c r="X302" s="72">
        <v>15.2</v>
      </c>
      <c r="Y302" s="72">
        <v>9.3000000000000007</v>
      </c>
      <c r="Z302" s="72">
        <v>54.7</v>
      </c>
      <c r="AA302" s="72">
        <v>6.6</v>
      </c>
      <c r="AB302" s="72">
        <v>1.3</v>
      </c>
      <c r="AC302" s="72">
        <v>1.1000000000000001</v>
      </c>
      <c r="AD302" s="72">
        <v>4.2</v>
      </c>
      <c r="AE302" s="72">
        <v>14.2</v>
      </c>
      <c r="AF302" s="72">
        <v>0.4</v>
      </c>
      <c r="AG302" s="72">
        <v>3.2</v>
      </c>
      <c r="AH302" s="72">
        <v>0</v>
      </c>
      <c r="AI302" s="72">
        <v>5.3</v>
      </c>
      <c r="AJ302" s="72">
        <v>3.4</v>
      </c>
      <c r="AK302" s="72">
        <v>13.8</v>
      </c>
      <c r="AL302" s="72">
        <v>51</v>
      </c>
      <c r="AM302" s="72">
        <v>28.2</v>
      </c>
      <c r="AN302" s="72">
        <v>23.4</v>
      </c>
      <c r="AO302" s="87"/>
      <c r="AP302" s="70">
        <f t="shared" si="25"/>
        <v>30</v>
      </c>
      <c r="AQ302" s="70">
        <f t="shared" si="26"/>
        <v>383.89999999999992</v>
      </c>
      <c r="AR302" s="70">
        <f>IFERROR(VLOOKUP(A302,Climatologia_PP!A:U,9+Precipitacion!$E$2,FALSE),"")</f>
        <v>350.74230769230758</v>
      </c>
      <c r="AS302" s="70">
        <f t="shared" si="27"/>
        <v>109.45357648065095</v>
      </c>
      <c r="AT302" s="70">
        <f t="shared" si="28"/>
        <v>109.45357648065095</v>
      </c>
      <c r="AU302" s="70">
        <f t="shared" si="29"/>
        <v>57.9</v>
      </c>
      <c r="AV302" s="70">
        <f>IFERROR(VLOOKUP(A302,Maximos!A:AQ,8+(Precipitacion!$E$2-1)*3,FALSE),"")</f>
        <v>117.3</v>
      </c>
      <c r="AW302" s="79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02" s="72">
        <f t="shared" si="30"/>
        <v>-59.4</v>
      </c>
    </row>
    <row r="303" spans="1:50" ht="15" customHeight="1" x14ac:dyDescent="0.25">
      <c r="A303" s="68">
        <v>35070100</v>
      </c>
      <c r="B303" s="69" t="s">
        <v>512</v>
      </c>
      <c r="C303" s="69" t="s">
        <v>502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505</v>
      </c>
      <c r="J303" s="69" t="s">
        <v>512</v>
      </c>
      <c r="K303" s="72">
        <v>11</v>
      </c>
      <c r="L303" s="72">
        <v>9</v>
      </c>
      <c r="M303" s="72">
        <v>0</v>
      </c>
      <c r="N303" s="72">
        <v>20</v>
      </c>
      <c r="O303" s="72">
        <v>12</v>
      </c>
      <c r="P303" s="72">
        <v>0</v>
      </c>
      <c r="Q303" s="72">
        <v>0</v>
      </c>
      <c r="R303" s="72">
        <v>0</v>
      </c>
      <c r="S303" s="72">
        <v>0</v>
      </c>
      <c r="T303" s="72">
        <v>0</v>
      </c>
      <c r="U303" s="72">
        <v>0</v>
      </c>
      <c r="V303" s="72">
        <v>0</v>
      </c>
      <c r="W303" s="72">
        <v>3</v>
      </c>
      <c r="X303" s="72">
        <v>0</v>
      </c>
      <c r="Y303" s="72"/>
      <c r="Z303" s="72">
        <v>27</v>
      </c>
      <c r="AA303" s="72">
        <v>0</v>
      </c>
      <c r="AB303" s="72">
        <v>0</v>
      </c>
      <c r="AC303" s="72">
        <v>0</v>
      </c>
      <c r="AD303" s="72">
        <v>2</v>
      </c>
      <c r="AE303" s="72">
        <v>3</v>
      </c>
      <c r="AF303" s="72">
        <v>0</v>
      </c>
      <c r="AG303" s="72">
        <v>0</v>
      </c>
      <c r="AH303" s="72">
        <v>0</v>
      </c>
      <c r="AI303" s="72">
        <v>0</v>
      </c>
      <c r="AJ303" s="72">
        <v>0</v>
      </c>
      <c r="AK303" s="72">
        <v>39</v>
      </c>
      <c r="AL303" s="72">
        <v>16</v>
      </c>
      <c r="AM303" s="72">
        <v>15</v>
      </c>
      <c r="AN303" s="72">
        <v>14</v>
      </c>
      <c r="AO303" s="87"/>
      <c r="AP303" s="70">
        <f t="shared" si="25"/>
        <v>29</v>
      </c>
      <c r="AQ303" s="70">
        <f t="shared" si="26"/>
        <v>171</v>
      </c>
      <c r="AR303" s="70">
        <f>IFERROR(VLOOKUP(A303,Climatologia_PP!A:U,9+Precipitacion!$E$2,FALSE),"")</f>
        <v>185.32142857142861</v>
      </c>
      <c r="AS303" s="70">
        <f t="shared" si="27"/>
        <v>92.272114087492753</v>
      </c>
      <c r="AT303" s="70">
        <f t="shared" si="28"/>
        <v>95.453911124992516</v>
      </c>
      <c r="AU303" s="70">
        <f t="shared" si="29"/>
        <v>39</v>
      </c>
      <c r="AV303" s="70">
        <f>IFERROR(VLOOKUP(A303,Maximos!A:AQ,8+(Precipitacion!$E$2-1)*3,FALSE),"")</f>
        <v>134</v>
      </c>
      <c r="AW303" s="79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31222</v>
      </c>
      <c r="AX303" s="72">
        <f t="shared" si="30"/>
        <v>-95</v>
      </c>
    </row>
    <row r="304" spans="1:50" ht="15" customHeight="1" x14ac:dyDescent="0.25">
      <c r="A304" s="68">
        <v>24010810</v>
      </c>
      <c r="B304" s="69" t="s">
        <v>513</v>
      </c>
      <c r="C304" s="69" t="s">
        <v>502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505</v>
      </c>
      <c r="J304" s="69" t="s">
        <v>514</v>
      </c>
      <c r="K304" s="72">
        <v>0</v>
      </c>
      <c r="L304" s="72">
        <v>0</v>
      </c>
      <c r="M304" s="72">
        <v>0</v>
      </c>
      <c r="N304" s="72">
        <v>14</v>
      </c>
      <c r="O304" s="72">
        <v>0</v>
      </c>
      <c r="P304" s="72">
        <v>5</v>
      </c>
      <c r="Q304" s="72">
        <v>2</v>
      </c>
      <c r="R304" s="72">
        <v>9</v>
      </c>
      <c r="S304" s="72">
        <v>23</v>
      </c>
      <c r="T304" s="72">
        <v>23</v>
      </c>
      <c r="U304" s="72">
        <v>0</v>
      </c>
      <c r="V304" s="72">
        <v>0</v>
      </c>
      <c r="W304" s="72">
        <v>0</v>
      </c>
      <c r="X304" s="72">
        <v>0</v>
      </c>
      <c r="Y304" s="72"/>
      <c r="Z304" s="72">
        <v>0</v>
      </c>
      <c r="AA304" s="72">
        <v>0</v>
      </c>
      <c r="AB304" s="72">
        <v>11</v>
      </c>
      <c r="AC304" s="72">
        <v>0</v>
      </c>
      <c r="AD304" s="72">
        <v>0</v>
      </c>
      <c r="AE304" s="72">
        <v>0</v>
      </c>
      <c r="AF304" s="72">
        <v>0</v>
      </c>
      <c r="AG304" s="72">
        <v>0</v>
      </c>
      <c r="AH304" s="72">
        <v>0</v>
      </c>
      <c r="AI304" s="72">
        <v>0</v>
      </c>
      <c r="AJ304" s="72">
        <v>0</v>
      </c>
      <c r="AK304" s="72">
        <v>0</v>
      </c>
      <c r="AL304" s="72">
        <v>0</v>
      </c>
      <c r="AM304" s="72">
        <v>0</v>
      </c>
      <c r="AN304" s="72">
        <v>2</v>
      </c>
      <c r="AO304" s="87"/>
      <c r="AP304" s="70">
        <f t="shared" si="25"/>
        <v>29</v>
      </c>
      <c r="AQ304" s="70">
        <f t="shared" si="26"/>
        <v>89</v>
      </c>
      <c r="AR304" s="70">
        <f>IFERROR(VLOOKUP(A304,Climatologia_PP!A:U,9+Precipitacion!$E$2,FALSE),"")</f>
        <v>82.613793103448288</v>
      </c>
      <c r="AS304" s="70">
        <f t="shared" si="27"/>
        <v>107.73019450705399</v>
      </c>
      <c r="AT304" s="70">
        <f t="shared" si="28"/>
        <v>111.44502880040069</v>
      </c>
      <c r="AU304" s="70">
        <f t="shared" si="29"/>
        <v>23</v>
      </c>
      <c r="AV304" s="70">
        <f>IFERROR(VLOOKUP(A304,Maximos!A:AQ,8+(Precipitacion!$E$2-1)*3,FALSE),"")</f>
        <v>38</v>
      </c>
      <c r="AW304" s="79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30843</v>
      </c>
      <c r="AX304" s="72">
        <f t="shared" si="30"/>
        <v>-15</v>
      </c>
    </row>
    <row r="305" spans="1:50" ht="15" customHeight="1" x14ac:dyDescent="0.25">
      <c r="A305" s="68">
        <v>24010630</v>
      </c>
      <c r="B305" s="69" t="s">
        <v>515</v>
      </c>
      <c r="C305" s="69" t="s">
        <v>502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505</v>
      </c>
      <c r="J305" s="69" t="s">
        <v>515</v>
      </c>
      <c r="K305" s="72">
        <v>0</v>
      </c>
      <c r="L305" s="72">
        <v>0</v>
      </c>
      <c r="M305" s="72">
        <v>0</v>
      </c>
      <c r="N305" s="72">
        <v>4.9000000000000004</v>
      </c>
      <c r="O305" s="72">
        <v>2.2000000000000002</v>
      </c>
      <c r="P305" s="72">
        <v>1.1000000000000001</v>
      </c>
      <c r="Q305" s="72">
        <v>6.7</v>
      </c>
      <c r="R305" s="72">
        <v>18.8</v>
      </c>
      <c r="S305" s="72">
        <v>7.2</v>
      </c>
      <c r="T305" s="72">
        <v>0.9</v>
      </c>
      <c r="U305" s="72">
        <v>0</v>
      </c>
      <c r="V305" s="72">
        <v>0</v>
      </c>
      <c r="W305" s="72">
        <v>0</v>
      </c>
      <c r="X305" s="72">
        <v>4.5</v>
      </c>
      <c r="Y305" s="72"/>
      <c r="Z305" s="72">
        <v>0</v>
      </c>
      <c r="AA305" s="72">
        <v>0.9</v>
      </c>
      <c r="AB305" s="72">
        <v>3.5</v>
      </c>
      <c r="AC305" s="72">
        <v>0.2</v>
      </c>
      <c r="AD305" s="72">
        <v>1.5</v>
      </c>
      <c r="AE305" s="72">
        <v>0</v>
      </c>
      <c r="AF305" s="72">
        <v>0</v>
      </c>
      <c r="AG305" s="72">
        <v>0</v>
      </c>
      <c r="AH305" s="72">
        <v>0</v>
      </c>
      <c r="AI305" s="72">
        <v>0</v>
      </c>
      <c r="AJ305" s="72">
        <v>0</v>
      </c>
      <c r="AK305" s="72">
        <v>0</v>
      </c>
      <c r="AL305" s="72">
        <v>0</v>
      </c>
      <c r="AM305" s="72">
        <v>0</v>
      </c>
      <c r="AN305" s="72">
        <v>0</v>
      </c>
      <c r="AO305" s="87"/>
      <c r="AP305" s="70">
        <f t="shared" si="25"/>
        <v>29</v>
      </c>
      <c r="AQ305" s="70">
        <f t="shared" si="26"/>
        <v>52.400000000000006</v>
      </c>
      <c r="AR305" s="70">
        <f>IFERROR(VLOOKUP(A305,Climatologia_PP!A:U,9+Precipitacion!$E$2,FALSE),"")</f>
        <v>72.896428571428601</v>
      </c>
      <c r="AS305" s="70">
        <f t="shared" si="27"/>
        <v>71.882808289647713</v>
      </c>
      <c r="AT305" s="70">
        <f t="shared" si="28"/>
        <v>74.361525816876949</v>
      </c>
      <c r="AU305" s="70">
        <f t="shared" si="29"/>
        <v>18.8</v>
      </c>
      <c r="AV305" s="70">
        <f>IFERROR(VLOOKUP(A305,Maximos!A:AQ,8+(Precipitacion!$E$2-1)*3,FALSE),"")</f>
        <v>55</v>
      </c>
      <c r="AW305" s="79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305" s="72">
        <f t="shared" si="30"/>
        <v>-36.200000000000003</v>
      </c>
    </row>
    <row r="306" spans="1:50" ht="15" customHeight="1" x14ac:dyDescent="0.25">
      <c r="A306" s="68">
        <v>24035250</v>
      </c>
      <c r="B306" s="69" t="s">
        <v>516</v>
      </c>
      <c r="C306" s="69" t="s">
        <v>502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505</v>
      </c>
      <c r="J306" s="69" t="s">
        <v>517</v>
      </c>
      <c r="K306" s="72">
        <v>0.3</v>
      </c>
      <c r="L306" s="72">
        <v>0</v>
      </c>
      <c r="M306" s="72">
        <v>4.4000000000000004</v>
      </c>
      <c r="N306" s="72">
        <v>15.5</v>
      </c>
      <c r="O306" s="72">
        <v>2.2000000000000002</v>
      </c>
      <c r="P306" s="72">
        <v>1.1000000000000001</v>
      </c>
      <c r="Q306" s="72">
        <v>3.5</v>
      </c>
      <c r="R306" s="72">
        <v>2</v>
      </c>
      <c r="S306" s="72">
        <v>0</v>
      </c>
      <c r="T306" s="72">
        <v>0</v>
      </c>
      <c r="U306" s="72">
        <v>1.2</v>
      </c>
      <c r="V306" s="72">
        <v>0</v>
      </c>
      <c r="W306" s="72">
        <v>0</v>
      </c>
      <c r="X306" s="72">
        <v>5.5</v>
      </c>
      <c r="Y306" s="72"/>
      <c r="Z306" s="72">
        <v>4</v>
      </c>
      <c r="AA306" s="72">
        <v>2</v>
      </c>
      <c r="AB306" s="72">
        <v>4.9000000000000004</v>
      </c>
      <c r="AC306" s="72">
        <v>1.5</v>
      </c>
      <c r="AD306" s="72">
        <v>0</v>
      </c>
      <c r="AE306" s="72">
        <v>1.4</v>
      </c>
      <c r="AF306" s="72">
        <v>4.5</v>
      </c>
      <c r="AG306" s="72">
        <v>0</v>
      </c>
      <c r="AH306" s="72">
        <v>0</v>
      </c>
      <c r="AI306" s="72">
        <v>2.5</v>
      </c>
      <c r="AJ306" s="72">
        <v>0</v>
      </c>
      <c r="AK306" s="72"/>
      <c r="AL306" s="72"/>
      <c r="AM306" s="72"/>
      <c r="AN306" s="72">
        <v>13.8</v>
      </c>
      <c r="AO306" s="87"/>
      <c r="AP306" s="70">
        <f t="shared" si="25"/>
        <v>26</v>
      </c>
      <c r="AQ306" s="70">
        <f t="shared" si="26"/>
        <v>70.3</v>
      </c>
      <c r="AR306" s="70">
        <f>IFERROR(VLOOKUP(A306,Climatologia_PP!A:U,9+Precipitacion!$E$2,FALSE),"")</f>
        <v>135.6185185185185</v>
      </c>
      <c r="AS306" s="70">
        <f t="shared" si="27"/>
        <v>51.836578638337393</v>
      </c>
      <c r="AT306" s="70">
        <f t="shared" si="28"/>
        <v>59.811436890389295</v>
      </c>
      <c r="AU306" s="70">
        <f t="shared" si="29"/>
        <v>15.5</v>
      </c>
      <c r="AV306" s="70" t="str">
        <f>IFERROR(VLOOKUP(A306,Maximos!A:AQ,8+(Precipitacion!$E$2-1)*3,FALSE),"")</f>
        <v/>
      </c>
      <c r="AW306" s="79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518</v>
      </c>
      <c r="C307" s="69" t="s">
        <v>502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505</v>
      </c>
      <c r="J307" s="69" t="s">
        <v>519</v>
      </c>
      <c r="K307" s="72">
        <v>0</v>
      </c>
      <c r="L307" s="72">
        <v>0</v>
      </c>
      <c r="M307" s="72">
        <v>0</v>
      </c>
      <c r="N307" s="72">
        <v>5.5</v>
      </c>
      <c r="O307" s="72">
        <v>6.2</v>
      </c>
      <c r="P307" s="72">
        <v>0</v>
      </c>
      <c r="Q307" s="72">
        <v>3.4</v>
      </c>
      <c r="R307" s="72">
        <v>5.5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/>
      <c r="Z307" s="72">
        <v>0</v>
      </c>
      <c r="AA307" s="72">
        <v>0</v>
      </c>
      <c r="AB307" s="72">
        <v>0</v>
      </c>
      <c r="AC307" s="72">
        <v>0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>
        <v>0</v>
      </c>
      <c r="AK307" s="72">
        <v>0</v>
      </c>
      <c r="AL307" s="72">
        <v>0</v>
      </c>
      <c r="AM307" s="72"/>
      <c r="AN307" s="72">
        <v>0</v>
      </c>
      <c r="AO307" s="87"/>
      <c r="AP307" s="70">
        <f t="shared" si="25"/>
        <v>28</v>
      </c>
      <c r="AQ307" s="70">
        <f t="shared" si="26"/>
        <v>20.6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6.2</v>
      </c>
      <c r="AV307" s="70">
        <f>IFERROR(VLOOKUP(A307,Maximos!A:AQ,8+(Precipitacion!$E$2-1)*3,FALSE),"")</f>
        <v>60</v>
      </c>
      <c r="AW307" s="79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24991</v>
      </c>
      <c r="AX307" s="72">
        <f t="shared" si="30"/>
        <v>-53.8</v>
      </c>
    </row>
    <row r="308" spans="1:50" ht="15" customHeight="1" x14ac:dyDescent="0.25">
      <c r="A308" s="68">
        <v>24035330</v>
      </c>
      <c r="B308" s="69" t="s">
        <v>520</v>
      </c>
      <c r="C308" s="69" t="s">
        <v>502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505</v>
      </c>
      <c r="J308" s="69" t="s">
        <v>520</v>
      </c>
      <c r="K308" s="72">
        <v>0</v>
      </c>
      <c r="L308" s="72">
        <v>0</v>
      </c>
      <c r="M308" s="72">
        <v>1.8</v>
      </c>
      <c r="N308" s="72">
        <v>27.5</v>
      </c>
      <c r="O308" s="72">
        <v>27</v>
      </c>
      <c r="P308" s="72">
        <v>0</v>
      </c>
      <c r="Q308" s="72">
        <v>8.1999999999999993</v>
      </c>
      <c r="R308" s="72">
        <v>7</v>
      </c>
      <c r="S308" s="72">
        <v>5</v>
      </c>
      <c r="T308" s="72">
        <v>2.5</v>
      </c>
      <c r="U308" s="72">
        <v>0.5</v>
      </c>
      <c r="V308" s="72">
        <v>0</v>
      </c>
      <c r="W308" s="72">
        <v>0</v>
      </c>
      <c r="X308" s="72">
        <v>0</v>
      </c>
      <c r="Y308" s="72"/>
      <c r="Z308" s="72">
        <v>0</v>
      </c>
      <c r="AA308" s="72">
        <v>1.8</v>
      </c>
      <c r="AB308" s="72">
        <v>13</v>
      </c>
      <c r="AC308" s="72">
        <v>0</v>
      </c>
      <c r="AD308" s="72">
        <v>0</v>
      </c>
      <c r="AE308" s="72">
        <v>0</v>
      </c>
      <c r="AF308" s="72">
        <v>0</v>
      </c>
      <c r="AG308" s="72">
        <v>0</v>
      </c>
      <c r="AH308" s="72">
        <v>0</v>
      </c>
      <c r="AI308" s="72">
        <v>0</v>
      </c>
      <c r="AJ308" s="72">
        <v>0</v>
      </c>
      <c r="AK308" s="72">
        <v>0</v>
      </c>
      <c r="AL308" s="72">
        <v>0</v>
      </c>
      <c r="AM308" s="72">
        <v>0</v>
      </c>
      <c r="AN308" s="72">
        <v>4.2</v>
      </c>
      <c r="AO308" s="87"/>
      <c r="AP308" s="70">
        <f t="shared" si="25"/>
        <v>29</v>
      </c>
      <c r="AQ308" s="70">
        <f t="shared" si="26"/>
        <v>98.5</v>
      </c>
      <c r="AR308" s="70">
        <f>IFERROR(VLOOKUP(A308,Climatologia_PP!A:U,9+Precipitacion!$E$2,FALSE),"")</f>
        <v>81.144827586206887</v>
      </c>
      <c r="AS308" s="70">
        <f t="shared" si="27"/>
        <v>121.38789733129359</v>
      </c>
      <c r="AT308" s="70">
        <f t="shared" si="28"/>
        <v>125.57368689444162</v>
      </c>
      <c r="AU308" s="70">
        <f t="shared" si="29"/>
        <v>27.5</v>
      </c>
      <c r="AV308" s="70">
        <f>IFERROR(VLOOKUP(A308,Maximos!A:AQ,8+(Precipitacion!$E$2-1)*3,FALSE),"")</f>
        <v>63.5</v>
      </c>
      <c r="AW308" s="79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308" s="72">
        <f t="shared" si="30"/>
        <v>-36</v>
      </c>
    </row>
    <row r="309" spans="1:50" ht="15" customHeight="1" x14ac:dyDescent="0.25">
      <c r="A309" s="68">
        <v>24030260</v>
      </c>
      <c r="B309" s="69" t="s">
        <v>521</v>
      </c>
      <c r="C309" s="69" t="s">
        <v>502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505</v>
      </c>
      <c r="J309" s="69" t="s">
        <v>522</v>
      </c>
      <c r="K309" s="72">
        <v>0</v>
      </c>
      <c r="L309" s="72">
        <v>0</v>
      </c>
      <c r="M309" s="72">
        <v>3</v>
      </c>
      <c r="N309" s="72">
        <v>31</v>
      </c>
      <c r="O309" s="72">
        <v>18</v>
      </c>
      <c r="P309" s="72">
        <v>1.6</v>
      </c>
      <c r="Q309" s="72">
        <v>4.5999999999999996</v>
      </c>
      <c r="R309" s="72">
        <v>2.75</v>
      </c>
      <c r="S309" s="72">
        <v>4.5999999999999996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5</v>
      </c>
      <c r="AB309" s="72">
        <v>5.6</v>
      </c>
      <c r="AC309" s="72">
        <v>1</v>
      </c>
      <c r="AD309" s="72">
        <v>0</v>
      </c>
      <c r="AE309" s="72">
        <v>30</v>
      </c>
      <c r="AF309" s="72">
        <v>3.2</v>
      </c>
      <c r="AG309" s="72">
        <v>0</v>
      </c>
      <c r="AH309" s="72">
        <v>0.6</v>
      </c>
      <c r="AI309" s="72">
        <v>0</v>
      </c>
      <c r="AJ309" s="72">
        <v>0</v>
      </c>
      <c r="AK309" s="72">
        <v>0</v>
      </c>
      <c r="AL309" s="72">
        <v>0</v>
      </c>
      <c r="AM309" s="72">
        <v>0</v>
      </c>
      <c r="AN309" s="72">
        <v>0.8</v>
      </c>
      <c r="AO309" s="87"/>
      <c r="AP309" s="70">
        <f t="shared" si="25"/>
        <v>30</v>
      </c>
      <c r="AQ309" s="70">
        <f t="shared" si="26"/>
        <v>111.74999999999999</v>
      </c>
      <c r="AR309" s="70">
        <f>IFERROR(VLOOKUP(A309,Climatologia_PP!A:U,9+Precipitacion!$E$2,FALSE),"")</f>
        <v>72.916666666666686</v>
      </c>
      <c r="AS309" s="70">
        <f t="shared" si="27"/>
        <v>153.25714285714281</v>
      </c>
      <c r="AT309" s="70">
        <f t="shared" si="28"/>
        <v>153.25714285714281</v>
      </c>
      <c r="AU309" s="70">
        <f t="shared" si="29"/>
        <v>31</v>
      </c>
      <c r="AV309" s="70">
        <f>IFERROR(VLOOKUP(A309,Maximos!A:AQ,8+(Precipitacion!$E$2-1)*3,FALSE),"")</f>
        <v>38.200000000000003</v>
      </c>
      <c r="AW309" s="79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43998</v>
      </c>
      <c r="AX309" s="72">
        <f t="shared" si="30"/>
        <v>-7.2000000000000028</v>
      </c>
    </row>
    <row r="310" spans="1:50" ht="15" customHeight="1" x14ac:dyDescent="0.25">
      <c r="A310" s="68">
        <v>36025010</v>
      </c>
      <c r="B310" s="69" t="s">
        <v>523</v>
      </c>
      <c r="C310" s="69" t="s">
        <v>502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523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7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295.73836446603138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122</v>
      </c>
      <c r="AW310" s="79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34867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524</v>
      </c>
      <c r="C311" s="69" t="s">
        <v>502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505</v>
      </c>
      <c r="J311" s="69" t="s">
        <v>525</v>
      </c>
      <c r="K311" s="72">
        <v>0</v>
      </c>
      <c r="L311" s="72">
        <v>0</v>
      </c>
      <c r="M311" s="72">
        <v>0</v>
      </c>
      <c r="N311" s="72">
        <v>17.399999999999999</v>
      </c>
      <c r="O311" s="72">
        <v>4.8</v>
      </c>
      <c r="P311" s="72">
        <v>4.2</v>
      </c>
      <c r="Q311" s="72">
        <v>7.2</v>
      </c>
      <c r="R311" s="72">
        <v>23.3</v>
      </c>
      <c r="S311" s="72">
        <v>2.7</v>
      </c>
      <c r="T311" s="72">
        <v>0</v>
      </c>
      <c r="U311" s="72">
        <v>0</v>
      </c>
      <c r="V311" s="72">
        <v>1</v>
      </c>
      <c r="W311" s="72">
        <v>0</v>
      </c>
      <c r="X311" s="72">
        <v>0</v>
      </c>
      <c r="Y311" s="72"/>
      <c r="Z311" s="72">
        <v>3</v>
      </c>
      <c r="AA311" s="72">
        <v>2.5</v>
      </c>
      <c r="AB311" s="72">
        <v>4.0999999999999996</v>
      </c>
      <c r="AC311" s="72">
        <v>1.5</v>
      </c>
      <c r="AD311" s="72">
        <v>0</v>
      </c>
      <c r="AE311" s="72">
        <v>4.5</v>
      </c>
      <c r="AF311" s="72">
        <v>0</v>
      </c>
      <c r="AG311" s="72">
        <v>0</v>
      </c>
      <c r="AH311" s="72">
        <v>6.5</v>
      </c>
      <c r="AI311" s="72">
        <v>0</v>
      </c>
      <c r="AJ311" s="72">
        <v>0</v>
      </c>
      <c r="AK311" s="72">
        <v>0</v>
      </c>
      <c r="AL311" s="72">
        <v>0</v>
      </c>
      <c r="AM311" s="72">
        <v>0</v>
      </c>
      <c r="AN311" s="72">
        <v>1.2</v>
      </c>
      <c r="AO311" s="87"/>
      <c r="AP311" s="70">
        <f t="shared" si="25"/>
        <v>29</v>
      </c>
      <c r="AQ311" s="70">
        <f t="shared" si="26"/>
        <v>83.9</v>
      </c>
      <c r="AR311" s="70">
        <f>IFERROR(VLOOKUP(A311,Climatologia_PP!A:U,9+Precipitacion!$E$2,FALSE),"")</f>
        <v>93.630762291250008</v>
      </c>
      <c r="AS311" s="70">
        <f t="shared" si="27"/>
        <v>89.607302073456083</v>
      </c>
      <c r="AT311" s="70">
        <f t="shared" si="28"/>
        <v>92.697209041506284</v>
      </c>
      <c r="AU311" s="70">
        <f t="shared" si="29"/>
        <v>23.3</v>
      </c>
      <c r="AV311" s="70">
        <f>IFERROR(VLOOKUP(A311,Maximos!A:AQ,8+(Precipitacion!$E$2-1)*3,FALSE),"")</f>
        <v>34.1</v>
      </c>
      <c r="AW311" s="79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44349</v>
      </c>
      <c r="AX311" s="72">
        <f t="shared" si="30"/>
        <v>-10.8</v>
      </c>
    </row>
    <row r="312" spans="1:50" ht="15" customHeight="1" x14ac:dyDescent="0.25">
      <c r="A312" s="68">
        <v>24035260</v>
      </c>
      <c r="B312" s="69" t="s">
        <v>526</v>
      </c>
      <c r="C312" s="69" t="s">
        <v>502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526</v>
      </c>
      <c r="K312" s="72"/>
      <c r="L312" s="72"/>
      <c r="M312" s="72"/>
      <c r="N312" s="72">
        <v>0</v>
      </c>
      <c r="O312" s="72">
        <v>7.4</v>
      </c>
      <c r="P312" s="72">
        <v>0.2</v>
      </c>
      <c r="Q312" s="72">
        <v>1.4</v>
      </c>
      <c r="R312" s="72">
        <v>2.8</v>
      </c>
      <c r="S312" s="72">
        <v>2.6</v>
      </c>
      <c r="T312" s="72">
        <v>0</v>
      </c>
      <c r="U312" s="72"/>
      <c r="V312" s="72">
        <v>0</v>
      </c>
      <c r="W312" s="72">
        <v>0</v>
      </c>
      <c r="X312" s="72">
        <v>1.5</v>
      </c>
      <c r="Y312" s="72"/>
      <c r="Z312" s="72">
        <v>0</v>
      </c>
      <c r="AA312" s="72">
        <v>0</v>
      </c>
      <c r="AB312" s="72">
        <v>2.2999999999999998</v>
      </c>
      <c r="AC312" s="72">
        <v>0</v>
      </c>
      <c r="AD312" s="72">
        <v>8.1999999999999993</v>
      </c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7"/>
      <c r="AP312" s="70">
        <f t="shared" si="25"/>
        <v>15</v>
      </c>
      <c r="AQ312" s="70">
        <f t="shared" si="26"/>
        <v>26.4</v>
      </c>
      <c r="AR312" s="70">
        <f>IFERROR(VLOOKUP(A312,Climatologia_PP!A:U,9+Precipitacion!$E$2,FALSE),"")</f>
        <v>58.184615384615377</v>
      </c>
      <c r="AS312" s="70">
        <f t="shared" si="27"/>
        <v>45.372818614489688</v>
      </c>
      <c r="AT312" s="70">
        <f t="shared" si="28"/>
        <v>90.74563722897939</v>
      </c>
      <c r="AU312" s="70">
        <f t="shared" si="29"/>
        <v>8.1999999999999993</v>
      </c>
      <c r="AV312" s="70">
        <f>IFERROR(VLOOKUP(A312,Maximos!A:AQ,8+(Precipitacion!$E$2-1)*3,FALSE),"")</f>
        <v>37.5</v>
      </c>
      <c r="AW312" s="79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43253</v>
      </c>
      <c r="AX312" s="72">
        <f t="shared" si="30"/>
        <v>-29.3</v>
      </c>
    </row>
    <row r="313" spans="1:50" ht="15" customHeight="1" x14ac:dyDescent="0.25">
      <c r="A313" s="68">
        <v>24035310</v>
      </c>
      <c r="B313" s="69" t="s">
        <v>527</v>
      </c>
      <c r="C313" s="69" t="s">
        <v>502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505</v>
      </c>
      <c r="J313" s="69" t="s">
        <v>527</v>
      </c>
      <c r="K313" s="72">
        <v>2</v>
      </c>
      <c r="L313" s="72">
        <v>0</v>
      </c>
      <c r="M313" s="72">
        <v>7</v>
      </c>
      <c r="N313" s="72">
        <v>20</v>
      </c>
      <c r="O313" s="72">
        <v>10</v>
      </c>
      <c r="P313" s="72">
        <v>5</v>
      </c>
      <c r="Q313" s="72">
        <v>2.7</v>
      </c>
      <c r="R313" s="72">
        <v>5</v>
      </c>
      <c r="S313" s="72">
        <v>5.4</v>
      </c>
      <c r="T313" s="72">
        <v>0</v>
      </c>
      <c r="U313" s="72">
        <v>0</v>
      </c>
      <c r="V313" s="72">
        <v>0</v>
      </c>
      <c r="W313" s="72">
        <v>0</v>
      </c>
      <c r="X313" s="72">
        <v>0</v>
      </c>
      <c r="Y313" s="72">
        <v>0</v>
      </c>
      <c r="Z313" s="72">
        <v>2</v>
      </c>
      <c r="AA313" s="72">
        <v>0</v>
      </c>
      <c r="AB313" s="72">
        <v>3</v>
      </c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7"/>
      <c r="AP313" s="70">
        <f t="shared" si="25"/>
        <v>18</v>
      </c>
      <c r="AQ313" s="70">
        <f t="shared" si="26"/>
        <v>62.1</v>
      </c>
      <c r="AR313" s="70">
        <f>IFERROR(VLOOKUP(A313,Climatologia_PP!A:U,9+Precipitacion!$E$2,FALSE),"")</f>
        <v>107.9846153846154</v>
      </c>
      <c r="AS313" s="70">
        <f t="shared" si="27"/>
        <v>57.508192050149589</v>
      </c>
      <c r="AT313" s="70">
        <f t="shared" si="28"/>
        <v>95.846986750249314</v>
      </c>
      <c r="AU313" s="70">
        <f t="shared" si="29"/>
        <v>20</v>
      </c>
      <c r="AV313" s="70">
        <f>IFERROR(VLOOKUP(A313,Maximos!A:AQ,8+(Precipitacion!$E$2-1)*3,FALSE),"")</f>
        <v>50.5</v>
      </c>
      <c r="AW313" s="79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313" s="72">
        <f t="shared" si="30"/>
        <v>-30.5</v>
      </c>
    </row>
    <row r="314" spans="1:50" ht="15" customHeight="1" x14ac:dyDescent="0.25">
      <c r="A314" s="68">
        <v>36030030</v>
      </c>
      <c r="B314" s="69" t="s">
        <v>336</v>
      </c>
      <c r="C314" s="69" t="s">
        <v>502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523</v>
      </c>
      <c r="K314" s="72">
        <v>7.5</v>
      </c>
      <c r="L314" s="72">
        <v>0</v>
      </c>
      <c r="M314" s="72">
        <v>14.7</v>
      </c>
      <c r="N314" s="72">
        <v>26</v>
      </c>
      <c r="O314" s="72">
        <v>2</v>
      </c>
      <c r="P314" s="72">
        <v>0</v>
      </c>
      <c r="Q314" s="72">
        <v>11.1</v>
      </c>
      <c r="R314" s="72">
        <v>0</v>
      </c>
      <c r="S314" s="72">
        <v>0</v>
      </c>
      <c r="T314" s="72">
        <v>1.5</v>
      </c>
      <c r="U314" s="72">
        <v>0</v>
      </c>
      <c r="V314" s="72">
        <v>0</v>
      </c>
      <c r="W314" s="72">
        <v>0</v>
      </c>
      <c r="X314" s="72">
        <v>0</v>
      </c>
      <c r="Y314" s="72"/>
      <c r="Z314" s="72">
        <v>0</v>
      </c>
      <c r="AA314" s="72">
        <v>0</v>
      </c>
      <c r="AB314" s="72"/>
      <c r="AC314" s="72">
        <v>0</v>
      </c>
      <c r="AD314" s="72">
        <v>0</v>
      </c>
      <c r="AE314" s="72">
        <v>0</v>
      </c>
      <c r="AF314" s="72">
        <v>13.3</v>
      </c>
      <c r="AG314" s="72">
        <v>0</v>
      </c>
      <c r="AH314" s="72">
        <v>3</v>
      </c>
      <c r="AI314" s="72">
        <v>0</v>
      </c>
      <c r="AJ314" s="72">
        <v>0</v>
      </c>
      <c r="AK314" s="72">
        <v>0</v>
      </c>
      <c r="AL314" s="72">
        <v>0</v>
      </c>
      <c r="AM314" s="72">
        <v>0</v>
      </c>
      <c r="AN314" s="72">
        <v>40</v>
      </c>
      <c r="AO314" s="87"/>
      <c r="AP314" s="70">
        <f t="shared" si="25"/>
        <v>28</v>
      </c>
      <c r="AQ314" s="70">
        <f t="shared" si="26"/>
        <v>119.10000000000001</v>
      </c>
      <c r="AR314" s="70">
        <f>IFERROR(VLOOKUP(A314,Climatologia_PP!A:U,9+Precipitacion!$E$2,FALSE),"")</f>
        <v>341.53076923076912</v>
      </c>
      <c r="AS314" s="70">
        <f t="shared" si="27"/>
        <v>34.872407036194524</v>
      </c>
      <c r="AT314" s="70">
        <f t="shared" si="28"/>
        <v>37.363293253065564</v>
      </c>
      <c r="AU314" s="70">
        <f t="shared" si="29"/>
        <v>40</v>
      </c>
      <c r="AV314" s="70">
        <f>IFERROR(VLOOKUP(A314,Maximos!A:AQ,8+(Precipitacion!$E$2-1)*3,FALSE),"")</f>
        <v>178</v>
      </c>
      <c r="AW314" s="79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31200</v>
      </c>
      <c r="AX314" s="72">
        <f t="shared" si="30"/>
        <v>-138</v>
      </c>
    </row>
    <row r="315" spans="1:50" ht="15" customHeight="1" x14ac:dyDescent="0.25">
      <c r="A315" s="68">
        <v>24030400</v>
      </c>
      <c r="B315" s="69" t="s">
        <v>528</v>
      </c>
      <c r="C315" s="69" t="s">
        <v>502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505</v>
      </c>
      <c r="J315" s="69" t="s">
        <v>529</v>
      </c>
      <c r="K315" s="72">
        <v>0.4</v>
      </c>
      <c r="L315" s="72">
        <v>0</v>
      </c>
      <c r="M315" s="72">
        <v>6.1</v>
      </c>
      <c r="N315" s="72">
        <v>12.9</v>
      </c>
      <c r="O315" s="72">
        <v>9.1999999999999993</v>
      </c>
      <c r="P315" s="72">
        <v>0.1</v>
      </c>
      <c r="Q315" s="72">
        <v>6.3</v>
      </c>
      <c r="R315" s="72">
        <v>2.2000000000000002</v>
      </c>
      <c r="S315" s="72">
        <v>11</v>
      </c>
      <c r="T315" s="72">
        <v>0</v>
      </c>
      <c r="U315" s="72">
        <v>0</v>
      </c>
      <c r="V315" s="72">
        <v>0</v>
      </c>
      <c r="W315" s="72">
        <v>0</v>
      </c>
      <c r="X315" s="72">
        <v>8</v>
      </c>
      <c r="Y315" s="72">
        <v>1.5</v>
      </c>
      <c r="Z315" s="72">
        <v>1</v>
      </c>
      <c r="AA315" s="72">
        <v>2.9</v>
      </c>
      <c r="AB315" s="72">
        <v>20</v>
      </c>
      <c r="AC315" s="72">
        <v>0</v>
      </c>
      <c r="AD315" s="72">
        <v>0</v>
      </c>
      <c r="AE315" s="72">
        <v>0</v>
      </c>
      <c r="AF315" s="72">
        <v>0</v>
      </c>
      <c r="AG315" s="72">
        <v>0</v>
      </c>
      <c r="AH315" s="72">
        <v>0</v>
      </c>
      <c r="AI315" s="72">
        <v>0</v>
      </c>
      <c r="AJ315" s="72">
        <v>0</v>
      </c>
      <c r="AK315" s="72">
        <v>0</v>
      </c>
      <c r="AL315" s="72">
        <v>0</v>
      </c>
      <c r="AM315" s="72">
        <v>0</v>
      </c>
      <c r="AN315" s="72">
        <v>4.4000000000000004</v>
      </c>
      <c r="AO315" s="87"/>
      <c r="AP315" s="70">
        <f t="shared" si="25"/>
        <v>30</v>
      </c>
      <c r="AQ315" s="70">
        <f t="shared" si="26"/>
        <v>86</v>
      </c>
      <c r="AR315" s="70">
        <f>IFERROR(VLOOKUP(A315,Climatologia_PP!A:U,9+Precipitacion!$E$2,FALSE),"")</f>
        <v>57.468965517241386</v>
      </c>
      <c r="AS315" s="70">
        <f t="shared" si="27"/>
        <v>149.64598583943356</v>
      </c>
      <c r="AT315" s="70">
        <f t="shared" si="28"/>
        <v>149.64598583943356</v>
      </c>
      <c r="AU315" s="70">
        <f t="shared" si="29"/>
        <v>20</v>
      </c>
      <c r="AV315" s="70">
        <f>IFERROR(VLOOKUP(A315,Maximos!A:AQ,8+(Precipitacion!$E$2-1)*3,FALSE),"")</f>
        <v>46</v>
      </c>
      <c r="AW315" s="79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28286</v>
      </c>
      <c r="AX315" s="72">
        <f t="shared" si="30"/>
        <v>-26</v>
      </c>
    </row>
    <row r="316" spans="1:50" ht="15" customHeight="1" x14ac:dyDescent="0.25">
      <c r="A316" s="68">
        <v>36015010</v>
      </c>
      <c r="B316" s="69" t="s">
        <v>530</v>
      </c>
      <c r="C316" s="69" t="s">
        <v>502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292</v>
      </c>
      <c r="J316" s="69" t="s">
        <v>530</v>
      </c>
      <c r="K316" s="72">
        <v>22.5</v>
      </c>
      <c r="L316" s="72">
        <v>1.5</v>
      </c>
      <c r="M316" s="72">
        <v>0</v>
      </c>
      <c r="N316" s="72">
        <v>14</v>
      </c>
      <c r="O316" s="72">
        <v>84.5</v>
      </c>
      <c r="P316" s="72">
        <v>6.7</v>
      </c>
      <c r="Q316" s="72">
        <v>0</v>
      </c>
      <c r="R316" s="72">
        <v>0</v>
      </c>
      <c r="S316" s="72">
        <v>0</v>
      </c>
      <c r="T316" s="72">
        <v>0</v>
      </c>
      <c r="U316" s="72">
        <v>2</v>
      </c>
      <c r="V316" s="72">
        <v>0</v>
      </c>
      <c r="W316" s="72">
        <v>0</v>
      </c>
      <c r="X316" s="72">
        <v>0</v>
      </c>
      <c r="Y316" s="72"/>
      <c r="Z316" s="72">
        <v>3.6</v>
      </c>
      <c r="AA316" s="72">
        <v>0</v>
      </c>
      <c r="AB316" s="72"/>
      <c r="AC316" s="72">
        <v>1.4</v>
      </c>
      <c r="AD316" s="72">
        <v>0</v>
      </c>
      <c r="AE316" s="72">
        <v>1.2</v>
      </c>
      <c r="AF316" s="72">
        <v>0</v>
      </c>
      <c r="AG316" s="72">
        <v>24</v>
      </c>
      <c r="AH316" s="72">
        <v>12.5</v>
      </c>
      <c r="AI316" s="72">
        <v>0</v>
      </c>
      <c r="AJ316" s="72"/>
      <c r="AK316" s="72">
        <v>0</v>
      </c>
      <c r="AL316" s="72">
        <v>3.2</v>
      </c>
      <c r="AM316" s="72">
        <v>12.1</v>
      </c>
      <c r="AN316" s="72"/>
      <c r="AO316" s="87"/>
      <c r="AP316" s="70">
        <f t="shared" si="25"/>
        <v>26</v>
      </c>
      <c r="AQ316" s="70">
        <f t="shared" si="26"/>
        <v>189.19999999999996</v>
      </c>
      <c r="AR316" s="70">
        <f>IFERROR(VLOOKUP(A316,Climatologia_PP!A:U,9+Precipitacion!$E$2,FALSE),"")</f>
        <v>275.67586206896561</v>
      </c>
      <c r="AS316" s="70">
        <f t="shared" si="27"/>
        <v>68.631326145147938</v>
      </c>
      <c r="AT316" s="70">
        <f t="shared" si="28"/>
        <v>79.189991705939931</v>
      </c>
      <c r="AU316" s="70">
        <f t="shared" si="29"/>
        <v>84.5</v>
      </c>
      <c r="AV316" s="70">
        <f>IFERROR(VLOOKUP(A316,Maximos!A:AQ,8+(Precipitacion!$E$2-1)*3,FALSE),"")</f>
        <v>106</v>
      </c>
      <c r="AW316" s="79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34863</v>
      </c>
      <c r="AX316" s="72">
        <f t="shared" si="30"/>
        <v>-21.5</v>
      </c>
    </row>
    <row r="317" spans="1:50" ht="15" customHeight="1" x14ac:dyDescent="0.25">
      <c r="A317" s="68">
        <v>24035420</v>
      </c>
      <c r="B317" s="69" t="s">
        <v>531</v>
      </c>
      <c r="C317" s="69" t="s">
        <v>502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505</v>
      </c>
      <c r="J317" s="69" t="s">
        <v>531</v>
      </c>
      <c r="K317" s="72">
        <v>0</v>
      </c>
      <c r="L317" s="72">
        <v>0</v>
      </c>
      <c r="M317" s="72">
        <v>0</v>
      </c>
      <c r="N317" s="72">
        <v>4.4000000000000004</v>
      </c>
      <c r="O317" s="72">
        <v>4.5999999999999996</v>
      </c>
      <c r="P317" s="72">
        <v>0.3</v>
      </c>
      <c r="Q317" s="72">
        <v>24.1</v>
      </c>
      <c r="R317" s="72">
        <v>10.5</v>
      </c>
      <c r="S317" s="72">
        <v>3.5</v>
      </c>
      <c r="T317" s="72">
        <v>0</v>
      </c>
      <c r="U317" s="72"/>
      <c r="V317" s="72">
        <v>0</v>
      </c>
      <c r="W317" s="72">
        <v>0</v>
      </c>
      <c r="X317" s="72">
        <v>8</v>
      </c>
      <c r="Y317" s="72">
        <v>1.4</v>
      </c>
      <c r="Z317" s="72">
        <v>0</v>
      </c>
      <c r="AA317" s="72">
        <v>2.4</v>
      </c>
      <c r="AB317" s="72">
        <v>1.9</v>
      </c>
      <c r="AC317" s="72"/>
      <c r="AD317" s="72">
        <v>0</v>
      </c>
      <c r="AE317" s="72">
        <v>0</v>
      </c>
      <c r="AF317" s="72">
        <v>0</v>
      </c>
      <c r="AG317" s="72">
        <v>0</v>
      </c>
      <c r="AH317" s="72">
        <v>1.3</v>
      </c>
      <c r="AI317" s="72">
        <v>0</v>
      </c>
      <c r="AJ317" s="72">
        <v>0</v>
      </c>
      <c r="AK317" s="72">
        <v>0</v>
      </c>
      <c r="AL317" s="72">
        <v>0</v>
      </c>
      <c r="AM317" s="72">
        <v>0</v>
      </c>
      <c r="AN317" s="72">
        <v>2.6</v>
      </c>
      <c r="AO317" s="87"/>
      <c r="AP317" s="70">
        <f t="shared" si="25"/>
        <v>28</v>
      </c>
      <c r="AQ317" s="70">
        <f t="shared" si="26"/>
        <v>65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24.1</v>
      </c>
      <c r="AV317" s="70">
        <f>IFERROR(VLOOKUP(A317,Maximos!A:AQ,8+(Precipitacion!$E$2-1)*3,FALSE),"")</f>
        <v>24.8</v>
      </c>
      <c r="AW317" s="79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317" s="72">
        <f t="shared" si="30"/>
        <v>-0.69999999999999929</v>
      </c>
    </row>
    <row r="318" spans="1:50" ht="15" customHeight="1" x14ac:dyDescent="0.25">
      <c r="A318" s="68">
        <v>35080010</v>
      </c>
      <c r="B318" s="69" t="s">
        <v>532</v>
      </c>
      <c r="C318" s="69" t="s">
        <v>502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505</v>
      </c>
      <c r="J318" s="69" t="s">
        <v>532</v>
      </c>
      <c r="K318" s="72">
        <v>13</v>
      </c>
      <c r="L318" s="72">
        <v>5.2</v>
      </c>
      <c r="M318" s="72">
        <v>1.2</v>
      </c>
      <c r="N318" s="72">
        <v>19.5</v>
      </c>
      <c r="O318" s="72">
        <v>18.3</v>
      </c>
      <c r="P318" s="72">
        <v>1.5</v>
      </c>
      <c r="Q318" s="72">
        <v>11</v>
      </c>
      <c r="R318" s="72">
        <v>37.6</v>
      </c>
      <c r="S318" s="72">
        <v>16.8</v>
      </c>
      <c r="T318" s="72">
        <v>0</v>
      </c>
      <c r="U318" s="72">
        <v>4</v>
      </c>
      <c r="V318" s="72">
        <v>7.5</v>
      </c>
      <c r="W318" s="72">
        <v>2.2000000000000002</v>
      </c>
      <c r="X318" s="72">
        <v>22.3</v>
      </c>
      <c r="Y318" s="72">
        <v>3.2</v>
      </c>
      <c r="Z318" s="72">
        <v>5.4</v>
      </c>
      <c r="AA318" s="72">
        <v>1.7</v>
      </c>
      <c r="AB318" s="72">
        <v>3.3</v>
      </c>
      <c r="AC318" s="72">
        <v>7</v>
      </c>
      <c r="AD318" s="72">
        <v>8</v>
      </c>
      <c r="AE318" s="72">
        <v>0</v>
      </c>
      <c r="AF318" s="72">
        <v>3.8</v>
      </c>
      <c r="AG318" s="72">
        <v>2.5</v>
      </c>
      <c r="AH318" s="72">
        <v>4.5999999999999996</v>
      </c>
      <c r="AI318" s="72">
        <v>5.5</v>
      </c>
      <c r="AJ318" s="72">
        <v>0</v>
      </c>
      <c r="AK318" s="72">
        <v>7.2</v>
      </c>
      <c r="AL318" s="72">
        <v>36.5</v>
      </c>
      <c r="AM318" s="72">
        <v>6.6</v>
      </c>
      <c r="AN318" s="72">
        <v>8.5</v>
      </c>
      <c r="AO318" s="87"/>
      <c r="AP318" s="70">
        <f t="shared" si="25"/>
        <v>30</v>
      </c>
      <c r="AQ318" s="70">
        <f t="shared" si="26"/>
        <v>263.89999999999998</v>
      </c>
      <c r="AR318" s="70">
        <f>IFERROR(VLOOKUP(A318,Climatologia_PP!A:U,9+Precipitacion!$E$2,FALSE),"")</f>
        <v>281.24230769230769</v>
      </c>
      <c r="AS318" s="70">
        <f t="shared" si="27"/>
        <v>93.833677502290655</v>
      </c>
      <c r="AT318" s="70">
        <f t="shared" si="28"/>
        <v>93.833677502290655</v>
      </c>
      <c r="AU318" s="70">
        <f t="shared" si="29"/>
        <v>37.6</v>
      </c>
      <c r="AV318" s="70">
        <f>IFERROR(VLOOKUP(A318,Maximos!A:AQ,8+(Precipitacion!$E$2-1)*3,FALSE),"")</f>
        <v>111</v>
      </c>
      <c r="AW318" s="79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29373</v>
      </c>
      <c r="AX318" s="72">
        <f t="shared" si="30"/>
        <v>-73.400000000000006</v>
      </c>
    </row>
    <row r="319" spans="1:50" ht="15" customHeight="1" x14ac:dyDescent="0.25">
      <c r="A319" s="68">
        <v>35070040</v>
      </c>
      <c r="B319" s="69" t="s">
        <v>533</v>
      </c>
      <c r="C319" s="69" t="s">
        <v>502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505</v>
      </c>
      <c r="J319" s="69" t="s">
        <v>534</v>
      </c>
      <c r="K319" s="72">
        <v>5.2</v>
      </c>
      <c r="L319" s="72">
        <v>0</v>
      </c>
      <c r="M319" s="72">
        <v>5</v>
      </c>
      <c r="N319" s="72">
        <v>6.6</v>
      </c>
      <c r="O319" s="72">
        <v>2.5</v>
      </c>
      <c r="P319" s="72">
        <v>3.7</v>
      </c>
      <c r="Q319" s="72">
        <v>15.7</v>
      </c>
      <c r="R319" s="72">
        <v>3.3</v>
      </c>
      <c r="S319" s="72">
        <v>2.9</v>
      </c>
      <c r="T319" s="72">
        <v>0</v>
      </c>
      <c r="U319" s="72">
        <v>0</v>
      </c>
      <c r="V319" s="72">
        <v>2</v>
      </c>
      <c r="W319" s="72">
        <v>0.7</v>
      </c>
      <c r="X319" s="72">
        <v>9</v>
      </c>
      <c r="Y319" s="72"/>
      <c r="Z319" s="72">
        <v>1.2</v>
      </c>
      <c r="AA319" s="72">
        <v>0.7</v>
      </c>
      <c r="AB319" s="72">
        <v>0.3</v>
      </c>
      <c r="AC319" s="72">
        <v>1.3</v>
      </c>
      <c r="AD319" s="72">
        <v>2</v>
      </c>
      <c r="AE319" s="72">
        <v>0.2</v>
      </c>
      <c r="AF319" s="72">
        <v>0.1</v>
      </c>
      <c r="AG319" s="72">
        <v>0.6</v>
      </c>
      <c r="AH319" s="72">
        <v>0</v>
      </c>
      <c r="AI319" s="72">
        <v>1</v>
      </c>
      <c r="AJ319" s="72">
        <v>0</v>
      </c>
      <c r="AK319" s="72">
        <v>1.7</v>
      </c>
      <c r="AL319" s="72">
        <v>5</v>
      </c>
      <c r="AM319" s="72">
        <v>4.9000000000000004</v>
      </c>
      <c r="AN319" s="72">
        <v>1.3</v>
      </c>
      <c r="AO319" s="87"/>
      <c r="AP319" s="70">
        <f t="shared" si="25"/>
        <v>29</v>
      </c>
      <c r="AQ319" s="70">
        <f t="shared" si="26"/>
        <v>76.900000000000006</v>
      </c>
      <c r="AR319" s="70">
        <f>IFERROR(VLOOKUP(A319,Climatologia_PP!A:U,9+Precipitacion!$E$2,FALSE),"")</f>
        <v>185.29642857142861</v>
      </c>
      <c r="AS319" s="70">
        <f t="shared" si="27"/>
        <v>41.501069714550042</v>
      </c>
      <c r="AT319" s="70">
        <f t="shared" si="28"/>
        <v>42.932141084017275</v>
      </c>
      <c r="AU319" s="70">
        <f t="shared" si="29"/>
        <v>15.7</v>
      </c>
      <c r="AV319" s="70">
        <f>IFERROR(VLOOKUP(A319,Maximos!A:AQ,8+(Precipitacion!$E$2-1)*3,FALSE),"")</f>
        <v>71.5</v>
      </c>
      <c r="AW319" s="79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42901</v>
      </c>
      <c r="AX319" s="72">
        <f t="shared" si="30"/>
        <v>-55.8</v>
      </c>
    </row>
    <row r="320" spans="1:50" ht="15" customHeight="1" x14ac:dyDescent="0.25">
      <c r="A320" s="68">
        <v>35075010</v>
      </c>
      <c r="B320" s="69" t="s">
        <v>535</v>
      </c>
      <c r="C320" s="69" t="s">
        <v>502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505</v>
      </c>
      <c r="J320" s="69" t="s">
        <v>536</v>
      </c>
      <c r="K320" s="72">
        <v>8</v>
      </c>
      <c r="L320" s="72">
        <v>1</v>
      </c>
      <c r="M320" s="72">
        <v>2.5</v>
      </c>
      <c r="N320" s="72">
        <v>3.5</v>
      </c>
      <c r="O320" s="72">
        <v>3</v>
      </c>
      <c r="P320" s="72">
        <v>3.5</v>
      </c>
      <c r="Q320" s="72">
        <v>12</v>
      </c>
      <c r="R320" s="72">
        <v>2</v>
      </c>
      <c r="S320" s="72">
        <v>0.5</v>
      </c>
      <c r="T320" s="72">
        <v>0</v>
      </c>
      <c r="U320" s="72">
        <v>0</v>
      </c>
      <c r="V320" s="72">
        <v>2.5</v>
      </c>
      <c r="W320" s="72">
        <v>0</v>
      </c>
      <c r="X320" s="72">
        <v>9</v>
      </c>
      <c r="Y320" s="72"/>
      <c r="Z320" s="72">
        <v>3</v>
      </c>
      <c r="AA320" s="72">
        <v>1</v>
      </c>
      <c r="AB320" s="72">
        <v>0</v>
      </c>
      <c r="AC320" s="72">
        <v>3.5</v>
      </c>
      <c r="AD320" s="72">
        <v>0</v>
      </c>
      <c r="AE320" s="72">
        <v>0</v>
      </c>
      <c r="AF320" s="72">
        <v>0</v>
      </c>
      <c r="AG320" s="72">
        <v>3.5</v>
      </c>
      <c r="AH320" s="72">
        <v>0</v>
      </c>
      <c r="AI320" s="72">
        <v>0</v>
      </c>
      <c r="AJ320" s="72">
        <v>0</v>
      </c>
      <c r="AK320" s="72">
        <v>5</v>
      </c>
      <c r="AL320" s="72">
        <v>9</v>
      </c>
      <c r="AM320" s="72">
        <v>2</v>
      </c>
      <c r="AN320" s="72">
        <v>2</v>
      </c>
      <c r="AO320" s="87"/>
      <c r="AP320" s="70">
        <f t="shared" si="25"/>
        <v>29</v>
      </c>
      <c r="AQ320" s="70">
        <f t="shared" si="26"/>
        <v>76.5</v>
      </c>
      <c r="AR320" s="70">
        <f>IFERROR(VLOOKUP(A320,Climatologia_PP!A:U,9+Precipitacion!$E$2,FALSE),"")</f>
        <v>119.72413793103451</v>
      </c>
      <c r="AS320" s="70">
        <f t="shared" si="27"/>
        <v>63.896889400921644</v>
      </c>
      <c r="AT320" s="70">
        <f t="shared" si="28"/>
        <v>66.100230414746534</v>
      </c>
      <c r="AU320" s="70">
        <f t="shared" si="29"/>
        <v>12</v>
      </c>
      <c r="AV320" s="70">
        <f>IFERROR(VLOOKUP(A320,Maximos!A:AQ,8+(Precipitacion!$E$2-1)*3,FALSE),"")</f>
        <v>35</v>
      </c>
      <c r="AW320" s="79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20" s="72">
        <f t="shared" si="30"/>
        <v>-23</v>
      </c>
    </row>
    <row r="321" spans="1:50" ht="15" customHeight="1" x14ac:dyDescent="0.25">
      <c r="A321" s="68">
        <v>35085020</v>
      </c>
      <c r="B321" s="69" t="s">
        <v>537</v>
      </c>
      <c r="C321" s="69" t="s">
        <v>502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505</v>
      </c>
      <c r="J321" s="69" t="s">
        <v>538</v>
      </c>
      <c r="K321" s="72">
        <v>18.5</v>
      </c>
      <c r="L321" s="72">
        <v>5.6</v>
      </c>
      <c r="M321" s="72">
        <v>2.2000000000000002</v>
      </c>
      <c r="N321" s="72">
        <v>18.2</v>
      </c>
      <c r="O321" s="72">
        <v>9.4</v>
      </c>
      <c r="P321" s="72">
        <v>0.8</v>
      </c>
      <c r="Q321" s="72">
        <v>12.2</v>
      </c>
      <c r="R321" s="72">
        <v>17.899999999999999</v>
      </c>
      <c r="S321" s="72">
        <v>1.5</v>
      </c>
      <c r="T321" s="72">
        <v>0</v>
      </c>
      <c r="U321" s="72">
        <v>1.5</v>
      </c>
      <c r="V321" s="72">
        <v>3.7</v>
      </c>
      <c r="W321" s="72">
        <v>0</v>
      </c>
      <c r="X321" s="72">
        <v>15.7</v>
      </c>
      <c r="Y321" s="72"/>
      <c r="Z321" s="72">
        <v>4.2</v>
      </c>
      <c r="AA321" s="72">
        <v>4.5</v>
      </c>
      <c r="AB321" s="72">
        <v>34.5</v>
      </c>
      <c r="AC321" s="72">
        <v>6.5</v>
      </c>
      <c r="AD321" s="72">
        <v>5.6</v>
      </c>
      <c r="AE321" s="72">
        <v>2.7</v>
      </c>
      <c r="AF321" s="72">
        <v>1.5</v>
      </c>
      <c r="AG321" s="72">
        <v>6.7</v>
      </c>
      <c r="AH321" s="72">
        <v>1.2</v>
      </c>
      <c r="AI321" s="72">
        <v>2.8</v>
      </c>
      <c r="AJ321" s="72">
        <v>0</v>
      </c>
      <c r="AK321" s="72">
        <v>7.2</v>
      </c>
      <c r="AL321" s="72">
        <v>16.899999999999999</v>
      </c>
      <c r="AM321" s="72">
        <v>13.5</v>
      </c>
      <c r="AN321" s="72">
        <v>5.0999999999999996</v>
      </c>
      <c r="AO321" s="87"/>
      <c r="AP321" s="70">
        <f t="shared" si="25"/>
        <v>29</v>
      </c>
      <c r="AQ321" s="70">
        <f t="shared" si="26"/>
        <v>220.09999999999994</v>
      </c>
      <c r="AR321" s="70">
        <f>IFERROR(VLOOKUP(A321,Climatologia_PP!A:U,9+Precipitacion!$E$2,FALSE),"")</f>
        <v>262.75555555555559</v>
      </c>
      <c r="AS321" s="70">
        <f t="shared" si="27"/>
        <v>83.76606901217859</v>
      </c>
      <c r="AT321" s="70">
        <f t="shared" si="28"/>
        <v>86.654554150529563</v>
      </c>
      <c r="AU321" s="70">
        <f t="shared" si="29"/>
        <v>34.5</v>
      </c>
      <c r="AV321" s="70">
        <f>IFERROR(VLOOKUP(A321,Maximos!A:AQ,8+(Precipitacion!$E$2-1)*3,FALSE),"")</f>
        <v>92.5</v>
      </c>
      <c r="AW321" s="79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34875</v>
      </c>
      <c r="AX321" s="72">
        <f t="shared" si="30"/>
        <v>-58</v>
      </c>
    </row>
    <row r="322" spans="1:50" ht="15" customHeight="1" x14ac:dyDescent="0.25">
      <c r="A322" s="68">
        <v>35070020</v>
      </c>
      <c r="B322" s="69" t="s">
        <v>539</v>
      </c>
      <c r="C322" s="69" t="s">
        <v>502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505</v>
      </c>
      <c r="J322" s="69" t="s">
        <v>539</v>
      </c>
      <c r="K322" s="72">
        <v>10.5</v>
      </c>
      <c r="L322" s="72">
        <v>0.5</v>
      </c>
      <c r="M322" s="72">
        <v>2.7</v>
      </c>
      <c r="N322" s="72">
        <v>2.2000000000000002</v>
      </c>
      <c r="O322" s="72">
        <v>1.8</v>
      </c>
      <c r="P322" s="72">
        <v>18</v>
      </c>
      <c r="Q322" s="72">
        <v>1.5</v>
      </c>
      <c r="R322" s="72">
        <v>3.5</v>
      </c>
      <c r="S322" s="72">
        <v>0.5</v>
      </c>
      <c r="T322" s="72">
        <v>0</v>
      </c>
      <c r="U322" s="72">
        <v>0</v>
      </c>
      <c r="V322" s="72">
        <v>0</v>
      </c>
      <c r="W322" s="72">
        <v>0</v>
      </c>
      <c r="X322" s="72">
        <v>3.5</v>
      </c>
      <c r="Y322" s="72">
        <v>0.5</v>
      </c>
      <c r="Z322" s="72">
        <v>8.6999999999999993</v>
      </c>
      <c r="AA322" s="72">
        <v>5.9</v>
      </c>
      <c r="AB322" s="72">
        <v>0</v>
      </c>
      <c r="AC322" s="72">
        <v>0.5</v>
      </c>
      <c r="AD322" s="72">
        <v>0</v>
      </c>
      <c r="AE322" s="72">
        <v>0</v>
      </c>
      <c r="AF322" s="72">
        <v>0</v>
      </c>
      <c r="AG322" s="72">
        <v>0</v>
      </c>
      <c r="AH322" s="72">
        <v>0</v>
      </c>
      <c r="AI322" s="72">
        <v>0.5</v>
      </c>
      <c r="AJ322" s="72">
        <v>0</v>
      </c>
      <c r="AK322" s="72">
        <v>6.5</v>
      </c>
      <c r="AL322" s="72">
        <v>10</v>
      </c>
      <c r="AM322" s="72">
        <v>2.7</v>
      </c>
      <c r="AN322" s="72">
        <v>3</v>
      </c>
      <c r="AO322" s="87"/>
      <c r="AP322" s="70">
        <f t="shared" si="25"/>
        <v>30</v>
      </c>
      <c r="AQ322" s="70">
        <f t="shared" si="26"/>
        <v>83.000000000000014</v>
      </c>
      <c r="AR322" s="70">
        <f>IFERROR(VLOOKUP(A322,Climatologia_PP!A:U,9+Precipitacion!$E$2,FALSE),"")</f>
        <v>106.3928571428571</v>
      </c>
      <c r="AS322" s="70">
        <f t="shared" si="27"/>
        <v>78.012755958375351</v>
      </c>
      <c r="AT322" s="70">
        <f t="shared" si="28"/>
        <v>78.012755958375351</v>
      </c>
      <c r="AU322" s="70">
        <f t="shared" si="29"/>
        <v>18</v>
      </c>
      <c r="AV322" s="70">
        <f>IFERROR(VLOOKUP(A322,Maximos!A:AQ,8+(Precipitacion!$E$2-1)*3,FALSE),"")</f>
        <v>40</v>
      </c>
      <c r="AW322" s="79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26096</v>
      </c>
      <c r="AX322" s="72">
        <f t="shared" si="30"/>
        <v>-22</v>
      </c>
    </row>
    <row r="323" spans="1:50" ht="15" customHeight="1" x14ac:dyDescent="0.25">
      <c r="A323" s="68">
        <v>35070010</v>
      </c>
      <c r="B323" s="69" t="s">
        <v>540</v>
      </c>
      <c r="C323" s="69" t="s">
        <v>502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505</v>
      </c>
      <c r="J323" s="69" t="s">
        <v>541</v>
      </c>
      <c r="K323" s="72">
        <v>16.8</v>
      </c>
      <c r="L323" s="72">
        <v>1.8</v>
      </c>
      <c r="M323" s="72">
        <v>0.8</v>
      </c>
      <c r="N323" s="72">
        <v>8.3000000000000007</v>
      </c>
      <c r="O323" s="72">
        <v>10.6</v>
      </c>
      <c r="P323" s="72">
        <v>2.1</v>
      </c>
      <c r="Q323" s="72">
        <v>18.7</v>
      </c>
      <c r="R323" s="72">
        <v>4.5999999999999996</v>
      </c>
      <c r="S323" s="72">
        <v>8.1999999999999993</v>
      </c>
      <c r="T323" s="72">
        <v>0</v>
      </c>
      <c r="U323" s="72">
        <v>0.7</v>
      </c>
      <c r="V323" s="72">
        <v>0</v>
      </c>
      <c r="W323" s="72">
        <v>0</v>
      </c>
      <c r="X323" s="72">
        <v>2.7</v>
      </c>
      <c r="Y323" s="72">
        <v>5.7</v>
      </c>
      <c r="Z323" s="72">
        <v>7.2</v>
      </c>
      <c r="AA323" s="72">
        <v>0</v>
      </c>
      <c r="AB323" s="72">
        <v>8</v>
      </c>
      <c r="AC323" s="72">
        <v>0.6</v>
      </c>
      <c r="AD323" s="72">
        <v>1.2</v>
      </c>
      <c r="AE323" s="72">
        <v>0</v>
      </c>
      <c r="AF323" s="72">
        <v>0</v>
      </c>
      <c r="AG323" s="72">
        <v>2.6</v>
      </c>
      <c r="AH323" s="72">
        <v>5.6</v>
      </c>
      <c r="AI323" s="72">
        <v>2.2000000000000002</v>
      </c>
      <c r="AJ323" s="72">
        <v>0.9</v>
      </c>
      <c r="AK323" s="72">
        <v>4.0999999999999996</v>
      </c>
      <c r="AL323" s="72">
        <v>4.4000000000000004</v>
      </c>
      <c r="AM323" s="72">
        <v>4.2</v>
      </c>
      <c r="AN323" s="72">
        <v>3.7</v>
      </c>
      <c r="AO323" s="87"/>
      <c r="AP323" s="70">
        <f t="shared" si="25"/>
        <v>30</v>
      </c>
      <c r="AQ323" s="70">
        <f t="shared" si="26"/>
        <v>125.70000000000002</v>
      </c>
      <c r="AR323" s="70">
        <f>IFERROR(VLOOKUP(A323,Climatologia_PP!A:U,9+Precipitacion!$E$2,FALSE),"")</f>
        <v>139.07777777777781</v>
      </c>
      <c r="AS323" s="70">
        <f t="shared" si="27"/>
        <v>90.381081728848756</v>
      </c>
      <c r="AT323" s="70">
        <f t="shared" si="28"/>
        <v>90.38108172884877</v>
      </c>
      <c r="AU323" s="70">
        <f t="shared" si="29"/>
        <v>18.7</v>
      </c>
      <c r="AV323" s="70">
        <f>IFERROR(VLOOKUP(A323,Maximos!A:AQ,8+(Precipitacion!$E$2-1)*3,FALSE),"")</f>
        <v>40</v>
      </c>
      <c r="AW323" s="79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21714</v>
      </c>
      <c r="AX323" s="72">
        <f t="shared" si="30"/>
        <v>-21.3</v>
      </c>
    </row>
    <row r="324" spans="1:50" ht="15" customHeight="1" x14ac:dyDescent="0.25">
      <c r="A324" s="68">
        <v>35075030</v>
      </c>
      <c r="B324" s="69" t="s">
        <v>542</v>
      </c>
      <c r="C324" s="69" t="s">
        <v>502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505</v>
      </c>
      <c r="J324" s="69" t="s">
        <v>541</v>
      </c>
      <c r="K324" s="72">
        <v>8.5</v>
      </c>
      <c r="L324" s="72">
        <v>0.6</v>
      </c>
      <c r="M324" s="72">
        <v>0.5</v>
      </c>
      <c r="N324" s="72">
        <v>10.8</v>
      </c>
      <c r="O324" s="72">
        <v>14.6</v>
      </c>
      <c r="P324" s="72">
        <v>0.2</v>
      </c>
      <c r="Q324" s="72">
        <v>7</v>
      </c>
      <c r="R324" s="72">
        <v>3.6</v>
      </c>
      <c r="S324" s="72">
        <v>0.4</v>
      </c>
      <c r="T324" s="72">
        <v>0</v>
      </c>
      <c r="U324" s="72">
        <v>0.1</v>
      </c>
      <c r="V324" s="72">
        <v>2.8</v>
      </c>
      <c r="W324" s="72">
        <v>0.2</v>
      </c>
      <c r="X324" s="72">
        <v>10.8</v>
      </c>
      <c r="Y324" s="72"/>
      <c r="Z324" s="72">
        <v>0.5</v>
      </c>
      <c r="AA324" s="72">
        <v>1.2</v>
      </c>
      <c r="AB324" s="72">
        <v>5.5</v>
      </c>
      <c r="AC324" s="72">
        <v>4.5</v>
      </c>
      <c r="AD324" s="72">
        <v>0.4</v>
      </c>
      <c r="AE324" s="72">
        <v>0.4</v>
      </c>
      <c r="AF324" s="72">
        <v>0</v>
      </c>
      <c r="AG324" s="72">
        <v>9.4</v>
      </c>
      <c r="AH324" s="72">
        <v>0</v>
      </c>
      <c r="AI324" s="72">
        <v>2.5</v>
      </c>
      <c r="AJ324" s="72">
        <v>0</v>
      </c>
      <c r="AK324" s="72">
        <v>2.1</v>
      </c>
      <c r="AL324" s="72">
        <v>4.0999999999999996</v>
      </c>
      <c r="AM324" s="72">
        <v>4.7</v>
      </c>
      <c r="AN324" s="72">
        <v>1.8</v>
      </c>
      <c r="AO324" s="87"/>
      <c r="AP324" s="70">
        <f t="shared" si="25"/>
        <v>29</v>
      </c>
      <c r="AQ324" s="70">
        <f t="shared" si="26"/>
        <v>97.200000000000017</v>
      </c>
      <c r="AR324" s="70">
        <f>IFERROR(VLOOKUP(A324,Climatologia_PP!A:U,9+Precipitacion!$E$2,FALSE),"")</f>
        <v>110.46428571428569</v>
      </c>
      <c r="AS324" s="70">
        <f t="shared" si="27"/>
        <v>87.992240543162012</v>
      </c>
      <c r="AT324" s="70">
        <f t="shared" si="28"/>
        <v>91.026455734305529</v>
      </c>
      <c r="AU324" s="70">
        <f t="shared" si="29"/>
        <v>14.6</v>
      </c>
      <c r="AV324" s="70">
        <f>IFERROR(VLOOKUP(A324,Maximos!A:AQ,8+(Precipitacion!$E$2-1)*3,FALSE),"")</f>
        <v>32.1</v>
      </c>
      <c r="AW324" s="79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36341</v>
      </c>
      <c r="AX324" s="72">
        <f t="shared" si="30"/>
        <v>-17.5</v>
      </c>
    </row>
    <row r="325" spans="1:50" ht="15" customHeight="1" x14ac:dyDescent="0.25">
      <c r="A325" s="68">
        <v>35210010</v>
      </c>
      <c r="B325" s="69" t="s">
        <v>543</v>
      </c>
      <c r="C325" s="69" t="s">
        <v>502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292</v>
      </c>
      <c r="J325" s="69" t="s">
        <v>503</v>
      </c>
      <c r="K325" s="98">
        <v>114</v>
      </c>
      <c r="L325" s="72">
        <v>3.5</v>
      </c>
      <c r="M325" s="72">
        <v>0</v>
      </c>
      <c r="N325" s="72">
        <v>130</v>
      </c>
      <c r="O325" s="72">
        <v>10.5</v>
      </c>
      <c r="P325" s="72">
        <v>33.5</v>
      </c>
      <c r="Q325" s="72">
        <v>0</v>
      </c>
      <c r="R325" s="72">
        <v>3</v>
      </c>
      <c r="S325" s="72">
        <v>0</v>
      </c>
      <c r="T325" s="72">
        <v>0</v>
      </c>
      <c r="U325" s="72">
        <v>14.6</v>
      </c>
      <c r="V325" s="72">
        <v>0</v>
      </c>
      <c r="W325" s="72">
        <v>0</v>
      </c>
      <c r="X325" s="72">
        <v>52</v>
      </c>
      <c r="Y325" s="72"/>
      <c r="Z325" s="72">
        <v>6.7</v>
      </c>
      <c r="AA325" s="72">
        <v>30</v>
      </c>
      <c r="AB325" s="72">
        <v>23</v>
      </c>
      <c r="AC325" s="72">
        <v>8</v>
      </c>
      <c r="AD325" s="72">
        <v>0</v>
      </c>
      <c r="AE325" s="72">
        <v>10</v>
      </c>
      <c r="AF325" s="72">
        <v>0</v>
      </c>
      <c r="AG325" s="72">
        <v>0</v>
      </c>
      <c r="AH325" s="72">
        <v>4.5</v>
      </c>
      <c r="AI325" s="72">
        <v>0</v>
      </c>
      <c r="AJ325" s="72">
        <v>0</v>
      </c>
      <c r="AK325" s="72">
        <v>0</v>
      </c>
      <c r="AL325" s="72">
        <v>32.200000000000003</v>
      </c>
      <c r="AM325" s="72">
        <v>22</v>
      </c>
      <c r="AN325" s="72">
        <v>35.700000000000003</v>
      </c>
      <c r="AO325" s="87"/>
      <c r="AP325" s="70">
        <f t="shared" ref="AP325:AP388" si="31">COUNTIF(K325:AO325,"&gt;=0")</f>
        <v>29</v>
      </c>
      <c r="AQ325" s="70">
        <f t="shared" ref="AQ325:AQ388" si="32">IF(AP325&gt;0,SUM(K325:AO325),"")</f>
        <v>533.20000000000005</v>
      </c>
      <c r="AR325" s="70">
        <f>IFERROR(VLOOKUP(A325,Climatologia_PP!A:U,9+Precipitacion!$E$2,FALSE),"")</f>
        <v>557.73333333333335</v>
      </c>
      <c r="AS325" s="70">
        <f t="shared" ref="AS325:AS388" si="33">IFERROR((AQ325/AR325)*100,"")</f>
        <v>95.601243126942393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98.897837717526627</v>
      </c>
      <c r="AU325" s="70">
        <f t="shared" ref="AU325:AU388" si="35">IF(AP325&gt;0,MAX(K325:AO325),"")</f>
        <v>130</v>
      </c>
      <c r="AV325" s="70">
        <f>IFERROR(VLOOKUP(A325,Maximos!A:AQ,8+(Precipitacion!$E$2-1)*3,FALSE),"")</f>
        <v>152</v>
      </c>
      <c r="AW325" s="79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27566</v>
      </c>
      <c r="AX325" s="72">
        <f t="shared" ref="AX325:AX388" si="36">IFERROR(AU325-AV325,"NA")</f>
        <v>-22</v>
      </c>
    </row>
    <row r="326" spans="1:50" ht="15" customHeight="1" x14ac:dyDescent="0.25">
      <c r="A326" s="68">
        <v>35080070</v>
      </c>
      <c r="B326" s="69" t="s">
        <v>544</v>
      </c>
      <c r="C326" s="69" t="s">
        <v>502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505</v>
      </c>
      <c r="J326" s="69" t="s">
        <v>544</v>
      </c>
      <c r="K326" s="72">
        <v>15.1</v>
      </c>
      <c r="L326" s="72">
        <v>3.2</v>
      </c>
      <c r="M326" s="72">
        <v>10.8</v>
      </c>
      <c r="N326" s="72">
        <v>105.5</v>
      </c>
      <c r="O326" s="72">
        <v>22.7</v>
      </c>
      <c r="P326" s="72">
        <v>24.5</v>
      </c>
      <c r="Q326" s="72">
        <v>0.7</v>
      </c>
      <c r="R326" s="72">
        <v>4.0999999999999996</v>
      </c>
      <c r="S326" s="72">
        <v>0</v>
      </c>
      <c r="T326" s="72">
        <v>0</v>
      </c>
      <c r="U326" s="72">
        <v>20.3</v>
      </c>
      <c r="V326" s="72">
        <v>0</v>
      </c>
      <c r="W326" s="72">
        <v>4.8</v>
      </c>
      <c r="X326" s="72">
        <v>59.2</v>
      </c>
      <c r="Y326" s="72"/>
      <c r="Z326" s="72">
        <v>14.9</v>
      </c>
      <c r="AA326" s="72">
        <v>10</v>
      </c>
      <c r="AB326" s="72">
        <v>0</v>
      </c>
      <c r="AC326" s="72">
        <v>7.2</v>
      </c>
      <c r="AD326" s="72">
        <v>53.5</v>
      </c>
      <c r="AE326" s="72">
        <v>7.5</v>
      </c>
      <c r="AF326" s="72">
        <v>0</v>
      </c>
      <c r="AG326" s="72">
        <v>0</v>
      </c>
      <c r="AH326" s="72">
        <v>5</v>
      </c>
      <c r="AI326" s="72">
        <v>0</v>
      </c>
      <c r="AJ326" s="72">
        <v>4.4000000000000004</v>
      </c>
      <c r="AK326" s="72">
        <v>19.899999999999999</v>
      </c>
      <c r="AL326" s="72">
        <v>23</v>
      </c>
      <c r="AM326" s="72">
        <v>6.6</v>
      </c>
      <c r="AN326" s="72">
        <v>27.3</v>
      </c>
      <c r="AO326" s="87"/>
      <c r="AP326" s="70">
        <f t="shared" si="31"/>
        <v>29</v>
      </c>
      <c r="AQ326" s="70">
        <f t="shared" si="32"/>
        <v>450.19999999999993</v>
      </c>
      <c r="AR326" s="70">
        <f>IFERROR(VLOOKUP(A326,Climatologia_PP!A:U,9+Precipitacion!$E$2,FALSE),"")</f>
        <v>542.93000000000006</v>
      </c>
      <c r="AS326" s="70">
        <f t="shared" si="33"/>
        <v>82.920450150111407</v>
      </c>
      <c r="AT326" s="70">
        <f t="shared" si="34"/>
        <v>85.779776017356639</v>
      </c>
      <c r="AU326" s="70">
        <f t="shared" si="35"/>
        <v>105.5</v>
      </c>
      <c r="AV326" s="70">
        <f>IFERROR(VLOOKUP(A326,Maximos!A:AQ,8+(Precipitacion!$E$2-1)*3,FALSE),"")</f>
        <v>138</v>
      </c>
      <c r="AW326" s="79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34488</v>
      </c>
      <c r="AX326" s="72">
        <f t="shared" si="36"/>
        <v>-32.5</v>
      </c>
    </row>
    <row r="327" spans="1:50" ht="15" customHeight="1" x14ac:dyDescent="0.25">
      <c r="A327" s="68">
        <v>24015090</v>
      </c>
      <c r="B327" s="69" t="s">
        <v>545</v>
      </c>
      <c r="C327" s="69" t="s">
        <v>502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505</v>
      </c>
      <c r="J327" s="69" t="s">
        <v>546</v>
      </c>
      <c r="K327" s="72">
        <v>0</v>
      </c>
      <c r="L327" s="72">
        <v>0</v>
      </c>
      <c r="M327" s="72">
        <v>0</v>
      </c>
      <c r="N327" s="72">
        <v>2</v>
      </c>
      <c r="O327" s="72">
        <v>0</v>
      </c>
      <c r="P327" s="72">
        <v>0</v>
      </c>
      <c r="Q327" s="72">
        <v>2.8</v>
      </c>
      <c r="R327" s="72">
        <v>2.8</v>
      </c>
      <c r="S327" s="72">
        <v>2.2000000000000002</v>
      </c>
      <c r="T327" s="72">
        <v>0</v>
      </c>
      <c r="U327" s="72">
        <v>0</v>
      </c>
      <c r="V327" s="72">
        <v>0</v>
      </c>
      <c r="W327" s="72">
        <v>0</v>
      </c>
      <c r="X327" s="72">
        <v>8</v>
      </c>
      <c r="Y327" s="72"/>
      <c r="Z327" s="72">
        <v>0</v>
      </c>
      <c r="AA327" s="72">
        <v>0</v>
      </c>
      <c r="AB327" s="72">
        <v>3.5</v>
      </c>
      <c r="AC327" s="72">
        <v>0</v>
      </c>
      <c r="AD327" s="72">
        <v>0</v>
      </c>
      <c r="AE327" s="72">
        <v>0</v>
      </c>
      <c r="AF327" s="72">
        <v>0</v>
      </c>
      <c r="AG327" s="72">
        <v>0</v>
      </c>
      <c r="AH327" s="72">
        <v>0</v>
      </c>
      <c r="AI327" s="72">
        <v>0</v>
      </c>
      <c r="AJ327" s="72">
        <v>0</v>
      </c>
      <c r="AK327" s="72">
        <v>0</v>
      </c>
      <c r="AL327" s="72">
        <v>0</v>
      </c>
      <c r="AM327" s="72">
        <v>0</v>
      </c>
      <c r="AN327" s="72">
        <v>3.5</v>
      </c>
      <c r="AO327" s="87"/>
      <c r="AP327" s="70">
        <f t="shared" si="31"/>
        <v>29</v>
      </c>
      <c r="AQ327" s="70">
        <f t="shared" si="32"/>
        <v>24.8</v>
      </c>
      <c r="AR327" s="70">
        <f>IFERROR(VLOOKUP(A327,Climatologia_PP!A:U,9+Precipitacion!$E$2,FALSE),"")</f>
        <v>63.035999999999987</v>
      </c>
      <c r="AS327" s="70">
        <f t="shared" si="33"/>
        <v>39.342597880576186</v>
      </c>
      <c r="AT327" s="70">
        <f t="shared" si="34"/>
        <v>40.699239186802949</v>
      </c>
      <c r="AU327" s="70">
        <f t="shared" si="35"/>
        <v>8</v>
      </c>
      <c r="AV327" s="70">
        <f>IFERROR(VLOOKUP(A327,Maximos!A:AQ,8+(Precipitacion!$E$2-1)*3,FALSE),"")</f>
        <v>56.6</v>
      </c>
      <c r="AW327" s="79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327" s="72">
        <f t="shared" si="36"/>
        <v>-48.6</v>
      </c>
    </row>
    <row r="328" spans="1:50" ht="15" customHeight="1" x14ac:dyDescent="0.25">
      <c r="A328" s="68">
        <v>35210050</v>
      </c>
      <c r="B328" s="69" t="s">
        <v>547</v>
      </c>
      <c r="C328" s="69" t="s">
        <v>502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292</v>
      </c>
      <c r="J328" s="69" t="s">
        <v>503</v>
      </c>
      <c r="K328" s="72">
        <v>0</v>
      </c>
      <c r="L328" s="72">
        <v>0</v>
      </c>
      <c r="M328" s="72">
        <v>41</v>
      </c>
      <c r="N328" s="72">
        <v>31</v>
      </c>
      <c r="O328" s="72">
        <v>0</v>
      </c>
      <c r="P328" s="72">
        <v>0</v>
      </c>
      <c r="Q328" s="72">
        <v>10.5</v>
      </c>
      <c r="R328" s="72">
        <v>0</v>
      </c>
      <c r="S328" s="72">
        <v>0</v>
      </c>
      <c r="T328" s="72">
        <v>0</v>
      </c>
      <c r="U328" s="72">
        <v>27</v>
      </c>
      <c r="V328" s="72">
        <v>0</v>
      </c>
      <c r="W328" s="72">
        <v>0</v>
      </c>
      <c r="X328" s="72">
        <v>88</v>
      </c>
      <c r="Y328" s="72">
        <v>0</v>
      </c>
      <c r="Z328" s="72">
        <v>24.5</v>
      </c>
      <c r="AA328" s="72">
        <v>0</v>
      </c>
      <c r="AB328" s="72">
        <v>11.5</v>
      </c>
      <c r="AC328" s="72">
        <v>0</v>
      </c>
      <c r="AD328" s="72">
        <v>0</v>
      </c>
      <c r="AE328" s="72">
        <v>0</v>
      </c>
      <c r="AF328" s="72">
        <v>30</v>
      </c>
      <c r="AG328" s="72">
        <v>0</v>
      </c>
      <c r="AH328" s="72">
        <v>0</v>
      </c>
      <c r="AI328" s="72">
        <v>0</v>
      </c>
      <c r="AJ328" s="72">
        <v>0</v>
      </c>
      <c r="AK328" s="72">
        <v>0</v>
      </c>
      <c r="AL328" s="72">
        <v>13</v>
      </c>
      <c r="AM328" s="72">
        <v>20</v>
      </c>
      <c r="AN328" s="72">
        <v>24</v>
      </c>
      <c r="AO328" s="87"/>
      <c r="AP328" s="70">
        <f t="shared" si="31"/>
        <v>30</v>
      </c>
      <c r="AQ328" s="70">
        <f t="shared" si="32"/>
        <v>320.5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88</v>
      </c>
      <c r="AV328" s="70">
        <f>IFERROR(VLOOKUP(A328,Maximos!A:AQ,8+(Precipitacion!$E$2-1)*3,FALSE),"")</f>
        <v>141</v>
      </c>
      <c r="AW328" s="79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39609</v>
      </c>
      <c r="AX328" s="72">
        <f t="shared" si="36"/>
        <v>-53</v>
      </c>
    </row>
    <row r="329" spans="1:50" ht="15" customHeight="1" x14ac:dyDescent="0.25">
      <c r="A329" s="68">
        <v>24015220</v>
      </c>
      <c r="B329" s="69" t="s">
        <v>548</v>
      </c>
      <c r="C329" s="69" t="s">
        <v>502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505</v>
      </c>
      <c r="J329" s="69" t="s">
        <v>549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5.5</v>
      </c>
      <c r="R329" s="72">
        <v>3.4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6</v>
      </c>
      <c r="Y329" s="72"/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>
        <v>0</v>
      </c>
      <c r="AK329" s="72">
        <v>0</v>
      </c>
      <c r="AL329" s="72">
        <v>2.7</v>
      </c>
      <c r="AM329" s="72">
        <v>0</v>
      </c>
      <c r="AN329" s="72">
        <v>2.8</v>
      </c>
      <c r="AO329" s="87"/>
      <c r="AP329" s="70">
        <f t="shared" si="31"/>
        <v>29</v>
      </c>
      <c r="AQ329" s="70">
        <f t="shared" si="32"/>
        <v>20.400000000000002</v>
      </c>
      <c r="AR329" s="70">
        <f>IFERROR(VLOOKUP(A329,Climatologia_PP!A:U,9+Precipitacion!$E$2,FALSE),"")</f>
        <v>38.589655172413799</v>
      </c>
      <c r="AS329" s="70">
        <f t="shared" si="33"/>
        <v>52.863908497900091</v>
      </c>
      <c r="AT329" s="70">
        <f t="shared" si="34"/>
        <v>54.686801894379421</v>
      </c>
      <c r="AU329" s="70">
        <f t="shared" si="35"/>
        <v>6</v>
      </c>
      <c r="AV329" s="70">
        <f>IFERROR(VLOOKUP(A329,Maximos!A:AQ,8+(Precipitacion!$E$2-1)*3,FALSE),"")</f>
        <v>73</v>
      </c>
      <c r="AW329" s="79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329" s="72">
        <f t="shared" si="36"/>
        <v>-67</v>
      </c>
    </row>
    <row r="330" spans="1:50" ht="15" customHeight="1" x14ac:dyDescent="0.25">
      <c r="A330" s="68">
        <v>23125140</v>
      </c>
      <c r="B330" s="69" t="s">
        <v>550</v>
      </c>
      <c r="C330" s="69" t="s">
        <v>502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505</v>
      </c>
      <c r="J330" s="69" t="s">
        <v>551</v>
      </c>
      <c r="K330" s="72">
        <v>0</v>
      </c>
      <c r="L330" s="72">
        <v>0</v>
      </c>
      <c r="M330" s="72">
        <v>7.2</v>
      </c>
      <c r="N330" s="72">
        <v>12.2</v>
      </c>
      <c r="O330" s="72">
        <v>3.2</v>
      </c>
      <c r="P330" s="72">
        <v>2.4</v>
      </c>
      <c r="Q330" s="72">
        <v>39.700000000000003</v>
      </c>
      <c r="R330" s="72">
        <v>22.2</v>
      </c>
      <c r="S330" s="72">
        <v>19.7</v>
      </c>
      <c r="T330" s="72">
        <v>4.5</v>
      </c>
      <c r="U330" s="72">
        <v>6.4</v>
      </c>
      <c r="V330" s="72">
        <v>0</v>
      </c>
      <c r="W330" s="72">
        <v>0</v>
      </c>
      <c r="X330" s="72">
        <v>0</v>
      </c>
      <c r="Y330" s="72"/>
      <c r="Z330" s="72">
        <v>0</v>
      </c>
      <c r="AA330" s="72">
        <v>8.1999999999999993</v>
      </c>
      <c r="AB330" s="72">
        <v>33.700000000000003</v>
      </c>
      <c r="AC330" s="72">
        <v>2.2000000000000002</v>
      </c>
      <c r="AD330" s="72">
        <v>4.7</v>
      </c>
      <c r="AE330" s="72">
        <v>0</v>
      </c>
      <c r="AF330" s="72">
        <v>0</v>
      </c>
      <c r="AG330" s="72">
        <v>0</v>
      </c>
      <c r="AH330" s="72">
        <v>0</v>
      </c>
      <c r="AI330" s="72">
        <v>1.2</v>
      </c>
      <c r="AJ330" s="72">
        <v>0</v>
      </c>
      <c r="AK330" s="72">
        <v>0</v>
      </c>
      <c r="AL330" s="72">
        <v>0</v>
      </c>
      <c r="AM330" s="72">
        <v>0</v>
      </c>
      <c r="AN330" s="72">
        <v>4.2</v>
      </c>
      <c r="AO330" s="87"/>
      <c r="AP330" s="70">
        <f t="shared" si="31"/>
        <v>29</v>
      </c>
      <c r="AQ330" s="70">
        <f t="shared" si="32"/>
        <v>171.7</v>
      </c>
      <c r="AR330" s="70">
        <f>IFERROR(VLOOKUP(A330,Climatologia_PP!A:U,9+Precipitacion!$E$2,FALSE),"")</f>
        <v>228.62307692307701</v>
      </c>
      <c r="AS330" s="70">
        <f t="shared" si="33"/>
        <v>75.101779886275665</v>
      </c>
      <c r="AT330" s="70">
        <f t="shared" si="34"/>
        <v>77.691496434078275</v>
      </c>
      <c r="AU330" s="70">
        <f t="shared" si="35"/>
        <v>39.700000000000003</v>
      </c>
      <c r="AV330" s="70">
        <f>IFERROR(VLOOKUP(A330,Maximos!A:AQ,8+(Precipitacion!$E$2-1)*3,FALSE),"")</f>
        <v>140</v>
      </c>
      <c r="AW330" s="79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34496</v>
      </c>
      <c r="AX330" s="72">
        <f t="shared" si="36"/>
        <v>-100.3</v>
      </c>
    </row>
    <row r="331" spans="1:50" ht="15" customHeight="1" x14ac:dyDescent="0.25">
      <c r="A331" s="68">
        <v>35070180</v>
      </c>
      <c r="B331" s="69" t="s">
        <v>552</v>
      </c>
      <c r="C331" s="69" t="s">
        <v>502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505</v>
      </c>
      <c r="J331" s="69" t="s">
        <v>553</v>
      </c>
      <c r="K331" s="72">
        <v>32.5</v>
      </c>
      <c r="L331" s="72">
        <v>65.7</v>
      </c>
      <c r="M331" s="72">
        <v>7</v>
      </c>
      <c r="N331" s="72">
        <v>109</v>
      </c>
      <c r="O331" s="72">
        <v>31</v>
      </c>
      <c r="P331" s="72">
        <v>2</v>
      </c>
      <c r="Q331" s="72">
        <v>4</v>
      </c>
      <c r="R331" s="72">
        <v>2</v>
      </c>
      <c r="S331" s="72">
        <v>0.5</v>
      </c>
      <c r="T331" s="72">
        <v>0</v>
      </c>
      <c r="U331" s="72">
        <v>4.5</v>
      </c>
      <c r="V331" s="72">
        <v>0</v>
      </c>
      <c r="W331" s="72">
        <v>17</v>
      </c>
      <c r="X331" s="72">
        <v>15.5</v>
      </c>
      <c r="Y331" s="72"/>
      <c r="Z331" s="72">
        <v>3.5</v>
      </c>
      <c r="AA331" s="72">
        <v>1</v>
      </c>
      <c r="AB331" s="72">
        <v>0</v>
      </c>
      <c r="AC331" s="72">
        <v>15.2</v>
      </c>
      <c r="AD331" s="72">
        <v>6.5</v>
      </c>
      <c r="AE331" s="72">
        <v>11.5</v>
      </c>
      <c r="AF331" s="72">
        <v>1</v>
      </c>
      <c r="AG331" s="72">
        <v>43.5</v>
      </c>
      <c r="AH331" s="72">
        <v>0.5</v>
      </c>
      <c r="AI331" s="72">
        <v>17</v>
      </c>
      <c r="AJ331" s="72">
        <v>2</v>
      </c>
      <c r="AK331" s="72">
        <v>69</v>
      </c>
      <c r="AL331" s="72">
        <v>58</v>
      </c>
      <c r="AM331" s="72">
        <v>12</v>
      </c>
      <c r="AN331" s="72">
        <v>48</v>
      </c>
      <c r="AO331" s="87"/>
      <c r="AP331" s="70">
        <f t="shared" si="31"/>
        <v>29</v>
      </c>
      <c r="AQ331" s="70">
        <f t="shared" si="32"/>
        <v>579.4</v>
      </c>
      <c r="AR331" s="70">
        <f>IFERROR(VLOOKUP(A331,Climatologia_PP!A:U,9+Precipitacion!$E$2,FALSE),"")</f>
        <v>666.92758620689665</v>
      </c>
      <c r="AS331" s="70">
        <f t="shared" si="33"/>
        <v>86.87599853160917</v>
      </c>
      <c r="AT331" s="70">
        <f t="shared" si="34"/>
        <v>89.871722618906048</v>
      </c>
      <c r="AU331" s="70">
        <f t="shared" si="35"/>
        <v>109</v>
      </c>
      <c r="AV331" s="70">
        <f>IFERROR(VLOOKUP(A331,Maximos!A:AQ,8+(Precipitacion!$E$2-1)*3,FALSE),"")</f>
        <v>164</v>
      </c>
      <c r="AW331" s="79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22820</v>
      </c>
      <c r="AX331" s="72">
        <f t="shared" si="36"/>
        <v>-55</v>
      </c>
    </row>
    <row r="332" spans="1:50" ht="15" customHeight="1" x14ac:dyDescent="0.25">
      <c r="A332" s="68">
        <v>24030230</v>
      </c>
      <c r="B332" s="69" t="s">
        <v>554</v>
      </c>
      <c r="C332" s="69" t="s">
        <v>502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505</v>
      </c>
      <c r="J332" s="69" t="s">
        <v>554</v>
      </c>
      <c r="K332" s="72">
        <v>1</v>
      </c>
      <c r="L332" s="72">
        <v>0</v>
      </c>
      <c r="M332" s="72">
        <v>0</v>
      </c>
      <c r="N332" s="72">
        <v>0</v>
      </c>
      <c r="O332" s="72">
        <v>2.7</v>
      </c>
      <c r="P332" s="72">
        <v>0</v>
      </c>
      <c r="Q332" s="72">
        <v>1</v>
      </c>
      <c r="R332" s="72">
        <v>2</v>
      </c>
      <c r="S332" s="72">
        <v>8.1999999999999993</v>
      </c>
      <c r="T332" s="72">
        <v>0</v>
      </c>
      <c r="U332" s="72">
        <v>0.5</v>
      </c>
      <c r="V332" s="72">
        <v>1.5</v>
      </c>
      <c r="W332" s="72">
        <v>0</v>
      </c>
      <c r="X332" s="72">
        <v>13</v>
      </c>
      <c r="Y332" s="72"/>
      <c r="Z332" s="72">
        <v>0</v>
      </c>
      <c r="AA332" s="72">
        <v>3.5</v>
      </c>
      <c r="AB332" s="72">
        <v>0.5</v>
      </c>
      <c r="AC332" s="72">
        <v>0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0</v>
      </c>
      <c r="AJ332" s="72">
        <v>0</v>
      </c>
      <c r="AK332" s="72">
        <v>0</v>
      </c>
      <c r="AL332" s="72">
        <v>0.5</v>
      </c>
      <c r="AM332" s="72">
        <v>0.4</v>
      </c>
      <c r="AN332" s="72">
        <v>0</v>
      </c>
      <c r="AO332" s="87"/>
      <c r="AP332" s="70">
        <f t="shared" si="31"/>
        <v>29</v>
      </c>
      <c r="AQ332" s="70">
        <f t="shared" si="32"/>
        <v>34.799999999999997</v>
      </c>
      <c r="AR332" s="70">
        <f>IFERROR(VLOOKUP(A332,Climatologia_PP!A:U,9+Precipitacion!$E$2,FALSE),"")</f>
        <v>52.132142857142853</v>
      </c>
      <c r="AS332" s="70">
        <f t="shared" si="33"/>
        <v>66.7534424881825</v>
      </c>
      <c r="AT332" s="70">
        <f t="shared" si="34"/>
        <v>69.055285332602594</v>
      </c>
      <c r="AU332" s="70">
        <f t="shared" si="35"/>
        <v>13</v>
      </c>
      <c r="AV332" s="70">
        <f>IFERROR(VLOOKUP(A332,Maximos!A:AQ,8+(Precipitacion!$E$2-1)*3,FALSE),"")</f>
        <v>52</v>
      </c>
      <c r="AW332" s="79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25740</v>
      </c>
      <c r="AX332" s="72">
        <f t="shared" si="36"/>
        <v>-39</v>
      </c>
    </row>
    <row r="333" spans="1:50" ht="15" customHeight="1" x14ac:dyDescent="0.25">
      <c r="A333" s="68">
        <v>24030310</v>
      </c>
      <c r="B333" s="69" t="s">
        <v>555</v>
      </c>
      <c r="C333" s="69" t="s">
        <v>502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505</v>
      </c>
      <c r="J333" s="69" t="s">
        <v>556</v>
      </c>
      <c r="K333" s="72">
        <v>1.2</v>
      </c>
      <c r="L333" s="72">
        <v>0</v>
      </c>
      <c r="M333" s="72">
        <v>0</v>
      </c>
      <c r="N333" s="72">
        <v>11.5</v>
      </c>
      <c r="O333" s="72">
        <v>0</v>
      </c>
      <c r="P333" s="72">
        <v>3</v>
      </c>
      <c r="Q333" s="72">
        <v>2.2000000000000002</v>
      </c>
      <c r="R333" s="72">
        <v>1.7</v>
      </c>
      <c r="S333" s="72">
        <v>0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15.5</v>
      </c>
      <c r="Z333" s="72">
        <v>0</v>
      </c>
      <c r="AA333" s="72">
        <v>0.5</v>
      </c>
      <c r="AB333" s="72">
        <v>0</v>
      </c>
      <c r="AC333" s="72">
        <v>0</v>
      </c>
      <c r="AD333" s="72"/>
      <c r="AE333" s="72">
        <v>0</v>
      </c>
      <c r="AF333" s="72">
        <v>0</v>
      </c>
      <c r="AG333" s="72">
        <v>0</v>
      </c>
      <c r="AH333" s="72">
        <v>0</v>
      </c>
      <c r="AI333" s="72">
        <v>0</v>
      </c>
      <c r="AJ333" s="72">
        <v>0</v>
      </c>
      <c r="AK333" s="72">
        <v>0</v>
      </c>
      <c r="AL333" s="72">
        <v>0</v>
      </c>
      <c r="AM333" s="72">
        <v>0</v>
      </c>
      <c r="AN333" s="72">
        <v>3</v>
      </c>
      <c r="AO333" s="87"/>
      <c r="AP333" s="70">
        <f t="shared" si="31"/>
        <v>29</v>
      </c>
      <c r="AQ333" s="70">
        <f t="shared" si="32"/>
        <v>38.599999999999994</v>
      </c>
      <c r="AR333" s="70">
        <f>IFERROR(VLOOKUP(A333,Climatologia_PP!A:U,9+Precipitacion!$E$2,FALSE),"")</f>
        <v>68.042857142857159</v>
      </c>
      <c r="AS333" s="70">
        <f t="shared" si="33"/>
        <v>56.728952340961555</v>
      </c>
      <c r="AT333" s="70">
        <f t="shared" si="34"/>
        <v>58.685123111339536</v>
      </c>
      <c r="AU333" s="70">
        <f t="shared" si="35"/>
        <v>15.5</v>
      </c>
      <c r="AV333" s="70">
        <f>IFERROR(VLOOKUP(A333,Maximos!A:AQ,8+(Precipitacion!$E$2-1)*3,FALSE),"")</f>
        <v>49</v>
      </c>
      <c r="AW333" s="79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25379</v>
      </c>
      <c r="AX333" s="72">
        <f t="shared" si="36"/>
        <v>-33.5</v>
      </c>
    </row>
    <row r="334" spans="1:50" ht="15" customHeight="1" x14ac:dyDescent="0.25">
      <c r="A334" s="68">
        <v>35230040</v>
      </c>
      <c r="B334" s="69" t="s">
        <v>557</v>
      </c>
      <c r="C334" s="69" t="s">
        <v>502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292</v>
      </c>
      <c r="J334" s="69" t="s">
        <v>558</v>
      </c>
      <c r="K334" s="72">
        <v>0</v>
      </c>
      <c r="L334" s="72">
        <v>0</v>
      </c>
      <c r="M334" s="72">
        <v>0</v>
      </c>
      <c r="N334" s="72">
        <v>12</v>
      </c>
      <c r="O334" s="72">
        <v>77.3</v>
      </c>
      <c r="P334" s="72">
        <v>9</v>
      </c>
      <c r="Q334" s="72"/>
      <c r="R334" s="72">
        <v>1</v>
      </c>
      <c r="S334" s="72">
        <v>7</v>
      </c>
      <c r="T334" s="72">
        <v>0</v>
      </c>
      <c r="U334" s="72">
        <v>19</v>
      </c>
      <c r="V334" s="72">
        <v>0</v>
      </c>
      <c r="W334" s="72">
        <v>0</v>
      </c>
      <c r="X334" s="72">
        <v>43</v>
      </c>
      <c r="Y334" s="72">
        <v>12</v>
      </c>
      <c r="Z334" s="72">
        <v>3</v>
      </c>
      <c r="AA334" s="72">
        <v>0</v>
      </c>
      <c r="AB334" s="72">
        <v>0</v>
      </c>
      <c r="AC334" s="72"/>
      <c r="AD334" s="72">
        <v>0</v>
      </c>
      <c r="AE334" s="72">
        <v>28</v>
      </c>
      <c r="AF334" s="72">
        <v>0</v>
      </c>
      <c r="AG334" s="72">
        <v>0</v>
      </c>
      <c r="AH334" s="72">
        <v>9.3000000000000007</v>
      </c>
      <c r="AI334" s="72">
        <v>0</v>
      </c>
      <c r="AJ334" s="72">
        <v>0</v>
      </c>
      <c r="AK334" s="72">
        <v>0</v>
      </c>
      <c r="AL334" s="72"/>
      <c r="AM334" s="72"/>
      <c r="AN334" s="72"/>
      <c r="AO334" s="87"/>
      <c r="AP334" s="70">
        <f t="shared" si="31"/>
        <v>25</v>
      </c>
      <c r="AQ334" s="70">
        <f t="shared" si="32"/>
        <v>220.60000000000002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77.3</v>
      </c>
      <c r="AV334" s="70">
        <f>IFERROR(VLOOKUP(A334,Maximos!A:AQ,8+(Precipitacion!$E$2-1)*3,FALSE),"")</f>
        <v>116</v>
      </c>
      <c r="AW334" s="79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39603</v>
      </c>
      <c r="AX334" s="72">
        <f t="shared" si="36"/>
        <v>-38.700000000000003</v>
      </c>
    </row>
    <row r="335" spans="1:50" ht="15" customHeight="1" x14ac:dyDescent="0.25">
      <c r="A335" s="68">
        <v>24010830</v>
      </c>
      <c r="B335" s="69" t="s">
        <v>559</v>
      </c>
      <c r="C335" s="69" t="s">
        <v>502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505</v>
      </c>
      <c r="J335" s="69" t="s">
        <v>560</v>
      </c>
      <c r="K335" s="72">
        <v>0</v>
      </c>
      <c r="L335" s="72">
        <v>0</v>
      </c>
      <c r="M335" s="72">
        <v>0</v>
      </c>
      <c r="N335" s="72">
        <v>7</v>
      </c>
      <c r="O335" s="72">
        <v>0</v>
      </c>
      <c r="P335" s="72">
        <v>0</v>
      </c>
      <c r="Q335" s="72">
        <v>20</v>
      </c>
      <c r="R335" s="72">
        <v>4.2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10</v>
      </c>
      <c r="Y335" s="72"/>
      <c r="Z335" s="72">
        <v>0</v>
      </c>
      <c r="AA335" s="72">
        <v>0</v>
      </c>
      <c r="AB335" s="72">
        <v>3.5</v>
      </c>
      <c r="AC335" s="72">
        <v>0</v>
      </c>
      <c r="AD335" s="72">
        <v>0</v>
      </c>
      <c r="AE335" s="72">
        <v>0</v>
      </c>
      <c r="AF335" s="72">
        <v>0</v>
      </c>
      <c r="AG335" s="72">
        <v>0</v>
      </c>
      <c r="AH335" s="72">
        <v>0</v>
      </c>
      <c r="AI335" s="72">
        <v>0</v>
      </c>
      <c r="AJ335" s="72">
        <v>0</v>
      </c>
      <c r="AK335" s="72">
        <v>0</v>
      </c>
      <c r="AL335" s="72">
        <v>0</v>
      </c>
      <c r="AM335" s="72">
        <v>0</v>
      </c>
      <c r="AN335" s="72">
        <v>5.5</v>
      </c>
      <c r="AO335" s="87"/>
      <c r="AP335" s="70">
        <f t="shared" si="31"/>
        <v>29</v>
      </c>
      <c r="AQ335" s="70">
        <f t="shared" si="32"/>
        <v>50.2</v>
      </c>
      <c r="AR335" s="70">
        <f>IFERROR(VLOOKUP(A335,Climatologia_PP!A:U,9+Precipitacion!$E$2,FALSE),"")</f>
        <v>47.563333333333333</v>
      </c>
      <c r="AS335" s="70">
        <f t="shared" si="33"/>
        <v>105.54348587847781</v>
      </c>
      <c r="AT335" s="70">
        <f t="shared" si="34"/>
        <v>109.18291642601154</v>
      </c>
      <c r="AU335" s="70">
        <f t="shared" si="35"/>
        <v>20</v>
      </c>
      <c r="AV335" s="70">
        <f>IFERROR(VLOOKUP(A335,Maximos!A:AQ,8+(Precipitacion!$E$2-1)*3,FALSE),"")</f>
        <v>42.9</v>
      </c>
      <c r="AW335" s="79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30132</v>
      </c>
      <c r="AX335" s="72">
        <f t="shared" si="36"/>
        <v>-22.9</v>
      </c>
    </row>
    <row r="336" spans="1:50" ht="15" customHeight="1" x14ac:dyDescent="0.25">
      <c r="A336" s="68">
        <v>23125090</v>
      </c>
      <c r="B336" s="69" t="s">
        <v>561</v>
      </c>
      <c r="C336" s="69" t="s">
        <v>502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505</v>
      </c>
      <c r="J336" s="69" t="s">
        <v>561</v>
      </c>
      <c r="K336" s="72">
        <v>0.5</v>
      </c>
      <c r="L336" s="72">
        <v>0</v>
      </c>
      <c r="M336" s="72">
        <v>0</v>
      </c>
      <c r="N336" s="72">
        <v>23.7</v>
      </c>
      <c r="O336" s="72">
        <v>3.4</v>
      </c>
      <c r="P336" s="72">
        <v>2.1</v>
      </c>
      <c r="Q336" s="72">
        <v>35.799999999999997</v>
      </c>
      <c r="R336" s="72">
        <v>16.5</v>
      </c>
      <c r="S336" s="72">
        <v>8.3000000000000007</v>
      </c>
      <c r="T336" s="72">
        <v>0</v>
      </c>
      <c r="U336" s="72">
        <v>0</v>
      </c>
      <c r="V336" s="72">
        <v>0</v>
      </c>
      <c r="W336" s="72">
        <v>0</v>
      </c>
      <c r="X336" s="72">
        <v>0.9</v>
      </c>
      <c r="Y336" s="72"/>
      <c r="Z336" s="72">
        <v>0</v>
      </c>
      <c r="AA336" s="72">
        <v>0</v>
      </c>
      <c r="AB336" s="72">
        <v>7.8</v>
      </c>
      <c r="AC336" s="72">
        <v>2.9</v>
      </c>
      <c r="AD336" s="72"/>
      <c r="AE336" s="72">
        <v>0</v>
      </c>
      <c r="AF336" s="72">
        <v>0</v>
      </c>
      <c r="AG336" s="72">
        <v>0</v>
      </c>
      <c r="AH336" s="72">
        <v>0</v>
      </c>
      <c r="AI336" s="72">
        <v>0</v>
      </c>
      <c r="AJ336" s="72">
        <v>0</v>
      </c>
      <c r="AK336" s="72">
        <v>0</v>
      </c>
      <c r="AL336" s="72">
        <v>0</v>
      </c>
      <c r="AM336" s="72">
        <v>1.5</v>
      </c>
      <c r="AN336" s="72">
        <v>5.2</v>
      </c>
      <c r="AO336" s="87"/>
      <c r="AP336" s="70">
        <f t="shared" si="31"/>
        <v>28</v>
      </c>
      <c r="AQ336" s="70">
        <f t="shared" si="32"/>
        <v>108.60000000000001</v>
      </c>
      <c r="AR336" s="70">
        <f>IFERROR(VLOOKUP(A336,Climatologia_PP!A:U,9+Precipitacion!$E$2,FALSE),"")</f>
        <v>119.5962962962963</v>
      </c>
      <c r="AS336" s="70">
        <f t="shared" si="33"/>
        <v>90.805487597163307</v>
      </c>
      <c r="AT336" s="70">
        <f t="shared" si="34"/>
        <v>97.291593854103539</v>
      </c>
      <c r="AU336" s="70">
        <f t="shared" si="35"/>
        <v>35.799999999999997</v>
      </c>
      <c r="AV336" s="70">
        <f>IFERROR(VLOOKUP(A336,Maximos!A:AQ,8+(Precipitacion!$E$2-1)*3,FALSE),"")</f>
        <v>62.5</v>
      </c>
      <c r="AW336" s="79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36325</v>
      </c>
      <c r="AX336" s="72">
        <f t="shared" si="36"/>
        <v>-26.700000000000003</v>
      </c>
    </row>
    <row r="337" spans="1:50" ht="15" customHeight="1" x14ac:dyDescent="0.25">
      <c r="A337" s="68">
        <v>23120250</v>
      </c>
      <c r="B337" s="69" t="s">
        <v>562</v>
      </c>
      <c r="C337" s="69" t="s">
        <v>502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505</v>
      </c>
      <c r="J337" s="69" t="s">
        <v>563</v>
      </c>
      <c r="K337" s="72">
        <v>0</v>
      </c>
      <c r="L337" s="72">
        <v>0</v>
      </c>
      <c r="M337" s="72">
        <v>8.9</v>
      </c>
      <c r="N337" s="72">
        <v>63.5</v>
      </c>
      <c r="O337" s="72">
        <v>0</v>
      </c>
      <c r="P337" s="72">
        <v>0</v>
      </c>
      <c r="Q337" s="72">
        <v>38.9</v>
      </c>
      <c r="R337" s="72">
        <v>16.5</v>
      </c>
      <c r="S337" s="72">
        <v>18.899999999999999</v>
      </c>
      <c r="T337" s="72">
        <v>0</v>
      </c>
      <c r="U337" s="72">
        <v>8.9</v>
      </c>
      <c r="V337" s="72">
        <v>0</v>
      </c>
      <c r="W337" s="72">
        <v>0</v>
      </c>
      <c r="X337" s="72">
        <v>1.9</v>
      </c>
      <c r="Y337" s="72"/>
      <c r="Z337" s="72">
        <v>0</v>
      </c>
      <c r="AA337" s="72">
        <v>5.5</v>
      </c>
      <c r="AB337" s="72">
        <v>30.5</v>
      </c>
      <c r="AC337" s="72">
        <v>8.9</v>
      </c>
      <c r="AD337" s="72">
        <v>0</v>
      </c>
      <c r="AE337" s="72">
        <v>0</v>
      </c>
      <c r="AF337" s="72">
        <v>0</v>
      </c>
      <c r="AG337" s="72">
        <v>0</v>
      </c>
      <c r="AH337" s="72">
        <v>0</v>
      </c>
      <c r="AI337" s="72">
        <v>7.1</v>
      </c>
      <c r="AJ337" s="72">
        <v>0</v>
      </c>
      <c r="AK337" s="72">
        <v>0</v>
      </c>
      <c r="AL337" s="72">
        <v>0</v>
      </c>
      <c r="AM337" s="72">
        <v>0</v>
      </c>
      <c r="AN337" s="72">
        <v>1.2</v>
      </c>
      <c r="AO337" s="87"/>
      <c r="AP337" s="70">
        <f t="shared" si="31"/>
        <v>29</v>
      </c>
      <c r="AQ337" s="70">
        <f t="shared" si="32"/>
        <v>210.70000000000002</v>
      </c>
      <c r="AR337" s="70">
        <f>IFERROR(VLOOKUP(A337,Climatologia_PP!A:U,9+Precipitacion!$E$2,FALSE),"")</f>
        <v>151.55172413793099</v>
      </c>
      <c r="AS337" s="70">
        <f t="shared" si="33"/>
        <v>139.02844141069403</v>
      </c>
      <c r="AT337" s="70">
        <f t="shared" si="34"/>
        <v>143.82252559726967</v>
      </c>
      <c r="AU337" s="70">
        <f t="shared" si="35"/>
        <v>63.5</v>
      </c>
      <c r="AV337" s="70">
        <f>IFERROR(VLOOKUP(A337,Maximos!A:AQ,8+(Precipitacion!$E$2-1)*3,FALSE),"")</f>
        <v>97</v>
      </c>
      <c r="AW337" s="79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27926</v>
      </c>
      <c r="AX337" s="72">
        <f t="shared" si="36"/>
        <v>-33.5</v>
      </c>
    </row>
    <row r="338" spans="1:50" ht="15" customHeight="1" x14ac:dyDescent="0.25">
      <c r="A338" s="68">
        <v>24030800</v>
      </c>
      <c r="B338" s="69" t="s">
        <v>564</v>
      </c>
      <c r="C338" s="69" t="s">
        <v>502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505</v>
      </c>
      <c r="J338" s="69" t="s">
        <v>565</v>
      </c>
      <c r="K338" s="72">
        <v>0</v>
      </c>
      <c r="L338" s="72">
        <v>0</v>
      </c>
      <c r="M338" s="72">
        <v>0</v>
      </c>
      <c r="N338" s="72">
        <v>1.7</v>
      </c>
      <c r="O338" s="72">
        <v>2.4</v>
      </c>
      <c r="P338" s="72">
        <v>3.3</v>
      </c>
      <c r="Q338" s="72">
        <v>2.2000000000000002</v>
      </c>
      <c r="R338" s="72">
        <v>7.8</v>
      </c>
      <c r="S338" s="72">
        <v>2.1</v>
      </c>
      <c r="T338" s="72">
        <v>0</v>
      </c>
      <c r="U338" s="72">
        <v>0</v>
      </c>
      <c r="V338" s="72">
        <v>0</v>
      </c>
      <c r="W338" s="72">
        <v>0</v>
      </c>
      <c r="X338" s="72">
        <v>2.4</v>
      </c>
      <c r="Y338" s="72"/>
      <c r="Z338" s="72">
        <v>1</v>
      </c>
      <c r="AA338" s="72">
        <v>1.5</v>
      </c>
      <c r="AB338" s="72">
        <v>0.7</v>
      </c>
      <c r="AC338" s="72">
        <v>0.4</v>
      </c>
      <c r="AD338" s="72">
        <v>0</v>
      </c>
      <c r="AE338" s="72">
        <v>0</v>
      </c>
      <c r="AF338" s="72">
        <v>0</v>
      </c>
      <c r="AG338" s="72">
        <v>0</v>
      </c>
      <c r="AH338" s="72">
        <v>0</v>
      </c>
      <c r="AI338" s="72">
        <v>0</v>
      </c>
      <c r="AJ338" s="72">
        <v>0</v>
      </c>
      <c r="AK338" s="72">
        <v>0</v>
      </c>
      <c r="AL338" s="72">
        <v>0.1</v>
      </c>
      <c r="AM338" s="72">
        <v>0.5</v>
      </c>
      <c r="AN338" s="72">
        <v>2.5</v>
      </c>
      <c r="AO338" s="87"/>
      <c r="AP338" s="70">
        <f t="shared" si="31"/>
        <v>29</v>
      </c>
      <c r="AQ338" s="70">
        <f t="shared" si="32"/>
        <v>28.599999999999998</v>
      </c>
      <c r="AR338" s="70">
        <f>IFERROR(VLOOKUP(A338,Climatologia_PP!A:U,9+Precipitacion!$E$2,FALSE),"")</f>
        <v>69.900000000000006</v>
      </c>
      <c r="AS338" s="70">
        <f t="shared" si="33"/>
        <v>40.915593705293269</v>
      </c>
      <c r="AT338" s="70">
        <f t="shared" si="34"/>
        <v>42.326476246855101</v>
      </c>
      <c r="AU338" s="70">
        <f t="shared" si="35"/>
        <v>7.8</v>
      </c>
      <c r="AV338" s="70">
        <f>IFERROR(VLOOKUP(A338,Maximos!A:AQ,8+(Precipitacion!$E$2-1)*3,FALSE),"")</f>
        <v>90</v>
      </c>
      <c r="AW338" s="79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338" s="72">
        <f t="shared" si="36"/>
        <v>-82.2</v>
      </c>
    </row>
    <row r="339" spans="1:50" ht="15" customHeight="1" x14ac:dyDescent="0.25">
      <c r="A339" s="68">
        <v>23120050</v>
      </c>
      <c r="B339" s="69" t="s">
        <v>566</v>
      </c>
      <c r="C339" s="69" t="s">
        <v>502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505</v>
      </c>
      <c r="J339" s="69" t="s">
        <v>566</v>
      </c>
      <c r="K339" s="72">
        <v>0</v>
      </c>
      <c r="L339" s="72">
        <v>0</v>
      </c>
      <c r="M339" s="72"/>
      <c r="N339" s="72"/>
      <c r="O339" s="72"/>
      <c r="P339" s="72">
        <v>0</v>
      </c>
      <c r="Q339" s="72"/>
      <c r="R339" s="72"/>
      <c r="S339" s="72"/>
      <c r="T339" s="72">
        <v>0</v>
      </c>
      <c r="U339" s="72"/>
      <c r="V339" s="72">
        <v>0</v>
      </c>
      <c r="W339" s="72">
        <v>0</v>
      </c>
      <c r="X339" s="72">
        <v>0</v>
      </c>
      <c r="Y339" s="72"/>
      <c r="Z339" s="72">
        <v>0</v>
      </c>
      <c r="AA339" s="72"/>
      <c r="AB339" s="72">
        <v>17.2</v>
      </c>
      <c r="AC339" s="72">
        <v>2.5</v>
      </c>
      <c r="AD339" s="72">
        <v>0</v>
      </c>
      <c r="AE339" s="72">
        <v>1.8</v>
      </c>
      <c r="AF339" s="72">
        <v>0</v>
      </c>
      <c r="AG339" s="72">
        <v>0</v>
      </c>
      <c r="AH339" s="72">
        <v>0</v>
      </c>
      <c r="AI339" s="72">
        <v>0</v>
      </c>
      <c r="AJ339" s="72">
        <v>0</v>
      </c>
      <c r="AK339" s="72">
        <v>0</v>
      </c>
      <c r="AL339" s="72">
        <v>0</v>
      </c>
      <c r="AM339" s="72">
        <v>0</v>
      </c>
      <c r="AN339" s="72"/>
      <c r="AO339" s="87"/>
      <c r="AP339" s="70">
        <f t="shared" si="31"/>
        <v>20</v>
      </c>
      <c r="AQ339" s="70">
        <f t="shared" si="32"/>
        <v>21.5</v>
      </c>
      <c r="AR339" s="70">
        <f>IFERROR(VLOOKUP(A339,Climatologia_PP!A:U,9+Precipitacion!$E$2,FALSE),"")</f>
        <v>147.71428571428569</v>
      </c>
      <c r="AS339" s="70">
        <f t="shared" si="33"/>
        <v>14.555125725338494</v>
      </c>
      <c r="AT339" s="70">
        <f t="shared" si="34"/>
        <v>21.832688588007741</v>
      </c>
      <c r="AU339" s="70">
        <f t="shared" si="35"/>
        <v>17.2</v>
      </c>
      <c r="AV339" s="70">
        <f>IFERROR(VLOOKUP(A339,Maximos!A:AQ,8+(Precipitacion!$E$2-1)*3,FALSE),"")</f>
        <v>98</v>
      </c>
      <c r="AW339" s="79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27188</v>
      </c>
      <c r="AX339" s="72">
        <f t="shared" si="36"/>
        <v>-80.8</v>
      </c>
    </row>
    <row r="340" spans="1:50" ht="15" customHeight="1" x14ac:dyDescent="0.25">
      <c r="A340" s="68">
        <v>24010180</v>
      </c>
      <c r="B340" s="69" t="s">
        <v>567</v>
      </c>
      <c r="C340" s="69" t="s">
        <v>502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505</v>
      </c>
      <c r="J340" s="69" t="s">
        <v>568</v>
      </c>
      <c r="K340" s="72">
        <v>0.7</v>
      </c>
      <c r="L340" s="72">
        <v>0</v>
      </c>
      <c r="M340" s="72">
        <v>0</v>
      </c>
      <c r="N340" s="72">
        <v>2.8</v>
      </c>
      <c r="O340" s="72">
        <v>0</v>
      </c>
      <c r="P340" s="72">
        <v>0</v>
      </c>
      <c r="Q340" s="72">
        <v>2.7</v>
      </c>
      <c r="R340" s="72">
        <v>13</v>
      </c>
      <c r="S340" s="72">
        <v>0.5</v>
      </c>
      <c r="T340" s="72">
        <v>0</v>
      </c>
      <c r="U340" s="72">
        <v>0</v>
      </c>
      <c r="V340" s="72">
        <v>0</v>
      </c>
      <c r="W340" s="72">
        <v>0</v>
      </c>
      <c r="X340" s="72">
        <v>2.7</v>
      </c>
      <c r="Y340" s="72"/>
      <c r="Z340" s="72">
        <v>0</v>
      </c>
      <c r="AA340" s="72">
        <v>0</v>
      </c>
      <c r="AB340" s="72">
        <v>0.5</v>
      </c>
      <c r="AC340" s="72">
        <v>0</v>
      </c>
      <c r="AD340" s="72">
        <v>0</v>
      </c>
      <c r="AE340" s="72">
        <v>0</v>
      </c>
      <c r="AF340" s="72">
        <v>0</v>
      </c>
      <c r="AG340" s="72">
        <v>0</v>
      </c>
      <c r="AH340" s="72">
        <v>0</v>
      </c>
      <c r="AI340" s="72">
        <v>0</v>
      </c>
      <c r="AJ340" s="72">
        <v>0</v>
      </c>
      <c r="AK340" s="72">
        <v>0</v>
      </c>
      <c r="AL340" s="72">
        <v>0</v>
      </c>
      <c r="AM340" s="72">
        <v>0</v>
      </c>
      <c r="AN340" s="72">
        <v>0.5</v>
      </c>
      <c r="AO340" s="87"/>
      <c r="AP340" s="70">
        <f t="shared" si="31"/>
        <v>29</v>
      </c>
      <c r="AQ340" s="70">
        <f t="shared" si="32"/>
        <v>23.4</v>
      </c>
      <c r="AR340" s="70">
        <f>IFERROR(VLOOKUP(A340,Climatologia_PP!A:U,9+Precipitacion!$E$2,FALSE),"")</f>
        <v>27.868965517241389</v>
      </c>
      <c r="AS340" s="70">
        <f t="shared" si="33"/>
        <v>83.96436525612468</v>
      </c>
      <c r="AT340" s="70">
        <f t="shared" si="34"/>
        <v>86.859688195991069</v>
      </c>
      <c r="AU340" s="70">
        <f t="shared" si="35"/>
        <v>13</v>
      </c>
      <c r="AV340" s="70">
        <f>IFERROR(VLOOKUP(A340,Maximos!A:AQ,8+(Precipitacion!$E$2-1)*3,FALSE),"")</f>
        <v>82</v>
      </c>
      <c r="AW340" s="79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24990</v>
      </c>
      <c r="AX340" s="72">
        <f t="shared" si="36"/>
        <v>-69</v>
      </c>
    </row>
    <row r="341" spans="1:50" ht="15" customHeight="1" x14ac:dyDescent="0.25">
      <c r="A341" s="68">
        <v>24035340</v>
      </c>
      <c r="B341" s="69" t="s">
        <v>569</v>
      </c>
      <c r="C341" s="69" t="s">
        <v>502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505</v>
      </c>
      <c r="J341" s="69" t="s">
        <v>570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7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57.925925925925931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42.6</v>
      </c>
      <c r="AW341" s="79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571</v>
      </c>
      <c r="C342" s="69" t="s">
        <v>502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505</v>
      </c>
      <c r="J342" s="69" t="s">
        <v>571</v>
      </c>
      <c r="K342" s="72">
        <v>26.4</v>
      </c>
      <c r="L342" s="72">
        <v>2</v>
      </c>
      <c r="M342" s="72">
        <v>11</v>
      </c>
      <c r="N342" s="72">
        <v>46.6</v>
      </c>
      <c r="O342" s="72">
        <v>35.5</v>
      </c>
      <c r="P342" s="72">
        <v>1.7</v>
      </c>
      <c r="Q342" s="72">
        <v>8.9</v>
      </c>
      <c r="R342" s="72">
        <v>33.799999999999997</v>
      </c>
      <c r="S342" s="72">
        <v>1.1000000000000001</v>
      </c>
      <c r="T342" s="72">
        <v>0.3</v>
      </c>
      <c r="U342" s="72">
        <v>5</v>
      </c>
      <c r="V342" s="72">
        <v>1.2</v>
      </c>
      <c r="W342" s="72"/>
      <c r="X342" s="72">
        <v>25.4</v>
      </c>
      <c r="Y342" s="72"/>
      <c r="Z342" s="72">
        <v>16.2</v>
      </c>
      <c r="AA342" s="72">
        <v>5.9</v>
      </c>
      <c r="AB342" s="72">
        <v>7.5</v>
      </c>
      <c r="AC342" s="72">
        <v>1.7</v>
      </c>
      <c r="AD342" s="72">
        <v>19.899999999999999</v>
      </c>
      <c r="AE342" s="72">
        <v>4</v>
      </c>
      <c r="AF342" s="72">
        <v>0.3</v>
      </c>
      <c r="AG342" s="72">
        <v>0</v>
      </c>
      <c r="AH342" s="72">
        <v>5.5</v>
      </c>
      <c r="AI342" s="72">
        <v>0.6</v>
      </c>
      <c r="AJ342" s="72">
        <v>0.3</v>
      </c>
      <c r="AK342" s="72">
        <v>5.5</v>
      </c>
      <c r="AL342" s="72">
        <v>19</v>
      </c>
      <c r="AM342" s="72">
        <v>9.1</v>
      </c>
      <c r="AN342" s="72">
        <v>19.2</v>
      </c>
      <c r="AO342" s="87"/>
      <c r="AP342" s="70">
        <f t="shared" si="31"/>
        <v>28</v>
      </c>
      <c r="AQ342" s="70">
        <f t="shared" si="32"/>
        <v>313.60000000000002</v>
      </c>
      <c r="AR342" s="70">
        <f>IFERROR(VLOOKUP(A342,Climatologia_PP!A:U,9+Precipitacion!$E$2,FALSE),"")</f>
        <v>444.45172413793102</v>
      </c>
      <c r="AS342" s="70">
        <f t="shared" si="33"/>
        <v>70.55884429479174</v>
      </c>
      <c r="AT342" s="70">
        <f t="shared" si="34"/>
        <v>75.598761744419704</v>
      </c>
      <c r="AU342" s="70">
        <f t="shared" si="35"/>
        <v>46.6</v>
      </c>
      <c r="AV342" s="70">
        <f>IFERROR(VLOOKUP(A342,Maximos!A:AQ,8+(Precipitacion!$E$2-1)*3,FALSE),"")</f>
        <v>125</v>
      </c>
      <c r="AW342" s="79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34871</v>
      </c>
      <c r="AX342" s="72">
        <f t="shared" si="36"/>
        <v>-78.400000000000006</v>
      </c>
    </row>
    <row r="343" spans="1:50" ht="15" customHeight="1" x14ac:dyDescent="0.25">
      <c r="A343" s="68">
        <v>35070080</v>
      </c>
      <c r="B343" s="69" t="s">
        <v>572</v>
      </c>
      <c r="C343" s="69" t="s">
        <v>502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505</v>
      </c>
      <c r="J343" s="69" t="s">
        <v>572</v>
      </c>
      <c r="K343" s="72">
        <v>20</v>
      </c>
      <c r="L343" s="72">
        <v>1.8</v>
      </c>
      <c r="M343" s="72">
        <v>4.3</v>
      </c>
      <c r="N343" s="72">
        <v>21.7</v>
      </c>
      <c r="O343" s="72">
        <v>13.1</v>
      </c>
      <c r="P343" s="72">
        <v>0.8</v>
      </c>
      <c r="Q343" s="72">
        <v>0.9</v>
      </c>
      <c r="R343" s="72">
        <v>1</v>
      </c>
      <c r="S343" s="72">
        <v>1.4</v>
      </c>
      <c r="T343" s="72">
        <v>0</v>
      </c>
      <c r="U343" s="72">
        <v>2.7</v>
      </c>
      <c r="V343" s="72">
        <v>0.8</v>
      </c>
      <c r="W343" s="72">
        <v>0.3</v>
      </c>
      <c r="X343" s="72">
        <v>13.5</v>
      </c>
      <c r="Y343" s="72">
        <v>5.7</v>
      </c>
      <c r="Z343" s="72">
        <v>9.8000000000000007</v>
      </c>
      <c r="AA343" s="72">
        <v>6.9</v>
      </c>
      <c r="AB343" s="72">
        <v>0.8</v>
      </c>
      <c r="AC343" s="72">
        <v>1</v>
      </c>
      <c r="AD343" s="72">
        <v>14.2</v>
      </c>
      <c r="AE343" s="72">
        <v>2</v>
      </c>
      <c r="AF343" s="72">
        <v>0</v>
      </c>
      <c r="AG343" s="72">
        <v>0.5</v>
      </c>
      <c r="AH343" s="72">
        <v>0</v>
      </c>
      <c r="AI343" s="72">
        <v>9.1999999999999993</v>
      </c>
      <c r="AJ343" s="72">
        <v>0.2</v>
      </c>
      <c r="AK343" s="72">
        <v>1.7</v>
      </c>
      <c r="AL343" s="72">
        <v>21.4</v>
      </c>
      <c r="AM343" s="72">
        <v>11.5</v>
      </c>
      <c r="AN343" s="72">
        <v>18.2</v>
      </c>
      <c r="AO343" s="87"/>
      <c r="AP343" s="70">
        <f t="shared" si="31"/>
        <v>30</v>
      </c>
      <c r="AQ343" s="70">
        <f t="shared" si="32"/>
        <v>185.39999999999998</v>
      </c>
      <c r="AR343" s="70">
        <f>IFERROR(VLOOKUP(A343,Climatologia_PP!A:U,9+Precipitacion!$E$2,FALSE),"")</f>
        <v>195.54482758620679</v>
      </c>
      <c r="AS343" s="70">
        <f t="shared" si="33"/>
        <v>94.81201946815267</v>
      </c>
      <c r="AT343" s="70">
        <f t="shared" si="34"/>
        <v>94.81201946815267</v>
      </c>
      <c r="AU343" s="70">
        <f t="shared" si="35"/>
        <v>21.7</v>
      </c>
      <c r="AV343" s="70">
        <f>IFERROR(VLOOKUP(A343,Maximos!A:AQ,8+(Precipitacion!$E$2-1)*3,FALSE),"")</f>
        <v>95.4</v>
      </c>
      <c r="AW343" s="79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43" s="72">
        <f t="shared" si="36"/>
        <v>-73.7</v>
      </c>
    </row>
    <row r="344" spans="1:50" ht="15" customHeight="1" x14ac:dyDescent="0.25">
      <c r="A344" s="68">
        <v>35085040</v>
      </c>
      <c r="B344" s="69" t="s">
        <v>573</v>
      </c>
      <c r="C344" s="69" t="s">
        <v>502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505</v>
      </c>
      <c r="J344" s="69" t="s">
        <v>428</v>
      </c>
      <c r="K344" s="72">
        <v>13.1</v>
      </c>
      <c r="L344" s="72">
        <v>1.1000000000000001</v>
      </c>
      <c r="M344" s="72"/>
      <c r="N344" s="72">
        <v>0</v>
      </c>
      <c r="O344" s="72">
        <v>3.9</v>
      </c>
      <c r="P344" s="72">
        <v>16.600000000000001</v>
      </c>
      <c r="Q344" s="72"/>
      <c r="R344" s="72">
        <v>1.5</v>
      </c>
      <c r="S344" s="72">
        <v>0</v>
      </c>
      <c r="T344" s="72">
        <v>2</v>
      </c>
      <c r="U344" s="72">
        <v>3.9</v>
      </c>
      <c r="V344" s="72"/>
      <c r="W344" s="72">
        <v>9.6999999999999993</v>
      </c>
      <c r="X344" s="72">
        <v>28.6</v>
      </c>
      <c r="Y344" s="72">
        <v>1.5</v>
      </c>
      <c r="Z344" s="72">
        <v>10.8</v>
      </c>
      <c r="AA344" s="72">
        <v>1.5</v>
      </c>
      <c r="AB344" s="72">
        <v>0</v>
      </c>
      <c r="AC344" s="72">
        <v>7.1</v>
      </c>
      <c r="AD344" s="72">
        <v>6.5</v>
      </c>
      <c r="AE344" s="72">
        <v>0</v>
      </c>
      <c r="AF344" s="72">
        <v>1.5</v>
      </c>
      <c r="AG344" s="72">
        <v>0</v>
      </c>
      <c r="AH344" s="72">
        <v>0</v>
      </c>
      <c r="AI344" s="72">
        <v>7.1</v>
      </c>
      <c r="AJ344" s="72">
        <v>0</v>
      </c>
      <c r="AK344" s="72">
        <v>11.1</v>
      </c>
      <c r="AL344" s="72">
        <v>27.2</v>
      </c>
      <c r="AM344" s="72">
        <v>20.8</v>
      </c>
      <c r="AN344" s="72">
        <v>17.2</v>
      </c>
      <c r="AO344" s="87"/>
      <c r="AP344" s="70">
        <f t="shared" si="31"/>
        <v>27</v>
      </c>
      <c r="AQ344" s="70">
        <f t="shared" si="32"/>
        <v>192.7</v>
      </c>
      <c r="AR344" s="70">
        <f>IFERROR(VLOOKUP(A344,Climatologia_PP!A:U,9+Precipitacion!$E$2,FALSE),"")</f>
        <v>247.27931034482759</v>
      </c>
      <c r="AS344" s="70">
        <f t="shared" si="33"/>
        <v>77.928072401723583</v>
      </c>
      <c r="AT344" s="70">
        <f t="shared" si="34"/>
        <v>86.586747113026206</v>
      </c>
      <c r="AU344" s="70">
        <f t="shared" si="35"/>
        <v>28.6</v>
      </c>
      <c r="AV344" s="70">
        <f>IFERROR(VLOOKUP(A344,Maximos!A:AQ,8+(Precipitacion!$E$2-1)*3,FALSE),"")</f>
        <v>75.400000000000006</v>
      </c>
      <c r="AW344" s="79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34872</v>
      </c>
      <c r="AX344" s="72">
        <f t="shared" si="36"/>
        <v>-46.800000000000004</v>
      </c>
    </row>
    <row r="345" spans="1:50" ht="15" customHeight="1" x14ac:dyDescent="0.25">
      <c r="A345" s="68">
        <v>35090050</v>
      </c>
      <c r="B345" s="69" t="s">
        <v>574</v>
      </c>
      <c r="C345" s="69" t="s">
        <v>502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505</v>
      </c>
      <c r="J345" s="69" t="s">
        <v>571</v>
      </c>
      <c r="K345" s="72">
        <v>26.4</v>
      </c>
      <c r="L345" s="72">
        <v>5.0999999999999996</v>
      </c>
      <c r="M345" s="72">
        <v>12.4</v>
      </c>
      <c r="N345" s="72">
        <v>71.2</v>
      </c>
      <c r="O345" s="72">
        <v>39.9</v>
      </c>
      <c r="P345" s="72">
        <v>2.6</v>
      </c>
      <c r="Q345" s="72">
        <v>6.5</v>
      </c>
      <c r="R345" s="72">
        <v>3.9</v>
      </c>
      <c r="S345" s="72">
        <v>2</v>
      </c>
      <c r="T345" s="72">
        <v>4.2</v>
      </c>
      <c r="U345" s="72">
        <v>18.3</v>
      </c>
      <c r="V345" s="72">
        <v>2.7</v>
      </c>
      <c r="W345" s="72">
        <v>3.7</v>
      </c>
      <c r="X345" s="72">
        <v>20.3</v>
      </c>
      <c r="Y345" s="72"/>
      <c r="Z345" s="72">
        <v>20</v>
      </c>
      <c r="AA345" s="72">
        <v>13.9</v>
      </c>
      <c r="AB345" s="72">
        <v>3.9</v>
      </c>
      <c r="AC345" s="72">
        <v>3.3</v>
      </c>
      <c r="AD345" s="72">
        <v>12.3</v>
      </c>
      <c r="AE345" s="72">
        <v>3.9</v>
      </c>
      <c r="AF345" s="72">
        <v>0.9</v>
      </c>
      <c r="AG345" s="72">
        <v>0</v>
      </c>
      <c r="AH345" s="72">
        <v>1.8</v>
      </c>
      <c r="AI345" s="72">
        <v>5</v>
      </c>
      <c r="AJ345" s="72">
        <v>2.1</v>
      </c>
      <c r="AK345" s="72">
        <v>6.8</v>
      </c>
      <c r="AL345" s="72">
        <v>25.8</v>
      </c>
      <c r="AM345" s="72">
        <v>10.5</v>
      </c>
      <c r="AN345" s="72">
        <v>33.700000000000003</v>
      </c>
      <c r="AO345" s="87"/>
      <c r="AP345" s="70">
        <f t="shared" si="31"/>
        <v>29</v>
      </c>
      <c r="AQ345" s="70">
        <f t="shared" si="32"/>
        <v>363.1</v>
      </c>
      <c r="AR345" s="70">
        <f>IFERROR(VLOOKUP(A345,Climatologia_PP!A:U,9+Precipitacion!$E$2,FALSE),"")</f>
        <v>526.61785714285702</v>
      </c>
      <c r="AS345" s="70">
        <f t="shared" si="33"/>
        <v>68.949427953313958</v>
      </c>
      <c r="AT345" s="70">
        <f t="shared" si="34"/>
        <v>71.326994434462719</v>
      </c>
      <c r="AU345" s="70">
        <f t="shared" si="35"/>
        <v>71.2</v>
      </c>
      <c r="AV345" s="70">
        <f>IFERROR(VLOOKUP(A345,Maximos!A:AQ,8+(Precipitacion!$E$2-1)*3,FALSE),"")</f>
        <v>143</v>
      </c>
      <c r="AW345" s="79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31592</v>
      </c>
      <c r="AX345" s="72">
        <f t="shared" si="36"/>
        <v>-71.8</v>
      </c>
    </row>
    <row r="346" spans="1:50" ht="15" customHeight="1" x14ac:dyDescent="0.25">
      <c r="A346" s="68">
        <v>35080060</v>
      </c>
      <c r="B346" s="69" t="s">
        <v>575</v>
      </c>
      <c r="C346" s="69" t="s">
        <v>502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505</v>
      </c>
      <c r="J346" s="69" t="s">
        <v>571</v>
      </c>
      <c r="K346" s="72">
        <v>48.5</v>
      </c>
      <c r="L346" s="72">
        <v>4.5</v>
      </c>
      <c r="M346" s="72">
        <v>11.2</v>
      </c>
      <c r="N346" s="72">
        <v>51.8</v>
      </c>
      <c r="O346" s="72">
        <v>17.399999999999999</v>
      </c>
      <c r="P346" s="72">
        <v>1.5</v>
      </c>
      <c r="Q346" s="72">
        <v>14.4</v>
      </c>
      <c r="R346" s="72">
        <v>1.5</v>
      </c>
      <c r="S346" s="72">
        <v>7.2</v>
      </c>
      <c r="T346" s="72">
        <v>0</v>
      </c>
      <c r="U346" s="72">
        <v>0</v>
      </c>
      <c r="V346" s="72">
        <v>9.5</v>
      </c>
      <c r="W346" s="72">
        <v>1.6</v>
      </c>
      <c r="X346" s="72">
        <v>20.6</v>
      </c>
      <c r="Y346" s="72"/>
      <c r="Z346" s="72">
        <v>22.5</v>
      </c>
      <c r="AA346" s="72">
        <v>6.4</v>
      </c>
      <c r="AB346" s="72">
        <v>2.5</v>
      </c>
      <c r="AC346" s="72">
        <v>1</v>
      </c>
      <c r="AD346" s="72">
        <v>4.3</v>
      </c>
      <c r="AE346" s="72">
        <v>6.8</v>
      </c>
      <c r="AF346" s="72">
        <v>0.8</v>
      </c>
      <c r="AG346" s="72">
        <v>7.1</v>
      </c>
      <c r="AH346" s="72">
        <v>5.0999999999999996</v>
      </c>
      <c r="AI346" s="72">
        <v>6.9</v>
      </c>
      <c r="AJ346" s="72">
        <v>0</v>
      </c>
      <c r="AK346" s="72">
        <v>13.4</v>
      </c>
      <c r="AL346" s="72">
        <v>31.8</v>
      </c>
      <c r="AM346" s="72">
        <v>16.7</v>
      </c>
      <c r="AN346" s="72">
        <v>31.7</v>
      </c>
      <c r="AO346" s="87"/>
      <c r="AP346" s="70">
        <f t="shared" si="31"/>
        <v>29</v>
      </c>
      <c r="AQ346" s="70">
        <f t="shared" si="32"/>
        <v>346.7</v>
      </c>
      <c r="AR346" s="70">
        <f>IFERROR(VLOOKUP(A346,Climatologia_PP!A:U,9+Precipitacion!$E$2,FALSE),"")</f>
        <v>445.43666666666661</v>
      </c>
      <c r="AS346" s="70">
        <f t="shared" si="33"/>
        <v>77.833736183969293</v>
      </c>
      <c r="AT346" s="70">
        <f t="shared" si="34"/>
        <v>80.517658121347552</v>
      </c>
      <c r="AU346" s="70">
        <f t="shared" si="35"/>
        <v>51.8</v>
      </c>
      <c r="AV346" s="70">
        <f>IFERROR(VLOOKUP(A346,Maximos!A:AQ,8+(Precipitacion!$E$2-1)*3,FALSE),"")</f>
        <v>130</v>
      </c>
      <c r="AW346" s="79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46" s="72">
        <f t="shared" si="36"/>
        <v>-78.2</v>
      </c>
    </row>
    <row r="347" spans="1:50" ht="15" customHeight="1" x14ac:dyDescent="0.25">
      <c r="A347" s="68">
        <v>35075020</v>
      </c>
      <c r="B347" s="69" t="s">
        <v>576</v>
      </c>
      <c r="C347" s="69" t="s">
        <v>502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505</v>
      </c>
      <c r="J347" s="69" t="s">
        <v>576</v>
      </c>
      <c r="K347" s="72">
        <v>11.5</v>
      </c>
      <c r="L347" s="72">
        <v>5.5</v>
      </c>
      <c r="M347" s="72">
        <v>3.5</v>
      </c>
      <c r="N347" s="72">
        <v>20.399999999999999</v>
      </c>
      <c r="O347" s="72">
        <v>13.2</v>
      </c>
      <c r="P347" s="72">
        <v>1.5</v>
      </c>
      <c r="Q347" s="72">
        <v>1.3</v>
      </c>
      <c r="R347" s="72">
        <v>0.8</v>
      </c>
      <c r="S347" s="72">
        <v>0</v>
      </c>
      <c r="T347" s="72">
        <v>0</v>
      </c>
      <c r="U347" s="72"/>
      <c r="V347" s="72">
        <v>0</v>
      </c>
      <c r="W347" s="72">
        <v>1</v>
      </c>
      <c r="X347" s="72">
        <v>15</v>
      </c>
      <c r="Y347" s="72"/>
      <c r="Z347" s="72">
        <v>22.5</v>
      </c>
      <c r="AA347" s="72">
        <v>2.4</v>
      </c>
      <c r="AB347" s="72">
        <v>0.7</v>
      </c>
      <c r="AC347" s="72">
        <v>0</v>
      </c>
      <c r="AD347" s="72">
        <v>0.5</v>
      </c>
      <c r="AE347" s="72">
        <v>4.7</v>
      </c>
      <c r="AF347" s="72">
        <v>0</v>
      </c>
      <c r="AG347" s="72">
        <v>0</v>
      </c>
      <c r="AH347" s="72">
        <v>0</v>
      </c>
      <c r="AI347" s="72">
        <v>2.8</v>
      </c>
      <c r="AJ347" s="72">
        <v>1.2</v>
      </c>
      <c r="AK347" s="72">
        <v>20.5</v>
      </c>
      <c r="AL347" s="72">
        <v>16</v>
      </c>
      <c r="AM347" s="72">
        <v>9.5</v>
      </c>
      <c r="AN347" s="72">
        <v>20.5</v>
      </c>
      <c r="AO347" s="87"/>
      <c r="AP347" s="70">
        <f t="shared" si="31"/>
        <v>28</v>
      </c>
      <c r="AQ347" s="70">
        <f t="shared" si="32"/>
        <v>175</v>
      </c>
      <c r="AR347" s="70">
        <f>IFERROR(VLOOKUP(A347,Climatologia_PP!A:U,9+Precipitacion!$E$2,FALSE),"")</f>
        <v>185.18148148148151</v>
      </c>
      <c r="AS347" s="70">
        <f t="shared" si="33"/>
        <v>94.501890037800734</v>
      </c>
      <c r="AT347" s="70">
        <f t="shared" si="34"/>
        <v>101.2520250405008</v>
      </c>
      <c r="AU347" s="70">
        <f t="shared" si="35"/>
        <v>22.5</v>
      </c>
      <c r="AV347" s="70">
        <f>IFERROR(VLOOKUP(A347,Maximos!A:AQ,8+(Precipitacion!$E$2-1)*3,FALSE),"")</f>
        <v>64</v>
      </c>
      <c r="AW347" s="79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35611</v>
      </c>
      <c r="AX347" s="72">
        <f t="shared" si="36"/>
        <v>-41.5</v>
      </c>
    </row>
    <row r="348" spans="1:50" ht="15" customHeight="1" x14ac:dyDescent="0.25">
      <c r="A348" s="68">
        <v>35190030</v>
      </c>
      <c r="B348" s="69" t="s">
        <v>577</v>
      </c>
      <c r="C348" s="69" t="s">
        <v>502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292</v>
      </c>
      <c r="J348" s="69" t="s">
        <v>578</v>
      </c>
      <c r="K348" s="72">
        <v>4.9000000000000004</v>
      </c>
      <c r="L348" s="72">
        <v>2.5</v>
      </c>
      <c r="M348" s="72">
        <v>2.7</v>
      </c>
      <c r="N348" s="72">
        <v>18.600000000000001</v>
      </c>
      <c r="O348" s="72">
        <v>8.6999999999999993</v>
      </c>
      <c r="P348" s="72">
        <v>9.1999999999999993</v>
      </c>
      <c r="Q348" s="72">
        <v>4.5999999999999996</v>
      </c>
      <c r="R348" s="72">
        <v>7.1</v>
      </c>
      <c r="S348" s="72">
        <v>7.6</v>
      </c>
      <c r="T348" s="72">
        <v>0</v>
      </c>
      <c r="U348" s="72">
        <v>2.9</v>
      </c>
      <c r="V348" s="72">
        <v>4.3</v>
      </c>
      <c r="W348" s="72">
        <v>1.6</v>
      </c>
      <c r="X348" s="72">
        <v>4.3</v>
      </c>
      <c r="Y348" s="72">
        <v>3.4</v>
      </c>
      <c r="Z348" s="72">
        <v>3.3</v>
      </c>
      <c r="AA348" s="72">
        <v>4.5999999999999996</v>
      </c>
      <c r="AB348" s="72">
        <v>3.9</v>
      </c>
      <c r="AC348" s="72">
        <v>3.6</v>
      </c>
      <c r="AD348" s="72">
        <v>4.5999999999999996</v>
      </c>
      <c r="AE348" s="72">
        <v>3.7</v>
      </c>
      <c r="AF348" s="72">
        <v>0</v>
      </c>
      <c r="AG348" s="72">
        <v>0</v>
      </c>
      <c r="AH348" s="72">
        <v>1.9</v>
      </c>
      <c r="AI348" s="72">
        <v>0</v>
      </c>
      <c r="AJ348" s="72">
        <v>3.9</v>
      </c>
      <c r="AK348" s="72">
        <v>4.2</v>
      </c>
      <c r="AL348" s="72">
        <v>4.8</v>
      </c>
      <c r="AM348" s="72">
        <v>7.9</v>
      </c>
      <c r="AN348" s="72">
        <v>13.6</v>
      </c>
      <c r="AO348" s="87"/>
      <c r="AP348" s="70">
        <f t="shared" si="31"/>
        <v>30</v>
      </c>
      <c r="AQ348" s="70">
        <f t="shared" si="32"/>
        <v>142.4</v>
      </c>
      <c r="AR348" s="70">
        <f>IFERROR(VLOOKUP(A348,Climatologia_PP!A:U,9+Precipitacion!$E$2,FALSE),"")</f>
        <v>660.3037037037036</v>
      </c>
      <c r="AS348" s="70">
        <f t="shared" si="33"/>
        <v>21.565833903590946</v>
      </c>
      <c r="AT348" s="70">
        <f t="shared" si="34"/>
        <v>21.565833903590942</v>
      </c>
      <c r="AU348" s="70">
        <f t="shared" si="35"/>
        <v>18.600000000000001</v>
      </c>
      <c r="AV348" s="70">
        <f>IFERROR(VLOOKUP(A348,Maximos!A:AQ,8+(Precipitacion!$E$2-1)*3,FALSE),"")</f>
        <v>274</v>
      </c>
      <c r="AW348" s="79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29381</v>
      </c>
      <c r="AX348" s="72">
        <f t="shared" si="36"/>
        <v>-255.4</v>
      </c>
    </row>
    <row r="349" spans="1:50" ht="15" customHeight="1" x14ac:dyDescent="0.25">
      <c r="A349" s="68">
        <v>24035120</v>
      </c>
      <c r="B349" s="69" t="s">
        <v>579</v>
      </c>
      <c r="C349" s="69" t="s">
        <v>502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505</v>
      </c>
      <c r="J349" s="69" t="s">
        <v>580</v>
      </c>
      <c r="K349" s="72">
        <v>0.4</v>
      </c>
      <c r="L349" s="72">
        <v>0</v>
      </c>
      <c r="M349" s="72">
        <v>0</v>
      </c>
      <c r="N349" s="72">
        <v>1.5</v>
      </c>
      <c r="O349" s="72">
        <v>8</v>
      </c>
      <c r="P349" s="72">
        <v>0</v>
      </c>
      <c r="Q349" s="72">
        <v>20</v>
      </c>
      <c r="R349" s="72">
        <v>6.5</v>
      </c>
      <c r="S349" s="72">
        <v>0.9</v>
      </c>
      <c r="T349" s="72">
        <v>0</v>
      </c>
      <c r="U349" s="72">
        <v>0</v>
      </c>
      <c r="V349" s="72">
        <v>0</v>
      </c>
      <c r="W349" s="72">
        <v>0</v>
      </c>
      <c r="X349" s="72"/>
      <c r="Y349" s="72"/>
      <c r="Z349" s="72">
        <v>0.4</v>
      </c>
      <c r="AA349" s="72">
        <v>1.2</v>
      </c>
      <c r="AB349" s="72">
        <v>4.0999999999999996</v>
      </c>
      <c r="AC349" s="72">
        <v>0</v>
      </c>
      <c r="AD349" s="72">
        <v>0</v>
      </c>
      <c r="AE349" s="72">
        <v>0</v>
      </c>
      <c r="AF349" s="72">
        <v>0</v>
      </c>
      <c r="AG349" s="72">
        <v>0</v>
      </c>
      <c r="AH349" s="72"/>
      <c r="AI349" s="72"/>
      <c r="AJ349" s="72">
        <v>0</v>
      </c>
      <c r="AK349" s="72">
        <v>0</v>
      </c>
      <c r="AL349" s="72">
        <v>0</v>
      </c>
      <c r="AM349" s="72">
        <v>0</v>
      </c>
      <c r="AN349" s="72"/>
      <c r="AO349" s="87"/>
      <c r="AP349" s="70">
        <f t="shared" si="31"/>
        <v>25</v>
      </c>
      <c r="AQ349" s="70">
        <f t="shared" si="32"/>
        <v>43</v>
      </c>
      <c r="AR349" s="70">
        <f>IFERROR(VLOOKUP(A349,Climatologia_PP!A:U,9+Precipitacion!$E$2,FALSE),"")</f>
        <v>66.921428571428564</v>
      </c>
      <c r="AS349" s="70">
        <f t="shared" si="33"/>
        <v>64.254456185291929</v>
      </c>
      <c r="AT349" s="70">
        <f t="shared" si="34"/>
        <v>77.10534742235032</v>
      </c>
      <c r="AU349" s="70">
        <f t="shared" si="35"/>
        <v>20</v>
      </c>
      <c r="AV349" s="70">
        <f>IFERROR(VLOOKUP(A349,Maximos!A:AQ,8+(Precipitacion!$E$2-1)*3,FALSE),"")</f>
        <v>38</v>
      </c>
      <c r="AW349" s="79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22820</v>
      </c>
      <c r="AX349" s="72">
        <f t="shared" si="36"/>
        <v>-18</v>
      </c>
    </row>
    <row r="350" spans="1:50" ht="15" customHeight="1" x14ac:dyDescent="0.25">
      <c r="A350" s="68">
        <v>24030350</v>
      </c>
      <c r="B350" s="69" t="s">
        <v>580</v>
      </c>
      <c r="C350" s="69" t="s">
        <v>502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505</v>
      </c>
      <c r="J350" s="69" t="s">
        <v>580</v>
      </c>
      <c r="K350" s="72">
        <v>1.6</v>
      </c>
      <c r="L350" s="72">
        <v>0</v>
      </c>
      <c r="M350" s="72">
        <v>3.9</v>
      </c>
      <c r="N350" s="72">
        <v>4.5999999999999996</v>
      </c>
      <c r="O350" s="72">
        <v>5.9</v>
      </c>
      <c r="P350" s="72">
        <v>3.9</v>
      </c>
      <c r="Q350" s="72">
        <v>37</v>
      </c>
      <c r="R350" s="72">
        <v>5</v>
      </c>
      <c r="S350" s="72">
        <v>3</v>
      </c>
      <c r="T350" s="72">
        <v>0</v>
      </c>
      <c r="U350" s="72">
        <v>0</v>
      </c>
      <c r="V350" s="72">
        <v>0</v>
      </c>
      <c r="W350" s="72">
        <v>0</v>
      </c>
      <c r="X350" s="72">
        <v>1.8</v>
      </c>
      <c r="Y350" s="72">
        <v>0</v>
      </c>
      <c r="Z350" s="72">
        <v>0</v>
      </c>
      <c r="AA350" s="72">
        <v>1.5</v>
      </c>
      <c r="AB350" s="72">
        <v>8.4</v>
      </c>
      <c r="AC350" s="72">
        <v>0</v>
      </c>
      <c r="AD350" s="72">
        <v>0</v>
      </c>
      <c r="AE350" s="72">
        <v>0</v>
      </c>
      <c r="AF350" s="72">
        <v>0</v>
      </c>
      <c r="AG350" s="72">
        <v>0</v>
      </c>
      <c r="AH350" s="72">
        <v>0</v>
      </c>
      <c r="AI350" s="72">
        <v>0</v>
      </c>
      <c r="AJ350" s="72">
        <v>0</v>
      </c>
      <c r="AK350" s="72">
        <v>0</v>
      </c>
      <c r="AL350" s="72">
        <v>0</v>
      </c>
      <c r="AM350" s="72">
        <v>0</v>
      </c>
      <c r="AN350" s="72">
        <v>0</v>
      </c>
      <c r="AO350" s="87"/>
      <c r="AP350" s="70">
        <f t="shared" si="31"/>
        <v>30</v>
      </c>
      <c r="AQ350" s="70">
        <f t="shared" si="32"/>
        <v>76.600000000000009</v>
      </c>
      <c r="AR350" s="70">
        <f>IFERROR(VLOOKUP(A350,Climatologia_PP!A:U,9+Precipitacion!$E$2,FALSE),"")</f>
        <v>59.303846153846138</v>
      </c>
      <c r="AS350" s="70">
        <f t="shared" si="33"/>
        <v>129.16531551981328</v>
      </c>
      <c r="AT350" s="70">
        <f t="shared" si="34"/>
        <v>129.16531551981328</v>
      </c>
      <c r="AU350" s="70">
        <f t="shared" si="35"/>
        <v>37</v>
      </c>
      <c r="AV350" s="70">
        <f>IFERROR(VLOOKUP(A350,Maximos!A:AQ,8+(Precipitacion!$E$2-1)*3,FALSE),"")</f>
        <v>60</v>
      </c>
      <c r="AW350" s="79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26461</v>
      </c>
      <c r="AX350" s="72">
        <f t="shared" si="36"/>
        <v>-23</v>
      </c>
    </row>
    <row r="351" spans="1:50" ht="15" customHeight="1" x14ac:dyDescent="0.25">
      <c r="A351" s="68">
        <v>35070210</v>
      </c>
      <c r="B351" s="69" t="s">
        <v>581</v>
      </c>
      <c r="C351" s="69" t="s">
        <v>502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505</v>
      </c>
      <c r="J351" s="69" t="s">
        <v>581</v>
      </c>
      <c r="K351" s="72">
        <v>9.5</v>
      </c>
      <c r="L351" s="72">
        <v>0.8</v>
      </c>
      <c r="M351" s="72">
        <v>1.4</v>
      </c>
      <c r="N351" s="72">
        <v>15.7</v>
      </c>
      <c r="O351" s="72">
        <v>13.5</v>
      </c>
      <c r="P351" s="72">
        <v>1.5</v>
      </c>
      <c r="Q351" s="72">
        <v>3.6</v>
      </c>
      <c r="R351" s="72">
        <v>2.7</v>
      </c>
      <c r="S351" s="72">
        <v>0.5</v>
      </c>
      <c r="T351" s="72">
        <v>0</v>
      </c>
      <c r="U351" s="72">
        <v>1.5</v>
      </c>
      <c r="V351" s="72">
        <v>6.6</v>
      </c>
      <c r="W351" s="72">
        <v>0</v>
      </c>
      <c r="X351" s="72">
        <v>8.6</v>
      </c>
      <c r="Y351" s="72"/>
      <c r="Z351" s="72">
        <v>6.2</v>
      </c>
      <c r="AA351" s="72">
        <v>5.5</v>
      </c>
      <c r="AB351" s="72">
        <v>3</v>
      </c>
      <c r="AC351" s="72">
        <v>0.5</v>
      </c>
      <c r="AD351" s="72">
        <v>3.5</v>
      </c>
      <c r="AE351" s="72">
        <v>0.7</v>
      </c>
      <c r="AF351" s="72">
        <v>3.8</v>
      </c>
      <c r="AG351" s="72">
        <v>0.5</v>
      </c>
      <c r="AH351" s="72">
        <v>0</v>
      </c>
      <c r="AI351" s="72">
        <v>2.4</v>
      </c>
      <c r="AJ351" s="72">
        <v>0</v>
      </c>
      <c r="AK351" s="72">
        <v>1.4</v>
      </c>
      <c r="AL351" s="72">
        <v>18</v>
      </c>
      <c r="AM351" s="72">
        <v>2</v>
      </c>
      <c r="AN351" s="72">
        <v>12.7</v>
      </c>
      <c r="AO351" s="87"/>
      <c r="AP351" s="70">
        <f t="shared" si="31"/>
        <v>29</v>
      </c>
      <c r="AQ351" s="70">
        <f t="shared" si="32"/>
        <v>126.10000000000002</v>
      </c>
      <c r="AR351" s="70">
        <f>IFERROR(VLOOKUP(A351,Climatologia_PP!A:U,9+Precipitacion!$E$2,FALSE),"")</f>
        <v>166.27931034482759</v>
      </c>
      <c r="AS351" s="70">
        <f t="shared" si="33"/>
        <v>75.836253914269719</v>
      </c>
      <c r="AT351" s="70">
        <f t="shared" si="34"/>
        <v>78.451297152692831</v>
      </c>
      <c r="AU351" s="70">
        <f t="shared" si="35"/>
        <v>18</v>
      </c>
      <c r="AV351" s="70">
        <f>IFERROR(VLOOKUP(A351,Maximos!A:AQ,8+(Precipitacion!$E$2-1)*3,FALSE),"")</f>
        <v>67.5</v>
      </c>
      <c r="AW351" s="79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45446</v>
      </c>
      <c r="AX351" s="72">
        <f t="shared" si="36"/>
        <v>-49.5</v>
      </c>
    </row>
    <row r="352" spans="1:50" ht="15" customHeight="1" x14ac:dyDescent="0.25">
      <c r="A352" s="68">
        <v>35070070</v>
      </c>
      <c r="B352" s="69" t="s">
        <v>582</v>
      </c>
      <c r="C352" s="69" t="s">
        <v>502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505</v>
      </c>
      <c r="J352" s="69" t="s">
        <v>582</v>
      </c>
      <c r="K352" s="72">
        <v>4.8</v>
      </c>
      <c r="L352" s="72">
        <v>1.1000000000000001</v>
      </c>
      <c r="M352" s="72">
        <v>1.8</v>
      </c>
      <c r="N352" s="72">
        <v>9.9</v>
      </c>
      <c r="O352" s="72">
        <v>11.4</v>
      </c>
      <c r="P352" s="72">
        <v>0.2</v>
      </c>
      <c r="Q352" s="72">
        <v>7.4</v>
      </c>
      <c r="R352" s="72">
        <v>1.6</v>
      </c>
      <c r="S352" s="72">
        <v>8.5</v>
      </c>
      <c r="T352" s="72">
        <v>0.2</v>
      </c>
      <c r="U352" s="72">
        <v>2.2000000000000002</v>
      </c>
      <c r="V352" s="72">
        <v>2.2000000000000002</v>
      </c>
      <c r="W352" s="72">
        <v>0</v>
      </c>
      <c r="X352" s="72">
        <v>2.4</v>
      </c>
      <c r="Y352" s="72"/>
      <c r="Z352" s="72">
        <v>3.1</v>
      </c>
      <c r="AA352" s="72">
        <v>6.9</v>
      </c>
      <c r="AB352" s="72">
        <v>1.4</v>
      </c>
      <c r="AC352" s="72">
        <v>1.1000000000000001</v>
      </c>
      <c r="AD352" s="72">
        <v>3.7</v>
      </c>
      <c r="AE352" s="72">
        <v>0.9</v>
      </c>
      <c r="AF352" s="72">
        <v>0.5</v>
      </c>
      <c r="AG352" s="72">
        <v>0.2</v>
      </c>
      <c r="AH352" s="72">
        <v>0.5</v>
      </c>
      <c r="AI352" s="72">
        <v>0.7</v>
      </c>
      <c r="AJ352" s="72">
        <v>0.2</v>
      </c>
      <c r="AK352" s="72">
        <v>1.8</v>
      </c>
      <c r="AL352" s="72">
        <v>11.8</v>
      </c>
      <c r="AM352" s="72">
        <v>5.0999999999999996</v>
      </c>
      <c r="AN352" s="72">
        <v>4.2</v>
      </c>
      <c r="AO352" s="87"/>
      <c r="AP352" s="70">
        <f t="shared" si="31"/>
        <v>29</v>
      </c>
      <c r="AQ352" s="70">
        <f t="shared" si="32"/>
        <v>95.800000000000011</v>
      </c>
      <c r="AR352" s="70">
        <f>IFERROR(VLOOKUP(A352,Climatologia_PP!A:U,9+Precipitacion!$E$2,FALSE),"")</f>
        <v>204.57</v>
      </c>
      <c r="AS352" s="70">
        <f t="shared" si="33"/>
        <v>46.829935963239969</v>
      </c>
      <c r="AT352" s="70">
        <f t="shared" si="34"/>
        <v>48.444761341282735</v>
      </c>
      <c r="AU352" s="70">
        <f t="shared" si="35"/>
        <v>11.8</v>
      </c>
      <c r="AV352" s="70">
        <f>IFERROR(VLOOKUP(A352,Maximos!A:AQ,8+(Precipitacion!$E$2-1)*3,FALSE),"")</f>
        <v>80.900000000000006</v>
      </c>
      <c r="AW352" s="79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40696</v>
      </c>
      <c r="AX352" s="72">
        <f t="shared" si="36"/>
        <v>-69.100000000000009</v>
      </c>
    </row>
    <row r="353" spans="1:50" ht="15" customHeight="1" x14ac:dyDescent="0.25">
      <c r="A353" s="68">
        <v>35195030</v>
      </c>
      <c r="B353" s="69" t="s">
        <v>583</v>
      </c>
      <c r="C353" s="69" t="s">
        <v>502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292</v>
      </c>
      <c r="J353" s="69" t="s">
        <v>583</v>
      </c>
      <c r="K353" s="72">
        <v>7.9</v>
      </c>
      <c r="L353" s="72">
        <v>0</v>
      </c>
      <c r="M353" s="72">
        <v>0</v>
      </c>
      <c r="N353" s="72">
        <v>75</v>
      </c>
      <c r="O353" s="72">
        <v>0</v>
      </c>
      <c r="P353" s="72">
        <v>0</v>
      </c>
      <c r="Q353" s="72">
        <v>15</v>
      </c>
      <c r="R353" s="72">
        <v>0</v>
      </c>
      <c r="S353" s="72">
        <v>0</v>
      </c>
      <c r="T353" s="72">
        <v>9.1999999999999993</v>
      </c>
      <c r="U353" s="72">
        <v>6.9</v>
      </c>
      <c r="V353" s="72">
        <v>0</v>
      </c>
      <c r="W353" s="72">
        <v>0</v>
      </c>
      <c r="X353" s="72">
        <v>20.6</v>
      </c>
      <c r="Y353" s="72">
        <v>3.3</v>
      </c>
      <c r="Z353" s="72">
        <v>0</v>
      </c>
      <c r="AA353" s="72">
        <v>2.7</v>
      </c>
      <c r="AB353" s="72">
        <v>4.2</v>
      </c>
      <c r="AC353" s="72">
        <v>0</v>
      </c>
      <c r="AD353" s="72">
        <v>0</v>
      </c>
      <c r="AE353" s="72">
        <v>0</v>
      </c>
      <c r="AF353" s="72">
        <v>10</v>
      </c>
      <c r="AG353" s="72">
        <v>0</v>
      </c>
      <c r="AH353" s="72">
        <v>9.8000000000000007</v>
      </c>
      <c r="AI353" s="72">
        <v>0</v>
      </c>
      <c r="AJ353" s="72">
        <v>0</v>
      </c>
      <c r="AK353" s="72">
        <v>0</v>
      </c>
      <c r="AL353" s="72">
        <v>33.4</v>
      </c>
      <c r="AM353" s="72">
        <v>2.2999999999999998</v>
      </c>
      <c r="AN353" s="72">
        <v>29</v>
      </c>
      <c r="AO353" s="87"/>
      <c r="AP353" s="70">
        <f t="shared" si="31"/>
        <v>30</v>
      </c>
      <c r="AQ353" s="70">
        <f t="shared" si="32"/>
        <v>229.30000000000004</v>
      </c>
      <c r="AR353" s="70">
        <f>IFERROR(VLOOKUP(A353,Climatologia_PP!A:U,9+Precipitacion!$E$2,FALSE),"")</f>
        <v>405.36389122605328</v>
      </c>
      <c r="AS353" s="70">
        <f t="shared" si="33"/>
        <v>56.566459164990036</v>
      </c>
      <c r="AT353" s="70">
        <f t="shared" si="34"/>
        <v>56.566459164990029</v>
      </c>
      <c r="AU353" s="70">
        <f t="shared" si="35"/>
        <v>75</v>
      </c>
      <c r="AV353" s="70">
        <f>IFERROR(VLOOKUP(A353,Maximos!A:AQ,8+(Precipitacion!$E$2-1)*3,FALSE),"")</f>
        <v>136.19999999999999</v>
      </c>
      <c r="AW353" s="79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38896</v>
      </c>
      <c r="AX353" s="72">
        <f t="shared" si="36"/>
        <v>-61.199999999999989</v>
      </c>
    </row>
    <row r="354" spans="1:50" ht="15" customHeight="1" x14ac:dyDescent="0.25">
      <c r="A354" s="68">
        <v>24030840</v>
      </c>
      <c r="B354" s="69" t="s">
        <v>584</v>
      </c>
      <c r="C354" s="69" t="s">
        <v>502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505</v>
      </c>
      <c r="J354" s="69" t="s">
        <v>580</v>
      </c>
      <c r="K354" s="72">
        <v>1.2</v>
      </c>
      <c r="L354" s="72">
        <v>0</v>
      </c>
      <c r="M354" s="72">
        <v>11.6</v>
      </c>
      <c r="N354" s="72">
        <v>12.6</v>
      </c>
      <c r="O354" s="72">
        <v>7.4</v>
      </c>
      <c r="P354" s="72">
        <v>0</v>
      </c>
      <c r="Q354" s="72">
        <v>27.1</v>
      </c>
      <c r="R354" s="72">
        <v>7.5</v>
      </c>
      <c r="S354" s="72">
        <v>6.9</v>
      </c>
      <c r="T354" s="72">
        <v>0</v>
      </c>
      <c r="U354" s="72">
        <v>6.8</v>
      </c>
      <c r="V354" s="72">
        <v>0</v>
      </c>
      <c r="W354" s="72">
        <v>0</v>
      </c>
      <c r="X354" s="72">
        <v>8</v>
      </c>
      <c r="Y354" s="72"/>
      <c r="Z354" s="72">
        <v>1.7</v>
      </c>
      <c r="AA354" s="72">
        <v>2.4</v>
      </c>
      <c r="AB354" s="72">
        <v>15.8</v>
      </c>
      <c r="AC354" s="72">
        <v>0</v>
      </c>
      <c r="AD354" s="72">
        <v>0</v>
      </c>
      <c r="AE354" s="72">
        <v>0</v>
      </c>
      <c r="AF354" s="72">
        <v>0</v>
      </c>
      <c r="AG354" s="72">
        <v>0</v>
      </c>
      <c r="AH354" s="72">
        <v>0</v>
      </c>
      <c r="AI354" s="72">
        <v>0</v>
      </c>
      <c r="AJ354" s="72">
        <v>0</v>
      </c>
      <c r="AK354" s="72">
        <v>0</v>
      </c>
      <c r="AL354" s="72">
        <v>0</v>
      </c>
      <c r="AM354" s="72">
        <v>0</v>
      </c>
      <c r="AN354" s="72">
        <v>8.1999999999999993</v>
      </c>
      <c r="AO354" s="87"/>
      <c r="AP354" s="70">
        <f t="shared" si="31"/>
        <v>29</v>
      </c>
      <c r="AQ354" s="70">
        <f t="shared" si="32"/>
        <v>117.20000000000002</v>
      </c>
      <c r="AR354" s="70">
        <f>IFERROR(VLOOKUP(A354,Climatologia_PP!A:U,9+Precipitacion!$E$2,FALSE),"")</f>
        <v>71.55</v>
      </c>
      <c r="AS354" s="70">
        <f t="shared" si="33"/>
        <v>163.80153738644307</v>
      </c>
      <c r="AT354" s="70">
        <f t="shared" si="34"/>
        <v>169.44986626183768</v>
      </c>
      <c r="AU354" s="70">
        <f t="shared" si="35"/>
        <v>27.1</v>
      </c>
      <c r="AV354" s="70">
        <f>IFERROR(VLOOKUP(A354,Maximos!A:AQ,8+(Precipitacion!$E$2-1)*3,FALSE),"")</f>
        <v>49</v>
      </c>
      <c r="AW354" s="79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30841</v>
      </c>
      <c r="AX354" s="72">
        <f t="shared" si="36"/>
        <v>-21.9</v>
      </c>
    </row>
    <row r="355" spans="1:50" ht="15" customHeight="1" x14ac:dyDescent="0.25">
      <c r="A355" s="68">
        <v>24015300</v>
      </c>
      <c r="B355" s="69" t="s">
        <v>585</v>
      </c>
      <c r="C355" s="69" t="s">
        <v>502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505</v>
      </c>
      <c r="J355" s="69" t="s">
        <v>586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7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44.16538461538461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9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587</v>
      </c>
      <c r="C356" s="69" t="s">
        <v>502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505</v>
      </c>
      <c r="J356" s="69" t="s">
        <v>565</v>
      </c>
      <c r="K356" s="72">
        <v>0.5</v>
      </c>
      <c r="L356" s="72">
        <v>0</v>
      </c>
      <c r="M356" s="72">
        <v>0</v>
      </c>
      <c r="N356" s="72">
        <v>2.2000000000000002</v>
      </c>
      <c r="O356" s="72">
        <v>3.2</v>
      </c>
      <c r="P356" s="72">
        <v>0.5</v>
      </c>
      <c r="Q356" s="72">
        <v>3.7</v>
      </c>
      <c r="R356" s="72">
        <v>7</v>
      </c>
      <c r="S356" s="72">
        <v>1.3</v>
      </c>
      <c r="T356" s="72">
        <v>0</v>
      </c>
      <c r="U356" s="72">
        <v>0</v>
      </c>
      <c r="V356" s="72">
        <v>0.5</v>
      </c>
      <c r="W356" s="72">
        <v>0</v>
      </c>
      <c r="X356" s="72">
        <v>10.3</v>
      </c>
      <c r="Y356" s="72"/>
      <c r="Z356" s="72">
        <v>2</v>
      </c>
      <c r="AA356" s="72">
        <v>1.4</v>
      </c>
      <c r="AB356" s="72">
        <v>0.6</v>
      </c>
      <c r="AC356" s="72">
        <v>0</v>
      </c>
      <c r="AD356" s="72">
        <v>0</v>
      </c>
      <c r="AE356" s="72">
        <v>0</v>
      </c>
      <c r="AF356" s="72">
        <v>0</v>
      </c>
      <c r="AG356" s="72">
        <v>0</v>
      </c>
      <c r="AH356" s="72">
        <v>0</v>
      </c>
      <c r="AI356" s="72">
        <v>0</v>
      </c>
      <c r="AJ356" s="72">
        <v>0</v>
      </c>
      <c r="AK356" s="72">
        <v>0</v>
      </c>
      <c r="AL356" s="72">
        <v>0</v>
      </c>
      <c r="AM356" s="72">
        <v>0.5</v>
      </c>
      <c r="AN356" s="72">
        <v>0.4</v>
      </c>
      <c r="AO356" s="87"/>
      <c r="AP356" s="70">
        <f t="shared" si="31"/>
        <v>29</v>
      </c>
      <c r="AQ356" s="70">
        <f t="shared" si="32"/>
        <v>34.1</v>
      </c>
      <c r="AR356" s="70">
        <f>IFERROR(VLOOKUP(A356,Climatologia_PP!A:U,9+Precipitacion!$E$2,FALSE),"")</f>
        <v>55.164000000000009</v>
      </c>
      <c r="AS356" s="70">
        <f t="shared" si="33"/>
        <v>61.815676890725825</v>
      </c>
      <c r="AT356" s="70">
        <f t="shared" si="34"/>
        <v>63.947251955923264</v>
      </c>
      <c r="AU356" s="70">
        <f t="shared" si="35"/>
        <v>10.3</v>
      </c>
      <c r="AV356" s="70">
        <f>IFERROR(VLOOKUP(A356,Maximos!A:AQ,8+(Precipitacion!$E$2-1)*3,FALSE),"")</f>
        <v>40.700000000000003</v>
      </c>
      <c r="AW356" s="79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44719</v>
      </c>
      <c r="AX356" s="72">
        <f t="shared" si="36"/>
        <v>-30.400000000000002</v>
      </c>
    </row>
    <row r="357" spans="1:50" ht="15" customHeight="1" x14ac:dyDescent="0.25">
      <c r="A357" s="68">
        <v>23125100</v>
      </c>
      <c r="B357" s="69" t="s">
        <v>296</v>
      </c>
      <c r="C357" s="69" t="s">
        <v>502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505</v>
      </c>
      <c r="J357" s="69" t="s">
        <v>296</v>
      </c>
      <c r="K357" s="72">
        <v>0</v>
      </c>
      <c r="L357" s="72">
        <v>0</v>
      </c>
      <c r="M357" s="72">
        <v>5</v>
      </c>
      <c r="N357" s="72">
        <v>5</v>
      </c>
      <c r="O357" s="72">
        <v>9</v>
      </c>
      <c r="P357" s="72">
        <v>0</v>
      </c>
      <c r="Q357" s="72">
        <v>40</v>
      </c>
      <c r="R357" s="72">
        <v>7</v>
      </c>
      <c r="S357" s="72">
        <v>5.5</v>
      </c>
      <c r="T357" s="72">
        <v>0</v>
      </c>
      <c r="U357" s="72">
        <v>0</v>
      </c>
      <c r="V357" s="72">
        <v>0</v>
      </c>
      <c r="W357" s="72">
        <v>0</v>
      </c>
      <c r="X357" s="72">
        <v>0.5</v>
      </c>
      <c r="Y357" s="72"/>
      <c r="Z357" s="72">
        <v>0</v>
      </c>
      <c r="AA357" s="72"/>
      <c r="AB357" s="72"/>
      <c r="AC357" s="72">
        <v>0</v>
      </c>
      <c r="AD357" s="72">
        <v>0</v>
      </c>
      <c r="AE357" s="72">
        <v>0</v>
      </c>
      <c r="AF357" s="72">
        <v>0</v>
      </c>
      <c r="AG357" s="72">
        <v>0</v>
      </c>
      <c r="AH357" s="72">
        <v>0</v>
      </c>
      <c r="AI357" s="72">
        <v>0</v>
      </c>
      <c r="AJ357" s="72">
        <v>0</v>
      </c>
      <c r="AK357" s="72">
        <v>0</v>
      </c>
      <c r="AL357" s="72">
        <v>0</v>
      </c>
      <c r="AM357" s="72">
        <v>0</v>
      </c>
      <c r="AN357" s="72">
        <v>0</v>
      </c>
      <c r="AO357" s="87"/>
      <c r="AP357" s="70">
        <f t="shared" si="31"/>
        <v>27</v>
      </c>
      <c r="AQ357" s="70">
        <f t="shared" si="32"/>
        <v>72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40</v>
      </c>
      <c r="AV357" s="70">
        <f>IFERROR(VLOOKUP(A357,Maximos!A:AQ,8+(Precipitacion!$E$2-1)*3,FALSE),"")</f>
        <v>67</v>
      </c>
      <c r="AW357" s="79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31934</v>
      </c>
      <c r="AX357" s="72">
        <f t="shared" si="36"/>
        <v>-27</v>
      </c>
    </row>
    <row r="358" spans="1:50" ht="15" customHeight="1" x14ac:dyDescent="0.25">
      <c r="A358" s="68">
        <v>35190070</v>
      </c>
      <c r="B358" s="69" t="s">
        <v>588</v>
      </c>
      <c r="C358" s="69" t="s">
        <v>502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292</v>
      </c>
      <c r="J358" s="69" t="s">
        <v>583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7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279.36666666666662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9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28289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589</v>
      </c>
      <c r="C359" s="69" t="s">
        <v>502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505</v>
      </c>
      <c r="J359" s="69" t="s">
        <v>590</v>
      </c>
      <c r="K359" s="72">
        <v>19.5</v>
      </c>
      <c r="L359" s="72">
        <v>7.4</v>
      </c>
      <c r="M359" s="72">
        <v>19</v>
      </c>
      <c r="N359" s="72">
        <v>27.5</v>
      </c>
      <c r="O359" s="72">
        <v>31</v>
      </c>
      <c r="P359" s="72">
        <v>4.7</v>
      </c>
      <c r="Q359" s="72">
        <v>9.5</v>
      </c>
      <c r="R359" s="72">
        <v>8.1999999999999993</v>
      </c>
      <c r="S359" s="72">
        <v>1</v>
      </c>
      <c r="T359" s="72">
        <v>0</v>
      </c>
      <c r="U359" s="72">
        <v>4.5</v>
      </c>
      <c r="V359" s="72">
        <v>2</v>
      </c>
      <c r="W359" s="72">
        <v>0</v>
      </c>
      <c r="X359" s="72">
        <v>13.5</v>
      </c>
      <c r="Y359" s="72">
        <v>9.6999999999999993</v>
      </c>
      <c r="Z359" s="72">
        <v>21.9</v>
      </c>
      <c r="AA359" s="72">
        <v>32.5</v>
      </c>
      <c r="AB359" s="72">
        <v>21</v>
      </c>
      <c r="AC359" s="72">
        <v>19.2</v>
      </c>
      <c r="AD359" s="72">
        <v>9.3000000000000007</v>
      </c>
      <c r="AE359" s="72">
        <v>8.1999999999999993</v>
      </c>
      <c r="AF359" s="72">
        <v>1.5</v>
      </c>
      <c r="AG359" s="72">
        <v>0</v>
      </c>
      <c r="AH359" s="72">
        <v>13.7</v>
      </c>
      <c r="AI359" s="72">
        <v>1.9</v>
      </c>
      <c r="AJ359" s="72">
        <v>0</v>
      </c>
      <c r="AK359" s="72">
        <v>8.6999999999999993</v>
      </c>
      <c r="AL359" s="72">
        <v>27</v>
      </c>
      <c r="AM359" s="72">
        <v>11.7</v>
      </c>
      <c r="AN359" s="72">
        <v>9.5</v>
      </c>
      <c r="AO359" s="87"/>
      <c r="AP359" s="70">
        <f t="shared" si="31"/>
        <v>30</v>
      </c>
      <c r="AQ359" s="70">
        <f t="shared" si="32"/>
        <v>343.59999999999991</v>
      </c>
      <c r="AR359" s="70">
        <f>IFERROR(VLOOKUP(A359,Climatologia_PP!A:U,9+Precipitacion!$E$2,FALSE),"")</f>
        <v>411.8482758620691</v>
      </c>
      <c r="AS359" s="70">
        <f t="shared" si="33"/>
        <v>83.428781941793034</v>
      </c>
      <c r="AT359" s="70">
        <f t="shared" si="34"/>
        <v>83.428781941793048</v>
      </c>
      <c r="AU359" s="70">
        <f t="shared" si="35"/>
        <v>32.5</v>
      </c>
      <c r="AV359" s="70">
        <f>IFERROR(VLOOKUP(A359,Maximos!A:AQ,8+(Precipitacion!$E$2-1)*3,FALSE),"")</f>
        <v>115.7</v>
      </c>
      <c r="AW359" s="79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33399</v>
      </c>
      <c r="AX359" s="72">
        <f t="shared" si="36"/>
        <v>-83.2</v>
      </c>
    </row>
    <row r="360" spans="1:50" ht="15" customHeight="1" x14ac:dyDescent="0.25">
      <c r="A360" s="68">
        <v>24035020</v>
      </c>
      <c r="B360" s="69" t="s">
        <v>591</v>
      </c>
      <c r="C360" s="69" t="s">
        <v>502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505</v>
      </c>
      <c r="J360" s="69" t="s">
        <v>592</v>
      </c>
      <c r="K360" s="72">
        <v>0</v>
      </c>
      <c r="L360" s="72">
        <v>0</v>
      </c>
      <c r="M360" s="72">
        <v>0</v>
      </c>
      <c r="N360" s="72">
        <v>6.4</v>
      </c>
      <c r="O360" s="72">
        <v>4.3</v>
      </c>
      <c r="P360" s="72">
        <v>0</v>
      </c>
      <c r="Q360" s="72">
        <v>21</v>
      </c>
      <c r="R360" s="72">
        <v>7.8</v>
      </c>
      <c r="S360" s="72">
        <v>3</v>
      </c>
      <c r="T360" s="72">
        <v>0</v>
      </c>
      <c r="U360" s="72">
        <v>0</v>
      </c>
      <c r="V360" s="72">
        <v>0</v>
      </c>
      <c r="W360" s="72">
        <v>0</v>
      </c>
      <c r="X360" s="72">
        <v>8.6</v>
      </c>
      <c r="Y360" s="72"/>
      <c r="Z360" s="72"/>
      <c r="AA360" s="72">
        <v>3.6</v>
      </c>
      <c r="AB360" s="72">
        <v>0.8</v>
      </c>
      <c r="AC360" s="72">
        <v>1.2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>
        <v>0</v>
      </c>
      <c r="AJ360" s="72">
        <v>0</v>
      </c>
      <c r="AK360" s="72">
        <v>0</v>
      </c>
      <c r="AL360" s="72">
        <v>0</v>
      </c>
      <c r="AM360" s="72">
        <v>0</v>
      </c>
      <c r="AN360" s="72">
        <v>0</v>
      </c>
      <c r="AO360" s="87"/>
      <c r="AP360" s="70">
        <f t="shared" si="31"/>
        <v>28</v>
      </c>
      <c r="AQ360" s="70">
        <f t="shared" si="32"/>
        <v>56.7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21</v>
      </c>
      <c r="AV360" s="70">
        <f>IFERROR(VLOOKUP(A360,Maximos!A:AQ,8+(Precipitacion!$E$2-1)*3,FALSE),"")</f>
        <v>35.799999999999997</v>
      </c>
      <c r="AW360" s="79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38149</v>
      </c>
      <c r="AX360" s="72">
        <f t="shared" si="36"/>
        <v>-14.799999999999997</v>
      </c>
    </row>
    <row r="361" spans="1:50" ht="15" customHeight="1" x14ac:dyDescent="0.25">
      <c r="A361" s="68">
        <v>35235040</v>
      </c>
      <c r="B361" s="69" t="s">
        <v>593</v>
      </c>
      <c r="C361" s="69" t="s">
        <v>502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292</v>
      </c>
      <c r="J361" s="69" t="s">
        <v>594</v>
      </c>
      <c r="K361" s="72">
        <v>23.5</v>
      </c>
      <c r="L361" s="72">
        <v>2</v>
      </c>
      <c r="M361" s="72">
        <v>1</v>
      </c>
      <c r="N361" s="72">
        <v>0</v>
      </c>
      <c r="O361" s="72">
        <v>66</v>
      </c>
      <c r="P361" s="72">
        <v>2</v>
      </c>
      <c r="Q361" s="72">
        <v>23</v>
      </c>
      <c r="R361" s="72">
        <v>4.5</v>
      </c>
      <c r="S361" s="72">
        <v>0</v>
      </c>
      <c r="T361" s="72">
        <v>2.5</v>
      </c>
      <c r="U361" s="72">
        <v>1</v>
      </c>
      <c r="V361" s="72">
        <v>0</v>
      </c>
      <c r="W361" s="72">
        <v>0</v>
      </c>
      <c r="X361" s="72">
        <v>4.5</v>
      </c>
      <c r="Y361" s="72"/>
      <c r="Z361" s="72">
        <v>0</v>
      </c>
      <c r="AA361" s="72">
        <v>0</v>
      </c>
      <c r="AB361" s="72">
        <v>20.5</v>
      </c>
      <c r="AC361" s="72">
        <v>0</v>
      </c>
      <c r="AD361" s="72">
        <v>0</v>
      </c>
      <c r="AE361" s="72">
        <v>46</v>
      </c>
      <c r="AF361" s="72">
        <v>0</v>
      </c>
      <c r="AG361" s="72">
        <v>0</v>
      </c>
      <c r="AH361" s="72">
        <v>29</v>
      </c>
      <c r="AI361" s="72">
        <v>3</v>
      </c>
      <c r="AJ361" s="72">
        <v>0</v>
      </c>
      <c r="AK361" s="72">
        <v>3.7</v>
      </c>
      <c r="AL361" s="72">
        <v>27.2</v>
      </c>
      <c r="AM361" s="72">
        <v>13</v>
      </c>
      <c r="AN361" s="72">
        <v>14.5</v>
      </c>
      <c r="AO361" s="87"/>
      <c r="AP361" s="70">
        <f t="shared" si="31"/>
        <v>29</v>
      </c>
      <c r="AQ361" s="70">
        <f t="shared" si="32"/>
        <v>286.89999999999998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66</v>
      </c>
      <c r="AV361" s="70" t="str">
        <f>IFERROR(VLOOKUP(A361,Maximos!A:AQ,8+(Precipitacion!$E$2-1)*3,FALSE),"")</f>
        <v/>
      </c>
      <c r="AW361" s="79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526</v>
      </c>
      <c r="C362" s="69" t="s">
        <v>502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505</v>
      </c>
      <c r="J362" s="69" t="s">
        <v>595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7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48</v>
      </c>
      <c r="AW362" s="79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26452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596</v>
      </c>
      <c r="C363" s="69" t="s">
        <v>502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505</v>
      </c>
      <c r="J363" s="69" t="s">
        <v>565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7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9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597</v>
      </c>
      <c r="C364" s="69" t="s">
        <v>502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505</v>
      </c>
      <c r="J364" s="69" t="s">
        <v>598</v>
      </c>
      <c r="K364" s="72">
        <v>1</v>
      </c>
      <c r="L364" s="72">
        <v>0</v>
      </c>
      <c r="M364" s="72">
        <v>0.3</v>
      </c>
      <c r="N364" s="72">
        <v>3.3</v>
      </c>
      <c r="O364" s="72">
        <v>3.5</v>
      </c>
      <c r="P364" s="72">
        <v>0</v>
      </c>
      <c r="Q364" s="72">
        <v>14.9</v>
      </c>
      <c r="R364" s="72">
        <v>2.2999999999999998</v>
      </c>
      <c r="S364" s="72">
        <v>1</v>
      </c>
      <c r="T364" s="72">
        <v>0</v>
      </c>
      <c r="U364" s="72">
        <v>0</v>
      </c>
      <c r="V364" s="72">
        <v>0.6</v>
      </c>
      <c r="W364" s="72">
        <v>0</v>
      </c>
      <c r="X364" s="72">
        <v>1.1000000000000001</v>
      </c>
      <c r="Y364" s="72">
        <v>0.5</v>
      </c>
      <c r="Z364" s="72">
        <v>1.3</v>
      </c>
      <c r="AA364" s="72">
        <v>0.4</v>
      </c>
      <c r="AB364" s="72">
        <v>1.7</v>
      </c>
      <c r="AC364" s="72">
        <v>0</v>
      </c>
      <c r="AD364" s="72">
        <v>0</v>
      </c>
      <c r="AE364" s="72"/>
      <c r="AF364" s="72">
        <v>0</v>
      </c>
      <c r="AG364" s="72">
        <v>0</v>
      </c>
      <c r="AH364" s="72">
        <v>0</v>
      </c>
      <c r="AI364" s="72"/>
      <c r="AJ364" s="72"/>
      <c r="AK364" s="72"/>
      <c r="AL364" s="72"/>
      <c r="AM364" s="72">
        <v>0.6</v>
      </c>
      <c r="AN364" s="72">
        <v>1.8</v>
      </c>
      <c r="AO364" s="87"/>
      <c r="AP364" s="70">
        <f t="shared" si="31"/>
        <v>25</v>
      </c>
      <c r="AQ364" s="70">
        <f t="shared" si="32"/>
        <v>34.299999999999997</v>
      </c>
      <c r="AR364" s="70">
        <f>IFERROR(VLOOKUP(A364,Climatologia_PP!A:U,9+Precipitacion!$E$2,FALSE),"")</f>
        <v>50.7</v>
      </c>
      <c r="AS364" s="70">
        <f t="shared" si="33"/>
        <v>67.652859960552263</v>
      </c>
      <c r="AT364" s="70">
        <f t="shared" si="34"/>
        <v>81.183431952662716</v>
      </c>
      <c r="AU364" s="70">
        <f t="shared" si="35"/>
        <v>14.9</v>
      </c>
      <c r="AV364" s="70">
        <f>IFERROR(VLOOKUP(A364,Maximos!A:AQ,8+(Precipitacion!$E$2-1)*3,FALSE),"")</f>
        <v>36.200000000000003</v>
      </c>
      <c r="AW364" s="79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364" s="72">
        <f t="shared" si="36"/>
        <v>-21.300000000000004</v>
      </c>
    </row>
    <row r="365" spans="1:50" ht="15" customHeight="1" x14ac:dyDescent="0.25">
      <c r="A365" s="68">
        <v>24015360</v>
      </c>
      <c r="B365" s="69" t="s">
        <v>599</v>
      </c>
      <c r="C365" s="69" t="s">
        <v>502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505</v>
      </c>
      <c r="J365" s="69" t="s">
        <v>600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7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54.803703703703697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55.2</v>
      </c>
      <c r="AW365" s="79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37779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601</v>
      </c>
      <c r="C366" s="69" t="s">
        <v>502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292</v>
      </c>
      <c r="J366" s="69" t="s">
        <v>601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7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157.30000000000001</v>
      </c>
      <c r="AW366" s="79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34515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602</v>
      </c>
      <c r="C367" s="69" t="s">
        <v>603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604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7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300.38799999999998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9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605</v>
      </c>
      <c r="C368" s="69" t="s">
        <v>603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606</v>
      </c>
      <c r="K368" s="72">
        <v>0</v>
      </c>
      <c r="L368" s="72">
        <v>0</v>
      </c>
      <c r="M368" s="72">
        <v>0.3</v>
      </c>
      <c r="N368" s="72">
        <v>4.5</v>
      </c>
      <c r="O368" s="72">
        <v>0.1</v>
      </c>
      <c r="P368" s="72">
        <v>0</v>
      </c>
      <c r="Q368" s="72">
        <v>8.6</v>
      </c>
      <c r="R368" s="72">
        <v>8.8000000000000007</v>
      </c>
      <c r="S368" s="72">
        <v>0.7</v>
      </c>
      <c r="T368" s="72">
        <v>0</v>
      </c>
      <c r="U368" s="72">
        <v>0</v>
      </c>
      <c r="V368" s="72">
        <v>0</v>
      </c>
      <c r="W368" s="72">
        <v>0</v>
      </c>
      <c r="X368" s="72">
        <v>1.1000000000000001</v>
      </c>
      <c r="Y368" s="72">
        <v>4.5999999999999996</v>
      </c>
      <c r="Z368" s="72">
        <v>0.2</v>
      </c>
      <c r="AA368" s="72">
        <v>0</v>
      </c>
      <c r="AB368" s="72">
        <v>0</v>
      </c>
      <c r="AC368" s="72">
        <v>0</v>
      </c>
      <c r="AD368" s="72">
        <v>0</v>
      </c>
      <c r="AE368" s="72">
        <v>0</v>
      </c>
      <c r="AF368" s="72">
        <v>0.4</v>
      </c>
      <c r="AG368" s="72">
        <v>0.5</v>
      </c>
      <c r="AH368" s="72">
        <v>0</v>
      </c>
      <c r="AI368" s="72">
        <v>0</v>
      </c>
      <c r="AJ368" s="72">
        <v>0</v>
      </c>
      <c r="AK368" s="72">
        <v>0</v>
      </c>
      <c r="AL368" s="72">
        <v>0</v>
      </c>
      <c r="AM368" s="72">
        <v>0</v>
      </c>
      <c r="AN368" s="72">
        <v>0</v>
      </c>
      <c r="AO368" s="87"/>
      <c r="AP368" s="70">
        <f t="shared" si="31"/>
        <v>30</v>
      </c>
      <c r="AQ368" s="70">
        <f t="shared" si="32"/>
        <v>29.8</v>
      </c>
      <c r="AR368" s="70">
        <f>IFERROR(VLOOKUP(A368,Climatologia_PP!A:U,9+Precipitacion!$E$2,FALSE),"")</f>
        <v>41.53846153846154</v>
      </c>
      <c r="AS368" s="70">
        <f t="shared" si="33"/>
        <v>71.740740740740733</v>
      </c>
      <c r="AT368" s="70">
        <f t="shared" si="34"/>
        <v>71.740740740740733</v>
      </c>
      <c r="AU368" s="70">
        <f t="shared" si="35"/>
        <v>8.8000000000000007</v>
      </c>
      <c r="AV368" s="70">
        <f>IFERROR(VLOOKUP(A368,Maximos!A:AQ,8+(Precipitacion!$E$2-1)*3,FALSE),"")</f>
        <v>62.3</v>
      </c>
      <c r="AW368" s="79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33419</v>
      </c>
      <c r="AX368" s="72">
        <f t="shared" si="36"/>
        <v>-53.5</v>
      </c>
    </row>
    <row r="369" spans="1:50" ht="15" customHeight="1" x14ac:dyDescent="0.25">
      <c r="A369" s="68">
        <v>52055210</v>
      </c>
      <c r="B369" s="69" t="s">
        <v>607</v>
      </c>
      <c r="C369" s="69" t="s">
        <v>603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608</v>
      </c>
      <c r="K369" s="72">
        <v>0</v>
      </c>
      <c r="L369" s="72">
        <v>0</v>
      </c>
      <c r="M369" s="72">
        <v>0.5</v>
      </c>
      <c r="N369" s="72">
        <v>0</v>
      </c>
      <c r="O369" s="72">
        <v>0</v>
      </c>
      <c r="P369" s="72">
        <v>0</v>
      </c>
      <c r="Q369" s="72">
        <v>1.7</v>
      </c>
      <c r="R369" s="72">
        <v>2.1</v>
      </c>
      <c r="S369" s="72">
        <v>0</v>
      </c>
      <c r="T369" s="72">
        <v>0</v>
      </c>
      <c r="U369" s="72">
        <v>0</v>
      </c>
      <c r="V369" s="72">
        <v>1.6</v>
      </c>
      <c r="W369" s="72">
        <v>5.6</v>
      </c>
      <c r="X369" s="72">
        <v>5.6</v>
      </c>
      <c r="Y369" s="72">
        <v>0.1</v>
      </c>
      <c r="Z369" s="72">
        <v>0</v>
      </c>
      <c r="AA369" s="72">
        <v>1.1000000000000001</v>
      </c>
      <c r="AB369" s="72">
        <v>0</v>
      </c>
      <c r="AC369" s="72">
        <v>0.5</v>
      </c>
      <c r="AD369" s="72">
        <v>3.7</v>
      </c>
      <c r="AE369" s="72">
        <v>3.6</v>
      </c>
      <c r="AF369" s="72">
        <v>1.4</v>
      </c>
      <c r="AG369" s="72">
        <v>0</v>
      </c>
      <c r="AH369" s="72">
        <v>0</v>
      </c>
      <c r="AI369" s="72">
        <v>2.2999999999999998</v>
      </c>
      <c r="AJ369" s="72">
        <v>10.3</v>
      </c>
      <c r="AK369" s="72">
        <v>4.9000000000000004</v>
      </c>
      <c r="AL369" s="72">
        <v>0.4</v>
      </c>
      <c r="AM369" s="72">
        <v>0</v>
      </c>
      <c r="AN369" s="72">
        <v>0</v>
      </c>
      <c r="AO369" s="87"/>
      <c r="AP369" s="70">
        <f t="shared" si="31"/>
        <v>30</v>
      </c>
      <c r="AQ369" s="70">
        <f t="shared" si="32"/>
        <v>45.400000000000006</v>
      </c>
      <c r="AR369" s="70">
        <f>IFERROR(VLOOKUP(A369,Climatologia_PP!A:U,9+Precipitacion!$E$2,FALSE),"")</f>
        <v>67.370370370370381</v>
      </c>
      <c r="AS369" s="70">
        <f t="shared" si="33"/>
        <v>67.388675096206711</v>
      </c>
      <c r="AT369" s="70">
        <f t="shared" si="34"/>
        <v>67.388675096206711</v>
      </c>
      <c r="AU369" s="70">
        <f t="shared" si="35"/>
        <v>10.3</v>
      </c>
      <c r="AV369" s="70">
        <f>IFERROR(VLOOKUP(A369,Maximos!A:AQ,8+(Precipitacion!$E$2-1)*3,FALSE),"")</f>
        <v>35.4</v>
      </c>
      <c r="AW369" s="79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44734</v>
      </c>
      <c r="AX369" s="72">
        <f t="shared" si="36"/>
        <v>-25.099999999999998</v>
      </c>
    </row>
    <row r="370" spans="1:50" ht="15" customHeight="1" x14ac:dyDescent="0.25">
      <c r="A370" s="68">
        <v>52025080</v>
      </c>
      <c r="B370" s="69" t="s">
        <v>609</v>
      </c>
      <c r="C370" s="69" t="s">
        <v>603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423</v>
      </c>
      <c r="J370" s="69" t="s">
        <v>610</v>
      </c>
      <c r="K370" s="72">
        <v>0</v>
      </c>
      <c r="L370" s="72">
        <v>0</v>
      </c>
      <c r="M370" s="72">
        <v>0</v>
      </c>
      <c r="N370" s="72">
        <v>10.199999999999999</v>
      </c>
      <c r="O370" s="72">
        <v>1</v>
      </c>
      <c r="P370" s="72">
        <v>0</v>
      </c>
      <c r="Q370" s="72">
        <v>0</v>
      </c>
      <c r="R370" s="72">
        <v>40.299999999999997</v>
      </c>
      <c r="S370" s="72">
        <v>4</v>
      </c>
      <c r="T370" s="72">
        <v>0</v>
      </c>
      <c r="U370" s="72">
        <v>10.4</v>
      </c>
      <c r="V370" s="72">
        <v>0</v>
      </c>
      <c r="W370" s="72">
        <v>0</v>
      </c>
      <c r="X370" s="72">
        <v>1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2</v>
      </c>
      <c r="AH370" s="72">
        <v>0</v>
      </c>
      <c r="AI370" s="72">
        <v>0</v>
      </c>
      <c r="AJ370" s="72">
        <v>0</v>
      </c>
      <c r="AK370" s="72">
        <v>0</v>
      </c>
      <c r="AL370" s="72">
        <v>0</v>
      </c>
      <c r="AM370" s="72">
        <v>0</v>
      </c>
      <c r="AN370" s="72">
        <v>0</v>
      </c>
      <c r="AO370" s="87"/>
      <c r="AP370" s="70">
        <f t="shared" si="31"/>
        <v>30</v>
      </c>
      <c r="AQ370" s="70">
        <f t="shared" si="32"/>
        <v>68.900000000000006</v>
      </c>
      <c r="AR370" s="70">
        <f>IFERROR(VLOOKUP(A370,Climatologia_PP!A:U,9+Precipitacion!$E$2,FALSE),"")</f>
        <v>33.693103448275863</v>
      </c>
      <c r="AS370" s="70">
        <f t="shared" si="33"/>
        <v>204.49288711493193</v>
      </c>
      <c r="AT370" s="70">
        <f t="shared" si="34"/>
        <v>200</v>
      </c>
      <c r="AU370" s="70">
        <f t="shared" si="35"/>
        <v>40.299999999999997</v>
      </c>
      <c r="AV370" s="70">
        <f>IFERROR(VLOOKUP(A370,Maximos!A:AQ,8+(Precipitacion!$E$2-1)*3,FALSE),"")</f>
        <v>70.900000000000006</v>
      </c>
      <c r="AW370" s="79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30840</v>
      </c>
      <c r="AX370" s="72">
        <f t="shared" si="36"/>
        <v>-30.600000000000009</v>
      </c>
    </row>
    <row r="371" spans="1:50" ht="15" customHeight="1" x14ac:dyDescent="0.25">
      <c r="A371" s="68">
        <v>53045040</v>
      </c>
      <c r="B371" s="69" t="s">
        <v>611</v>
      </c>
      <c r="C371" s="69" t="s">
        <v>603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423</v>
      </c>
      <c r="J371" s="69" t="s">
        <v>612</v>
      </c>
      <c r="K371" s="72">
        <v>0</v>
      </c>
      <c r="L371" s="72">
        <v>20</v>
      </c>
      <c r="M371" s="72">
        <v>136</v>
      </c>
      <c r="N371" s="72">
        <v>30</v>
      </c>
      <c r="O371" s="72">
        <v>49</v>
      </c>
      <c r="P371" s="72">
        <v>0</v>
      </c>
      <c r="Q371" s="72">
        <v>66</v>
      </c>
      <c r="R371" s="72">
        <v>0</v>
      </c>
      <c r="S371" s="72">
        <v>0</v>
      </c>
      <c r="T371" s="72">
        <v>1</v>
      </c>
      <c r="U371" s="72">
        <v>8</v>
      </c>
      <c r="V371" s="72">
        <v>0</v>
      </c>
      <c r="W371" s="72">
        <v>96</v>
      </c>
      <c r="X371" s="72">
        <v>7</v>
      </c>
      <c r="Y371" s="72">
        <v>3</v>
      </c>
      <c r="Z371" s="72">
        <v>99</v>
      </c>
      <c r="AA371" s="72">
        <v>5</v>
      </c>
      <c r="AB371" s="72">
        <v>5</v>
      </c>
      <c r="AC371" s="72">
        <v>0</v>
      </c>
      <c r="AD371" s="72">
        <v>0</v>
      </c>
      <c r="AE371" s="72">
        <v>9</v>
      </c>
      <c r="AF371" s="72">
        <v>11</v>
      </c>
      <c r="AG371" s="72">
        <v>1</v>
      </c>
      <c r="AH371" s="72">
        <v>1</v>
      </c>
      <c r="AI371" s="72">
        <v>3</v>
      </c>
      <c r="AJ371" s="72">
        <v>0</v>
      </c>
      <c r="AK371" s="72">
        <v>1</v>
      </c>
      <c r="AL371" s="72">
        <v>1</v>
      </c>
      <c r="AM371" s="72">
        <v>0</v>
      </c>
      <c r="AN371" s="72">
        <v>0</v>
      </c>
      <c r="AO371" s="87"/>
      <c r="AP371" s="70">
        <f t="shared" si="31"/>
        <v>30</v>
      </c>
      <c r="AQ371" s="70">
        <f t="shared" si="32"/>
        <v>552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136</v>
      </c>
      <c r="AV371" s="70" t="str">
        <f>IFERROR(VLOOKUP(A371,Maximos!A:AQ,8+(Precipitacion!$E$2-1)*3,FALSE),"")</f>
        <v/>
      </c>
      <c r="AW371" s="79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613</v>
      </c>
      <c r="C372" s="69" t="s">
        <v>603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614</v>
      </c>
      <c r="K372" s="72">
        <v>0</v>
      </c>
      <c r="L372" s="72">
        <v>8</v>
      </c>
      <c r="M372" s="72">
        <v>25</v>
      </c>
      <c r="N372" s="72">
        <v>14</v>
      </c>
      <c r="O372" s="72">
        <v>16</v>
      </c>
      <c r="P372" s="72">
        <v>0</v>
      </c>
      <c r="Q372" s="72">
        <v>68</v>
      </c>
      <c r="R372" s="72">
        <v>7</v>
      </c>
      <c r="S372" s="72">
        <v>0</v>
      </c>
      <c r="T372" s="72">
        <v>0</v>
      </c>
      <c r="U372" s="72">
        <v>4</v>
      </c>
      <c r="V372" s="72">
        <v>0</v>
      </c>
      <c r="W372" s="72">
        <v>40</v>
      </c>
      <c r="X372" s="72">
        <v>18</v>
      </c>
      <c r="Y372" s="72">
        <v>19</v>
      </c>
      <c r="Z372" s="72">
        <v>4</v>
      </c>
      <c r="AA372" s="72">
        <v>0</v>
      </c>
      <c r="AB372" s="72">
        <v>6</v>
      </c>
      <c r="AC372" s="72">
        <v>2</v>
      </c>
      <c r="AD372" s="72">
        <v>20</v>
      </c>
      <c r="AE372" s="72">
        <v>6</v>
      </c>
      <c r="AF372" s="72">
        <v>2</v>
      </c>
      <c r="AG372" s="72">
        <v>0</v>
      </c>
      <c r="AH372" s="72">
        <v>0</v>
      </c>
      <c r="AI372" s="72">
        <v>0</v>
      </c>
      <c r="AJ372" s="72">
        <v>0</v>
      </c>
      <c r="AK372" s="72">
        <v>0</v>
      </c>
      <c r="AL372" s="72">
        <v>2</v>
      </c>
      <c r="AM372" s="72">
        <v>43</v>
      </c>
      <c r="AN372" s="72">
        <v>3</v>
      </c>
      <c r="AO372" s="87"/>
      <c r="AP372" s="70">
        <f t="shared" si="31"/>
        <v>30</v>
      </c>
      <c r="AQ372" s="70">
        <f t="shared" si="32"/>
        <v>307</v>
      </c>
      <c r="AR372" s="70">
        <f>IFERROR(VLOOKUP(A372,Climatologia_PP!A:U,9+Precipitacion!$E$2,FALSE),"")</f>
        <v>393.75555555555547</v>
      </c>
      <c r="AS372" s="70">
        <f t="shared" si="33"/>
        <v>77.967153902590454</v>
      </c>
      <c r="AT372" s="70">
        <f t="shared" si="34"/>
        <v>77.967153902590454</v>
      </c>
      <c r="AU372" s="70">
        <f t="shared" si="35"/>
        <v>68</v>
      </c>
      <c r="AV372" s="70">
        <f>IFERROR(VLOOKUP(A372,Maximos!A:AQ,8+(Precipitacion!$E$2-1)*3,FALSE),"")</f>
        <v>198</v>
      </c>
      <c r="AW372" s="79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39253</v>
      </c>
      <c r="AX372" s="72">
        <f t="shared" si="36"/>
        <v>-130</v>
      </c>
    </row>
    <row r="373" spans="1:50" ht="15" customHeight="1" x14ac:dyDescent="0.25">
      <c r="A373" s="68">
        <v>53010020</v>
      </c>
      <c r="B373" s="69" t="s">
        <v>615</v>
      </c>
      <c r="C373" s="69" t="s">
        <v>603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615</v>
      </c>
      <c r="K373" s="72">
        <v>0</v>
      </c>
      <c r="L373" s="72">
        <v>7</v>
      </c>
      <c r="M373" s="72">
        <v>8</v>
      </c>
      <c r="N373" s="72">
        <v>2</v>
      </c>
      <c r="O373" s="72">
        <v>10</v>
      </c>
      <c r="P373" s="72">
        <v>40</v>
      </c>
      <c r="Q373" s="72">
        <v>23</v>
      </c>
      <c r="R373" s="72">
        <v>13</v>
      </c>
      <c r="S373" s="72">
        <v>0</v>
      </c>
      <c r="T373" s="72">
        <v>0</v>
      </c>
      <c r="U373" s="72">
        <v>0</v>
      </c>
      <c r="V373" s="72">
        <v>19</v>
      </c>
      <c r="W373" s="72">
        <v>27</v>
      </c>
      <c r="X373" s="72">
        <v>3</v>
      </c>
      <c r="Y373" s="72">
        <v>4</v>
      </c>
      <c r="Z373" s="72">
        <v>0</v>
      </c>
      <c r="AA373" s="72">
        <v>0</v>
      </c>
      <c r="AB373" s="72">
        <v>0</v>
      </c>
      <c r="AC373" s="72">
        <v>0</v>
      </c>
      <c r="AD373" s="72">
        <v>2</v>
      </c>
      <c r="AE373" s="72">
        <v>4</v>
      </c>
      <c r="AF373" s="72">
        <v>2</v>
      </c>
      <c r="AG373" s="72">
        <v>0</v>
      </c>
      <c r="AH373" s="72">
        <v>0</v>
      </c>
      <c r="AI373" s="72">
        <v>0</v>
      </c>
      <c r="AJ373" s="72">
        <v>0</v>
      </c>
      <c r="AK373" s="72">
        <v>0</v>
      </c>
      <c r="AL373" s="72">
        <v>0</v>
      </c>
      <c r="AM373" s="72">
        <v>0</v>
      </c>
      <c r="AN373" s="72">
        <v>0</v>
      </c>
      <c r="AO373" s="87"/>
      <c r="AP373" s="70">
        <f t="shared" si="31"/>
        <v>30</v>
      </c>
      <c r="AQ373" s="70">
        <f t="shared" si="32"/>
        <v>164</v>
      </c>
      <c r="AR373" s="70">
        <f>IFERROR(VLOOKUP(A373,Climatologia_PP!A:U,9+Precipitacion!$E$2,FALSE),"")</f>
        <v>413.48320841739582</v>
      </c>
      <c r="AS373" s="70">
        <f t="shared" si="33"/>
        <v>39.663037497389283</v>
      </c>
      <c r="AT373" s="70">
        <f t="shared" si="34"/>
        <v>39.66303749738929</v>
      </c>
      <c r="AU373" s="70">
        <f t="shared" si="35"/>
        <v>40</v>
      </c>
      <c r="AV373" s="70">
        <f>IFERROR(VLOOKUP(A373,Maximos!A:AQ,8+(Precipitacion!$E$2-1)*3,FALSE),"")</f>
        <v>160</v>
      </c>
      <c r="AW373" s="79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43621</v>
      </c>
      <c r="AX373" s="72">
        <f t="shared" si="36"/>
        <v>-120</v>
      </c>
    </row>
    <row r="374" spans="1:50" ht="15" customHeight="1" x14ac:dyDescent="0.25">
      <c r="A374" s="68">
        <v>53050020</v>
      </c>
      <c r="B374" s="69" t="s">
        <v>616</v>
      </c>
      <c r="C374" s="69" t="s">
        <v>603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423</v>
      </c>
      <c r="J374" s="69" t="s">
        <v>617</v>
      </c>
      <c r="K374" s="72">
        <v>0</v>
      </c>
      <c r="L374" s="72">
        <v>0</v>
      </c>
      <c r="M374" s="72">
        <v>116</v>
      </c>
      <c r="N374" s="72">
        <v>75</v>
      </c>
      <c r="O374" s="72">
        <v>4.2</v>
      </c>
      <c r="P374" s="72">
        <v>0</v>
      </c>
      <c r="Q374" s="72">
        <v>145</v>
      </c>
      <c r="R374" s="72">
        <v>11</v>
      </c>
      <c r="S374" s="72">
        <v>0</v>
      </c>
      <c r="T374" s="72">
        <v>0</v>
      </c>
      <c r="U374" s="72">
        <v>0</v>
      </c>
      <c r="V374" s="72">
        <v>0</v>
      </c>
      <c r="W374" s="72">
        <v>46</v>
      </c>
      <c r="X374" s="72">
        <v>7</v>
      </c>
      <c r="Y374" s="72">
        <v>36</v>
      </c>
      <c r="Z374" s="72">
        <v>45</v>
      </c>
      <c r="AA374" s="72">
        <v>4</v>
      </c>
      <c r="AB374" s="72">
        <v>23</v>
      </c>
      <c r="AC374" s="72">
        <v>18</v>
      </c>
      <c r="AD374" s="72">
        <v>7</v>
      </c>
      <c r="AE374" s="72">
        <v>16</v>
      </c>
      <c r="AF374" s="72">
        <v>5</v>
      </c>
      <c r="AG374" s="72">
        <v>0</v>
      </c>
      <c r="AH374" s="72">
        <v>0</v>
      </c>
      <c r="AI374" s="72">
        <v>0</v>
      </c>
      <c r="AJ374" s="72">
        <v>8</v>
      </c>
      <c r="AK374" s="72">
        <v>7</v>
      </c>
      <c r="AL374" s="72">
        <v>0</v>
      </c>
      <c r="AM374" s="72">
        <v>32</v>
      </c>
      <c r="AN374" s="72">
        <v>0</v>
      </c>
      <c r="AO374" s="87"/>
      <c r="AP374" s="70">
        <f t="shared" si="31"/>
        <v>30</v>
      </c>
      <c r="AQ374" s="70">
        <f t="shared" si="32"/>
        <v>605.20000000000005</v>
      </c>
      <c r="AR374" s="70">
        <f>IFERROR(VLOOKUP(A374,Climatologia_PP!A:U,9+Precipitacion!$E$2,FALSE),"")</f>
        <v>688</v>
      </c>
      <c r="AS374" s="70">
        <f t="shared" si="33"/>
        <v>87.965116279069775</v>
      </c>
      <c r="AT374" s="70">
        <f t="shared" si="34"/>
        <v>87.965116279069761</v>
      </c>
      <c r="AU374" s="70">
        <f t="shared" si="35"/>
        <v>145</v>
      </c>
      <c r="AV374" s="70">
        <f>IFERROR(VLOOKUP(A374,Maximos!A:AQ,8+(Precipitacion!$E$2-1)*3,FALSE),"")</f>
        <v>223</v>
      </c>
      <c r="AW374" s="79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43621</v>
      </c>
      <c r="AX374" s="72">
        <f t="shared" si="36"/>
        <v>-78</v>
      </c>
    </row>
    <row r="375" spans="1:50" ht="15" customHeight="1" x14ac:dyDescent="0.25">
      <c r="A375" s="68">
        <v>53070030</v>
      </c>
      <c r="B375" s="69" t="s">
        <v>317</v>
      </c>
      <c r="C375" s="69" t="s">
        <v>603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423</v>
      </c>
      <c r="J375" s="69" t="s">
        <v>618</v>
      </c>
      <c r="K375" s="72">
        <v>0</v>
      </c>
      <c r="L375" s="72">
        <v>85</v>
      </c>
      <c r="M375" s="72">
        <v>19</v>
      </c>
      <c r="N375" s="72">
        <v>63</v>
      </c>
      <c r="O375" s="72">
        <v>65</v>
      </c>
      <c r="P375" s="72">
        <v>0</v>
      </c>
      <c r="Q375" s="72">
        <v>89</v>
      </c>
      <c r="R375" s="72">
        <v>0</v>
      </c>
      <c r="S375" s="72">
        <v>0</v>
      </c>
      <c r="T375" s="72">
        <v>5</v>
      </c>
      <c r="U375" s="72">
        <v>31</v>
      </c>
      <c r="V375" s="72">
        <v>0</v>
      </c>
      <c r="W375" s="72">
        <v>35</v>
      </c>
      <c r="X375" s="72">
        <v>0</v>
      </c>
      <c r="Y375" s="72">
        <v>20</v>
      </c>
      <c r="Z375" s="72">
        <v>21</v>
      </c>
      <c r="AA375" s="72">
        <v>0</v>
      </c>
      <c r="AB375" s="72">
        <v>62</v>
      </c>
      <c r="AC375" s="72">
        <v>29</v>
      </c>
      <c r="AD375" s="72">
        <v>55</v>
      </c>
      <c r="AE375" s="72">
        <v>88</v>
      </c>
      <c r="AF375" s="72">
        <v>65</v>
      </c>
      <c r="AG375" s="72">
        <v>3</v>
      </c>
      <c r="AH375" s="72">
        <v>0</v>
      </c>
      <c r="AI375" s="72">
        <v>2</v>
      </c>
      <c r="AJ375" s="72">
        <v>7</v>
      </c>
      <c r="AK375" s="72">
        <v>9</v>
      </c>
      <c r="AL375" s="72">
        <v>47</v>
      </c>
      <c r="AM375" s="72">
        <v>11</v>
      </c>
      <c r="AN375" s="72">
        <v>58</v>
      </c>
      <c r="AO375" s="87"/>
      <c r="AP375" s="70">
        <f t="shared" si="31"/>
        <v>30</v>
      </c>
      <c r="AQ375" s="70">
        <f t="shared" si="32"/>
        <v>869</v>
      </c>
      <c r="AR375" s="70">
        <f>IFERROR(VLOOKUP(A375,Climatologia_PP!A:U,9+Precipitacion!$E$2,FALSE),"")</f>
        <v>991.5653846153848</v>
      </c>
      <c r="AS375" s="70">
        <f t="shared" si="33"/>
        <v>87.63920296966333</v>
      </c>
      <c r="AT375" s="70">
        <f t="shared" si="34"/>
        <v>87.639202969663344</v>
      </c>
      <c r="AU375" s="70">
        <f t="shared" si="35"/>
        <v>89</v>
      </c>
      <c r="AV375" s="70">
        <f>IFERROR(VLOOKUP(A375,Maximos!A:AQ,8+(Precipitacion!$E$2-1)*3,FALSE),"")</f>
        <v>150</v>
      </c>
      <c r="AW375" s="79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30857</v>
      </c>
      <c r="AX375" s="72">
        <f t="shared" si="36"/>
        <v>-61</v>
      </c>
    </row>
    <row r="376" spans="1:50" ht="15" customHeight="1" x14ac:dyDescent="0.25">
      <c r="A376" s="68">
        <v>53070050</v>
      </c>
      <c r="B376" s="69" t="s">
        <v>619</v>
      </c>
      <c r="C376" s="69" t="s">
        <v>603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423</v>
      </c>
      <c r="J376" s="69" t="s">
        <v>618</v>
      </c>
      <c r="K376" s="72">
        <v>0</v>
      </c>
      <c r="L376" s="72">
        <v>80</v>
      </c>
      <c r="M376" s="72">
        <v>40</v>
      </c>
      <c r="N376" s="72">
        <v>0</v>
      </c>
      <c r="O376" s="72">
        <v>0</v>
      </c>
      <c r="P376" s="72">
        <v>0</v>
      </c>
      <c r="Q376" s="72">
        <v>130</v>
      </c>
      <c r="R376" s="72">
        <v>0</v>
      </c>
      <c r="S376" s="72">
        <v>0</v>
      </c>
      <c r="T376" s="72">
        <v>0</v>
      </c>
      <c r="U376" s="72">
        <v>0</v>
      </c>
      <c r="V376" s="72">
        <v>43</v>
      </c>
      <c r="W376" s="72">
        <v>26</v>
      </c>
      <c r="X376" s="72">
        <v>23</v>
      </c>
      <c r="Y376" s="72">
        <v>53</v>
      </c>
      <c r="Z376" s="72">
        <v>4</v>
      </c>
      <c r="AA376" s="72">
        <v>0</v>
      </c>
      <c r="AB376" s="72">
        <v>30</v>
      </c>
      <c r="AC376" s="72">
        <v>46</v>
      </c>
      <c r="AD376" s="72">
        <v>11</v>
      </c>
      <c r="AE376" s="72">
        <v>0</v>
      </c>
      <c r="AF376" s="72">
        <v>27</v>
      </c>
      <c r="AG376" s="72">
        <v>0</v>
      </c>
      <c r="AH376" s="72">
        <v>0</v>
      </c>
      <c r="AI376" s="72">
        <v>0</v>
      </c>
      <c r="AJ376" s="72">
        <v>0</v>
      </c>
      <c r="AK376" s="72">
        <v>0</v>
      </c>
      <c r="AL376" s="72">
        <v>0</v>
      </c>
      <c r="AM376" s="72">
        <v>0</v>
      </c>
      <c r="AN376" s="72">
        <v>0</v>
      </c>
      <c r="AO376" s="87"/>
      <c r="AP376" s="70">
        <f t="shared" si="31"/>
        <v>30</v>
      </c>
      <c r="AQ376" s="70">
        <f t="shared" si="32"/>
        <v>513</v>
      </c>
      <c r="AR376" s="70">
        <f>IFERROR(VLOOKUP(A376,Climatologia_PP!A:U,9+Precipitacion!$E$2,FALSE),"")</f>
        <v>634.9103448275863</v>
      </c>
      <c r="AS376" s="70">
        <f t="shared" si="33"/>
        <v>80.798809497947019</v>
      </c>
      <c r="AT376" s="70">
        <f t="shared" si="34"/>
        <v>80.798809497947019</v>
      </c>
      <c r="AU376" s="70">
        <f t="shared" si="35"/>
        <v>130</v>
      </c>
      <c r="AV376" s="70">
        <f>IFERROR(VLOOKUP(A376,Maximos!A:AQ,8+(Precipitacion!$E$2-1)*3,FALSE),"")</f>
        <v>200</v>
      </c>
      <c r="AW376" s="79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38526</v>
      </c>
      <c r="AX376" s="72">
        <f t="shared" si="36"/>
        <v>-70</v>
      </c>
    </row>
    <row r="377" spans="1:50" ht="15" customHeight="1" x14ac:dyDescent="0.25">
      <c r="A377" s="68">
        <v>52010040</v>
      </c>
      <c r="B377" s="69" t="s">
        <v>620</v>
      </c>
      <c r="C377" s="69" t="s">
        <v>603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423</v>
      </c>
      <c r="J377" s="69" t="s">
        <v>620</v>
      </c>
      <c r="K377" s="72">
        <v>0</v>
      </c>
      <c r="L377" s="72">
        <v>0</v>
      </c>
      <c r="M377" s="72">
        <v>0</v>
      </c>
      <c r="N377" s="72">
        <v>2</v>
      </c>
      <c r="O377" s="72">
        <v>1.3</v>
      </c>
      <c r="P377" s="72">
        <v>0</v>
      </c>
      <c r="Q377" s="72">
        <v>0</v>
      </c>
      <c r="R377" s="72">
        <v>42.8</v>
      </c>
      <c r="S377" s="72">
        <v>1.5</v>
      </c>
      <c r="T377" s="72">
        <v>0</v>
      </c>
      <c r="U377" s="72">
        <v>5.3</v>
      </c>
      <c r="V377" s="72">
        <v>0</v>
      </c>
      <c r="W377" s="72">
        <v>2</v>
      </c>
      <c r="X377" s="72">
        <v>2</v>
      </c>
      <c r="Y377" s="72">
        <v>1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2">
        <v>1</v>
      </c>
      <c r="AG377" s="72">
        <v>7</v>
      </c>
      <c r="AH377" s="72">
        <v>0</v>
      </c>
      <c r="AI377" s="72">
        <v>0</v>
      </c>
      <c r="AJ377" s="72">
        <v>1</v>
      </c>
      <c r="AK377" s="72">
        <v>0</v>
      </c>
      <c r="AL377" s="72">
        <v>0</v>
      </c>
      <c r="AM377" s="72">
        <v>0</v>
      </c>
      <c r="AN377" s="72">
        <v>0</v>
      </c>
      <c r="AO377" s="87"/>
      <c r="AP377" s="70">
        <f t="shared" si="31"/>
        <v>30</v>
      </c>
      <c r="AQ377" s="70">
        <f t="shared" si="32"/>
        <v>66.899999999999991</v>
      </c>
      <c r="AR377" s="70">
        <f>IFERROR(VLOOKUP(A377,Climatologia_PP!A:U,9+Precipitacion!$E$2,FALSE),"")</f>
        <v>65.777777777777771</v>
      </c>
      <c r="AS377" s="70">
        <f t="shared" si="33"/>
        <v>101.70608108108108</v>
      </c>
      <c r="AT377" s="70">
        <f t="shared" si="34"/>
        <v>101.70608108108108</v>
      </c>
      <c r="AU377" s="70">
        <f t="shared" si="35"/>
        <v>42.8</v>
      </c>
      <c r="AV377" s="70">
        <f>IFERROR(VLOOKUP(A377,Maximos!A:AQ,8+(Precipitacion!$E$2-1)*3,FALSE),"")</f>
        <v>62.1</v>
      </c>
      <c r="AW377" s="79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31567</v>
      </c>
      <c r="AX377" s="72">
        <f t="shared" si="36"/>
        <v>-19.300000000000004</v>
      </c>
    </row>
    <row r="378" spans="1:50" ht="15" customHeight="1" x14ac:dyDescent="0.25">
      <c r="A378" s="68">
        <v>52010050</v>
      </c>
      <c r="B378" s="69" t="s">
        <v>621</v>
      </c>
      <c r="C378" s="69" t="s">
        <v>603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423</v>
      </c>
      <c r="J378" s="69" t="s">
        <v>620</v>
      </c>
      <c r="K378" s="72">
        <v>0</v>
      </c>
      <c r="L378" s="72">
        <v>0</v>
      </c>
      <c r="M378" s="72">
        <v>0</v>
      </c>
      <c r="N378" s="72">
        <v>1.3</v>
      </c>
      <c r="O378" s="72">
        <v>0.7</v>
      </c>
      <c r="P378" s="72">
        <v>0</v>
      </c>
      <c r="Q378" s="72">
        <v>0</v>
      </c>
      <c r="R378" s="72">
        <v>43.6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1.8</v>
      </c>
      <c r="AH378" s="72">
        <v>0</v>
      </c>
      <c r="AI378" s="72">
        <v>0</v>
      </c>
      <c r="AJ378" s="72">
        <v>0.6</v>
      </c>
      <c r="AK378" s="72">
        <v>0</v>
      </c>
      <c r="AL378" s="72">
        <v>0</v>
      </c>
      <c r="AM378" s="72">
        <v>0</v>
      </c>
      <c r="AN378" s="72">
        <v>0</v>
      </c>
      <c r="AO378" s="87"/>
      <c r="AP378" s="70">
        <f t="shared" si="31"/>
        <v>30</v>
      </c>
      <c r="AQ378" s="70">
        <f t="shared" si="32"/>
        <v>48</v>
      </c>
      <c r="AR378" s="70">
        <f>IFERROR(VLOOKUP(A378,Climatologia_PP!A:U,9+Precipitacion!$E$2,FALSE),"")</f>
        <v>82.510714285714258</v>
      </c>
      <c r="AS378" s="70">
        <f t="shared" si="33"/>
        <v>58.17426308271655</v>
      </c>
      <c r="AT378" s="70">
        <f t="shared" si="34"/>
        <v>58.174263082716557</v>
      </c>
      <c r="AU378" s="70">
        <f t="shared" si="35"/>
        <v>43.6</v>
      </c>
      <c r="AV378" s="70">
        <f>IFERROR(VLOOKUP(A378,Maximos!A:AQ,8+(Precipitacion!$E$2-1)*3,FALSE),"")</f>
        <v>62.8</v>
      </c>
      <c r="AW378" s="79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38873</v>
      </c>
      <c r="AX378" s="72">
        <f t="shared" si="36"/>
        <v>-19.199999999999996</v>
      </c>
    </row>
    <row r="379" spans="1:50" ht="15" customHeight="1" x14ac:dyDescent="0.25">
      <c r="A379" s="68">
        <v>52015010</v>
      </c>
      <c r="B379" s="69" t="s">
        <v>622</v>
      </c>
      <c r="C379" s="69" t="s">
        <v>603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423</v>
      </c>
      <c r="J379" s="69" t="s">
        <v>623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5.6</v>
      </c>
      <c r="S379" s="72">
        <v>23.9</v>
      </c>
      <c r="T379" s="72">
        <v>0</v>
      </c>
      <c r="U379" s="72">
        <v>0</v>
      </c>
      <c r="V379" s="72">
        <v>0</v>
      </c>
      <c r="W379" s="72">
        <v>4</v>
      </c>
      <c r="X379" s="72">
        <v>0</v>
      </c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>
        <v>0</v>
      </c>
      <c r="AG379" s="72">
        <v>48</v>
      </c>
      <c r="AH379" s="72">
        <v>0</v>
      </c>
      <c r="AI379" s="72">
        <v>0</v>
      </c>
      <c r="AJ379" s="72">
        <v>11</v>
      </c>
      <c r="AK379" s="72">
        <v>0</v>
      </c>
      <c r="AL379" s="72">
        <v>0.5</v>
      </c>
      <c r="AM379" s="72">
        <v>0</v>
      </c>
      <c r="AN379" s="72">
        <v>0</v>
      </c>
      <c r="AO379" s="87"/>
      <c r="AP379" s="70">
        <f t="shared" si="31"/>
        <v>30</v>
      </c>
      <c r="AQ379" s="70">
        <f t="shared" si="32"/>
        <v>93</v>
      </c>
      <c r="AR379" s="70">
        <f>IFERROR(VLOOKUP(A379,Climatologia_PP!A:U,9+Precipitacion!$E$2,FALSE),"")</f>
        <v>55.319230769230771</v>
      </c>
      <c r="AS379" s="70">
        <f t="shared" si="33"/>
        <v>168.11513592435514</v>
      </c>
      <c r="AT379" s="70">
        <f t="shared" si="34"/>
        <v>168.11513592435514</v>
      </c>
      <c r="AU379" s="70">
        <f t="shared" si="35"/>
        <v>48</v>
      </c>
      <c r="AV379" s="70">
        <f>IFERROR(VLOOKUP(A379,Maximos!A:AQ,8+(Precipitacion!$E$2-1)*3,FALSE),"")</f>
        <v>43.7</v>
      </c>
      <c r="AW379" s="79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34856</v>
      </c>
      <c r="AX379" s="72">
        <f t="shared" si="36"/>
        <v>4.2999999999999972</v>
      </c>
    </row>
    <row r="380" spans="1:50" ht="15" customHeight="1" x14ac:dyDescent="0.25">
      <c r="A380" s="68">
        <v>52010160</v>
      </c>
      <c r="B380" s="69" t="s">
        <v>624</v>
      </c>
      <c r="C380" s="69" t="s">
        <v>603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423</v>
      </c>
      <c r="J380" s="69" t="s">
        <v>610</v>
      </c>
      <c r="K380" s="72">
        <v>0</v>
      </c>
      <c r="L380" s="72">
        <v>0</v>
      </c>
      <c r="M380" s="72">
        <v>0</v>
      </c>
      <c r="N380" s="72">
        <v>1</v>
      </c>
      <c r="O380" s="72">
        <v>2.4</v>
      </c>
      <c r="P380" s="72">
        <v>0</v>
      </c>
      <c r="Q380" s="72">
        <v>0</v>
      </c>
      <c r="R380" s="72">
        <v>11.3</v>
      </c>
      <c r="S380" s="72">
        <v>1.6</v>
      </c>
      <c r="T380" s="72">
        <v>0</v>
      </c>
      <c r="U380" s="72">
        <v>0.3</v>
      </c>
      <c r="V380" s="72">
        <v>0</v>
      </c>
      <c r="W380" s="72">
        <v>0.1</v>
      </c>
      <c r="X380" s="72">
        <v>0</v>
      </c>
      <c r="Y380" s="72">
        <v>0</v>
      </c>
      <c r="Z380" s="72">
        <v>0.3</v>
      </c>
      <c r="AA380" s="72">
        <v>0</v>
      </c>
      <c r="AB380" s="72">
        <v>0</v>
      </c>
      <c r="AC380" s="72">
        <v>7.5</v>
      </c>
      <c r="AD380" s="72">
        <v>3.3</v>
      </c>
      <c r="AE380" s="72">
        <v>0</v>
      </c>
      <c r="AF380" s="72">
        <v>0</v>
      </c>
      <c r="AG380" s="72">
        <v>0.2</v>
      </c>
      <c r="AH380" s="72">
        <v>0</v>
      </c>
      <c r="AI380" s="72">
        <v>0</v>
      </c>
      <c r="AJ380" s="72">
        <v>0</v>
      </c>
      <c r="AK380" s="72">
        <v>0</v>
      </c>
      <c r="AL380" s="72">
        <v>0</v>
      </c>
      <c r="AM380" s="72">
        <v>0</v>
      </c>
      <c r="AN380" s="72">
        <v>0</v>
      </c>
      <c r="AO380" s="87"/>
      <c r="AP380" s="70">
        <f t="shared" si="31"/>
        <v>30</v>
      </c>
      <c r="AQ380" s="70">
        <f t="shared" si="32"/>
        <v>28.000000000000004</v>
      </c>
      <c r="AR380" s="70">
        <f>IFERROR(VLOOKUP(A380,Climatologia_PP!A:U,9+Precipitacion!$E$2,FALSE),"")</f>
        <v>101.3041666666667</v>
      </c>
      <c r="AS380" s="70">
        <f t="shared" si="33"/>
        <v>27.63953440546209</v>
      </c>
      <c r="AT380" s="70">
        <f t="shared" si="34"/>
        <v>27.639534405462094</v>
      </c>
      <c r="AU380" s="70">
        <f t="shared" si="35"/>
        <v>11.3</v>
      </c>
      <c r="AV380" s="70">
        <f>IFERROR(VLOOKUP(A380,Maximos!A:AQ,8+(Precipitacion!$E$2-1)*3,FALSE),"")</f>
        <v>96.3</v>
      </c>
      <c r="AW380" s="79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380" s="72">
        <f t="shared" si="36"/>
        <v>-85</v>
      </c>
    </row>
    <row r="381" spans="1:50" ht="15" customHeight="1" x14ac:dyDescent="0.25">
      <c r="A381" s="68">
        <v>47010050</v>
      </c>
      <c r="B381" s="69" t="s">
        <v>625</v>
      </c>
      <c r="C381" s="69" t="s">
        <v>603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626</v>
      </c>
      <c r="J381" s="69" t="s">
        <v>155</v>
      </c>
      <c r="K381" s="72">
        <v>14.3</v>
      </c>
      <c r="L381" s="72">
        <v>52.1</v>
      </c>
      <c r="M381" s="72">
        <v>19.399999999999999</v>
      </c>
      <c r="N381" s="72">
        <v>17.899999999999999</v>
      </c>
      <c r="O381" s="72">
        <v>6.4</v>
      </c>
      <c r="P381" s="72">
        <v>0.3</v>
      </c>
      <c r="Q381" s="72">
        <v>0.1</v>
      </c>
      <c r="R381" s="72">
        <v>0.5</v>
      </c>
      <c r="S381" s="72">
        <v>3.8</v>
      </c>
      <c r="T381" s="72">
        <v>0.3</v>
      </c>
      <c r="U381" s="72">
        <v>1.2</v>
      </c>
      <c r="V381" s="72">
        <v>13.7</v>
      </c>
      <c r="W381" s="72">
        <v>23.2</v>
      </c>
      <c r="X381" s="72">
        <v>21.4</v>
      </c>
      <c r="Y381" s="72">
        <v>18.600000000000001</v>
      </c>
      <c r="Z381" s="72">
        <v>27.6</v>
      </c>
      <c r="AA381" s="72">
        <v>9.8000000000000007</v>
      </c>
      <c r="AB381" s="72">
        <v>4.9000000000000004</v>
      </c>
      <c r="AC381" s="72">
        <v>16.899999999999999</v>
      </c>
      <c r="AD381" s="72">
        <v>19.600000000000001</v>
      </c>
      <c r="AE381" s="72">
        <v>11.9</v>
      </c>
      <c r="AF381" s="72">
        <v>10.3</v>
      </c>
      <c r="AG381" s="72">
        <v>20.6</v>
      </c>
      <c r="AH381" s="72">
        <v>2.6</v>
      </c>
      <c r="AI381" s="72">
        <v>15.6</v>
      </c>
      <c r="AJ381" s="72">
        <v>56</v>
      </c>
      <c r="AK381" s="72">
        <v>25.3</v>
      </c>
      <c r="AL381" s="72">
        <v>46.1</v>
      </c>
      <c r="AM381" s="72">
        <v>19.100000000000001</v>
      </c>
      <c r="AN381" s="72">
        <v>20.8</v>
      </c>
      <c r="AO381" s="87"/>
      <c r="AP381" s="70">
        <f t="shared" si="31"/>
        <v>30</v>
      </c>
      <c r="AQ381" s="70">
        <f t="shared" si="32"/>
        <v>500.30000000000013</v>
      </c>
      <c r="AR381" s="70">
        <f>IFERROR(VLOOKUP(A381,Climatologia_PP!A:U,9+Precipitacion!$E$2,FALSE),"")</f>
        <v>452.04666666666668</v>
      </c>
      <c r="AS381" s="70">
        <f t="shared" si="33"/>
        <v>110.67441414603213</v>
      </c>
      <c r="AT381" s="70">
        <f t="shared" si="34"/>
        <v>110.67441414603216</v>
      </c>
      <c r="AU381" s="70">
        <f t="shared" si="35"/>
        <v>56</v>
      </c>
      <c r="AV381" s="70">
        <f>IFERROR(VLOOKUP(A381,Maximos!A:AQ,8+(Precipitacion!$E$2-1)*3,FALSE),"")</f>
        <v>117.4</v>
      </c>
      <c r="AW381" s="79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35225</v>
      </c>
      <c r="AX381" s="72">
        <f t="shared" si="36"/>
        <v>-61.400000000000006</v>
      </c>
    </row>
    <row r="382" spans="1:50" ht="15" customHeight="1" x14ac:dyDescent="0.25">
      <c r="A382" s="68">
        <v>47010150</v>
      </c>
      <c r="B382" s="69" t="s">
        <v>627</v>
      </c>
      <c r="C382" s="69" t="s">
        <v>603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626</v>
      </c>
      <c r="J382" s="69" t="s">
        <v>628</v>
      </c>
      <c r="K382" s="72">
        <v>11</v>
      </c>
      <c r="L382" s="72">
        <v>2</v>
      </c>
      <c r="M382" s="72">
        <v>4</v>
      </c>
      <c r="N382" s="72">
        <v>4</v>
      </c>
      <c r="O382" s="72">
        <v>1</v>
      </c>
      <c r="P382" s="72">
        <v>0</v>
      </c>
      <c r="Q382" s="72">
        <v>0</v>
      </c>
      <c r="R382" s="72">
        <v>2</v>
      </c>
      <c r="S382" s="72">
        <v>3</v>
      </c>
      <c r="T382" s="72">
        <v>0</v>
      </c>
      <c r="U382" s="72">
        <v>1</v>
      </c>
      <c r="V382" s="72">
        <v>13</v>
      </c>
      <c r="W382" s="72">
        <v>24</v>
      </c>
      <c r="X382" s="72">
        <v>18</v>
      </c>
      <c r="Y382" s="72">
        <v>3</v>
      </c>
      <c r="Z382" s="72">
        <v>2</v>
      </c>
      <c r="AA382" s="72">
        <v>10</v>
      </c>
      <c r="AB382" s="72">
        <v>6</v>
      </c>
      <c r="AC382" s="72">
        <v>8</v>
      </c>
      <c r="AD382" s="72">
        <v>36</v>
      </c>
      <c r="AE382" s="72">
        <v>12</v>
      </c>
      <c r="AF382" s="72">
        <v>11</v>
      </c>
      <c r="AG382" s="72">
        <v>22</v>
      </c>
      <c r="AH382" s="72">
        <v>1</v>
      </c>
      <c r="AI382" s="72">
        <v>28</v>
      </c>
      <c r="AJ382" s="72">
        <v>48</v>
      </c>
      <c r="AK382" s="72">
        <v>28</v>
      </c>
      <c r="AL382" s="72">
        <v>4</v>
      </c>
      <c r="AM382" s="72">
        <v>1</v>
      </c>
      <c r="AN382" s="72">
        <v>1</v>
      </c>
      <c r="AO382" s="87"/>
      <c r="AP382" s="70">
        <f t="shared" si="31"/>
        <v>30</v>
      </c>
      <c r="AQ382" s="70">
        <f t="shared" si="32"/>
        <v>304</v>
      </c>
      <c r="AR382" s="70">
        <f>IFERROR(VLOOKUP(A382,Climatologia_PP!A:U,9+Precipitacion!$E$2,FALSE),"")</f>
        <v>314.81724137931042</v>
      </c>
      <c r="AS382" s="70">
        <f t="shared" si="33"/>
        <v>96.563961575955375</v>
      </c>
      <c r="AT382" s="70">
        <f t="shared" si="34"/>
        <v>96.563961575955389</v>
      </c>
      <c r="AU382" s="70">
        <f t="shared" si="35"/>
        <v>48</v>
      </c>
      <c r="AV382" s="70">
        <f>IFERROR(VLOOKUP(A382,Maximos!A:AQ,8+(Precipitacion!$E$2-1)*3,FALSE),"")</f>
        <v>150</v>
      </c>
      <c r="AW382" s="79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34875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629</v>
      </c>
      <c r="C383" s="69" t="s">
        <v>603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193</v>
      </c>
      <c r="K383" s="72">
        <v>0</v>
      </c>
      <c r="L383" s="72">
        <v>0</v>
      </c>
      <c r="M383" s="72">
        <v>0</v>
      </c>
      <c r="N383" s="72">
        <v>4.2</v>
      </c>
      <c r="O383" s="72">
        <v>0</v>
      </c>
      <c r="P383" s="72">
        <v>0</v>
      </c>
      <c r="Q383" s="72">
        <v>10.4</v>
      </c>
      <c r="R383" s="72">
        <v>31.5</v>
      </c>
      <c r="S383" s="72">
        <v>3.8</v>
      </c>
      <c r="T383" s="72">
        <v>0</v>
      </c>
      <c r="U383" s="72">
        <v>0</v>
      </c>
      <c r="V383" s="72">
        <v>7.1</v>
      </c>
      <c r="W383" s="72">
        <v>0</v>
      </c>
      <c r="X383" s="72">
        <v>5.5</v>
      </c>
      <c r="Y383" s="72">
        <v>0</v>
      </c>
      <c r="Z383" s="72">
        <v>0</v>
      </c>
      <c r="AA383" s="72">
        <v>0</v>
      </c>
      <c r="AB383" s="72">
        <v>0</v>
      </c>
      <c r="AC383" s="72">
        <v>0</v>
      </c>
      <c r="AD383" s="72">
        <v>0</v>
      </c>
      <c r="AE383" s="72">
        <v>0</v>
      </c>
      <c r="AF383" s="72">
        <v>1.2</v>
      </c>
      <c r="AG383" s="72">
        <v>2.2000000000000002</v>
      </c>
      <c r="AH383" s="72">
        <v>0</v>
      </c>
      <c r="AI383" s="72">
        <v>0</v>
      </c>
      <c r="AJ383" s="72">
        <v>1.5</v>
      </c>
      <c r="AK383" s="72">
        <v>0</v>
      </c>
      <c r="AL383" s="72">
        <v>0</v>
      </c>
      <c r="AM383" s="72">
        <v>0</v>
      </c>
      <c r="AN383" s="72">
        <v>0</v>
      </c>
      <c r="AO383" s="87"/>
      <c r="AP383" s="70">
        <f t="shared" si="31"/>
        <v>30</v>
      </c>
      <c r="AQ383" s="70">
        <f t="shared" si="32"/>
        <v>67.400000000000006</v>
      </c>
      <c r="AR383" s="70">
        <f>IFERROR(VLOOKUP(A383,Climatologia_PP!A:U,9+Precipitacion!$E$2,FALSE),"")</f>
        <v>99.944827586206898</v>
      </c>
      <c r="AS383" s="70">
        <f t="shared" si="33"/>
        <v>67.437206734750205</v>
      </c>
      <c r="AT383" s="70">
        <f t="shared" si="34"/>
        <v>67.43720673475022</v>
      </c>
      <c r="AU383" s="70">
        <f t="shared" si="35"/>
        <v>31.5</v>
      </c>
      <c r="AV383" s="70">
        <f>IFERROR(VLOOKUP(A383,Maximos!A:AQ,8+(Precipitacion!$E$2-1)*3,FALSE),"")</f>
        <v>88.7</v>
      </c>
      <c r="AW383" s="79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383" s="72">
        <f t="shared" si="36"/>
        <v>-57.2</v>
      </c>
    </row>
    <row r="384" spans="1:50" ht="15" customHeight="1" x14ac:dyDescent="0.25">
      <c r="A384" s="68">
        <v>52010140</v>
      </c>
      <c r="B384" s="69" t="s">
        <v>630</v>
      </c>
      <c r="C384" s="69" t="s">
        <v>603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631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7.2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7</v>
      </c>
      <c r="Y384" s="72">
        <v>1.5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>
        <v>0</v>
      </c>
      <c r="AJ384" s="72">
        <v>0</v>
      </c>
      <c r="AK384" s="72">
        <v>0</v>
      </c>
      <c r="AL384" s="72">
        <v>0</v>
      </c>
      <c r="AM384" s="72">
        <v>0</v>
      </c>
      <c r="AN384" s="72">
        <v>0</v>
      </c>
      <c r="AO384" s="87"/>
      <c r="AP384" s="70">
        <f t="shared" si="31"/>
        <v>30</v>
      </c>
      <c r="AQ384" s="70">
        <f t="shared" si="32"/>
        <v>15.7</v>
      </c>
      <c r="AR384" s="70">
        <f>IFERROR(VLOOKUP(A384,Climatologia_PP!A:U,9+Precipitacion!$E$2,FALSE),"")</f>
        <v>18.734615384615381</v>
      </c>
      <c r="AS384" s="70">
        <f t="shared" si="33"/>
        <v>83.80209402586739</v>
      </c>
      <c r="AT384" s="70">
        <f t="shared" si="34"/>
        <v>83.80209402586739</v>
      </c>
      <c r="AU384" s="70">
        <f t="shared" si="35"/>
        <v>7.2</v>
      </c>
      <c r="AV384" s="70">
        <f>IFERROR(VLOOKUP(A384,Maximos!A:AQ,8+(Precipitacion!$E$2-1)*3,FALSE),"")</f>
        <v>32.5</v>
      </c>
      <c r="AW384" s="79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37776</v>
      </c>
      <c r="AX384" s="72">
        <f t="shared" si="36"/>
        <v>-25.3</v>
      </c>
    </row>
    <row r="385" spans="1:50" ht="15" customHeight="1" x14ac:dyDescent="0.25">
      <c r="A385" s="68">
        <v>52030090</v>
      </c>
      <c r="B385" s="69" t="s">
        <v>632</v>
      </c>
      <c r="C385" s="69" t="s">
        <v>603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633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2.5</v>
      </c>
      <c r="R385" s="72">
        <v>25.7</v>
      </c>
      <c r="S385" s="72">
        <v>1</v>
      </c>
      <c r="T385" s="72">
        <v>0</v>
      </c>
      <c r="U385" s="72">
        <v>0</v>
      </c>
      <c r="V385" s="72">
        <v>0</v>
      </c>
      <c r="W385" s="72">
        <v>0</v>
      </c>
      <c r="X385" s="72">
        <v>3.5</v>
      </c>
      <c r="Y385" s="72">
        <v>0.9</v>
      </c>
      <c r="Z385" s="72">
        <v>0</v>
      </c>
      <c r="AA385" s="72">
        <v>0</v>
      </c>
      <c r="AB385" s="72">
        <v>0</v>
      </c>
      <c r="AC385" s="72">
        <v>0.5</v>
      </c>
      <c r="AD385" s="72">
        <v>0</v>
      </c>
      <c r="AE385" s="72">
        <v>0</v>
      </c>
      <c r="AF385" s="72">
        <v>1.3</v>
      </c>
      <c r="AG385" s="72">
        <v>9.9</v>
      </c>
      <c r="AH385" s="72">
        <v>0</v>
      </c>
      <c r="AI385" s="72">
        <v>0</v>
      </c>
      <c r="AJ385" s="72">
        <v>0.5</v>
      </c>
      <c r="AK385" s="72">
        <v>0.6</v>
      </c>
      <c r="AL385" s="72">
        <v>0</v>
      </c>
      <c r="AM385" s="72">
        <v>0</v>
      </c>
      <c r="AN385" s="72">
        <v>0</v>
      </c>
      <c r="AO385" s="87"/>
      <c r="AP385" s="70">
        <f t="shared" si="31"/>
        <v>30</v>
      </c>
      <c r="AQ385" s="70">
        <f t="shared" si="32"/>
        <v>46.4</v>
      </c>
      <c r="AR385" s="70">
        <f>IFERROR(VLOOKUP(A385,Climatologia_PP!A:U,9+Precipitacion!$E$2,FALSE),"")</f>
        <v>37.536666666666683</v>
      </c>
      <c r="AS385" s="70">
        <f t="shared" si="33"/>
        <v>123.61246780925312</v>
      </c>
      <c r="AT385" s="70">
        <f t="shared" si="34"/>
        <v>123.6124678092531</v>
      </c>
      <c r="AU385" s="70">
        <f t="shared" si="35"/>
        <v>25.7</v>
      </c>
      <c r="AV385" s="70">
        <f>IFERROR(VLOOKUP(A385,Maximos!A:AQ,8+(Precipitacion!$E$2-1)*3,FALSE),"")</f>
        <v>42.3</v>
      </c>
      <c r="AW385" s="79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38873</v>
      </c>
      <c r="AX385" s="72">
        <f t="shared" si="36"/>
        <v>-16.599999999999998</v>
      </c>
    </row>
    <row r="386" spans="1:50" ht="15" customHeight="1" x14ac:dyDescent="0.25">
      <c r="A386" s="68">
        <v>52080010</v>
      </c>
      <c r="B386" s="69" t="s">
        <v>634</v>
      </c>
      <c r="C386" s="69" t="s">
        <v>603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635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5.3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2.2000000000000002</v>
      </c>
      <c r="AG386" s="72">
        <v>0</v>
      </c>
      <c r="AH386" s="72">
        <v>0</v>
      </c>
      <c r="AI386" s="72">
        <v>0</v>
      </c>
      <c r="AJ386" s="72">
        <v>0</v>
      </c>
      <c r="AK386" s="72">
        <v>0</v>
      </c>
      <c r="AL386" s="72">
        <v>0</v>
      </c>
      <c r="AM386" s="72">
        <v>0</v>
      </c>
      <c r="AN386" s="72">
        <v>0</v>
      </c>
      <c r="AO386" s="87"/>
      <c r="AP386" s="70">
        <f t="shared" si="31"/>
        <v>30</v>
      </c>
      <c r="AQ386" s="70">
        <f t="shared" si="32"/>
        <v>7.5</v>
      </c>
      <c r="AR386" s="70">
        <f>IFERROR(VLOOKUP(A386,Climatologia_PP!A:U,9+Precipitacion!$E$2,FALSE),"")</f>
        <v>52.376666666666658</v>
      </c>
      <c r="AS386" s="70">
        <f t="shared" si="33"/>
        <v>14.319353401641955</v>
      </c>
      <c r="AT386" s="70">
        <f t="shared" si="34"/>
        <v>14.319353401641955</v>
      </c>
      <c r="AU386" s="70">
        <f t="shared" si="35"/>
        <v>5.3</v>
      </c>
      <c r="AV386" s="70">
        <f>IFERROR(VLOOKUP(A386,Maximos!A:AQ,8+(Precipitacion!$E$2-1)*3,FALSE),"")</f>
        <v>34.700000000000003</v>
      </c>
      <c r="AW386" s="79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45452</v>
      </c>
      <c r="AX386" s="72">
        <f t="shared" si="36"/>
        <v>-29.400000000000002</v>
      </c>
    </row>
    <row r="387" spans="1:50" ht="15" customHeight="1" x14ac:dyDescent="0.25">
      <c r="A387" s="68">
        <v>52030060</v>
      </c>
      <c r="B387" s="69" t="s">
        <v>636</v>
      </c>
      <c r="C387" s="69" t="s">
        <v>603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244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2.2999999999999998</v>
      </c>
      <c r="S387" s="72">
        <v>0.6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0.8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>
        <v>4.5</v>
      </c>
      <c r="AH387" s="72">
        <v>0</v>
      </c>
      <c r="AI387" s="72">
        <v>0</v>
      </c>
      <c r="AJ387" s="72">
        <v>2.2000000000000002</v>
      </c>
      <c r="AK387" s="72">
        <v>0</v>
      </c>
      <c r="AL387" s="72">
        <v>0</v>
      </c>
      <c r="AM387" s="72">
        <v>0</v>
      </c>
      <c r="AN387" s="72">
        <v>0</v>
      </c>
      <c r="AO387" s="87"/>
      <c r="AP387" s="70">
        <f t="shared" si="31"/>
        <v>30</v>
      </c>
      <c r="AQ387" s="70">
        <f t="shared" si="32"/>
        <v>10.399999999999999</v>
      </c>
      <c r="AR387" s="70">
        <f>IFERROR(VLOOKUP(A387,Climatologia_PP!A:U,9+Precipitacion!$E$2,FALSE),"")</f>
        <v>37.016666666666673</v>
      </c>
      <c r="AS387" s="70">
        <f t="shared" si="33"/>
        <v>28.095452498874373</v>
      </c>
      <c r="AT387" s="70">
        <f t="shared" si="34"/>
        <v>28.095452498874369</v>
      </c>
      <c r="AU387" s="70">
        <f t="shared" si="35"/>
        <v>4.5</v>
      </c>
      <c r="AV387" s="70">
        <f>IFERROR(VLOOKUP(A387,Maximos!A:AQ,8+(Precipitacion!$E$2-1)*3,FALSE),"")</f>
        <v>53</v>
      </c>
      <c r="AW387" s="79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387" s="72">
        <f t="shared" si="36"/>
        <v>-48.5</v>
      </c>
    </row>
    <row r="388" spans="1:50" ht="15" customHeight="1" x14ac:dyDescent="0.25">
      <c r="A388" s="68">
        <v>44010100</v>
      </c>
      <c r="B388" s="69" t="s">
        <v>637</v>
      </c>
      <c r="C388" s="69" t="s">
        <v>603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423</v>
      </c>
      <c r="J388" s="69" t="s">
        <v>637</v>
      </c>
      <c r="K388" s="72">
        <v>0</v>
      </c>
      <c r="L388" s="72">
        <v>20.3</v>
      </c>
      <c r="M388" s="72">
        <v>9.6999999999999993</v>
      </c>
      <c r="N388" s="72">
        <v>6.3</v>
      </c>
      <c r="O388" s="72">
        <v>2.2999999999999998</v>
      </c>
      <c r="P388" s="72">
        <v>0.2</v>
      </c>
      <c r="Q388" s="72">
        <v>0</v>
      </c>
      <c r="R388" s="72">
        <v>2.6</v>
      </c>
      <c r="S388" s="72">
        <v>24.5</v>
      </c>
      <c r="T388" s="72">
        <v>0.2</v>
      </c>
      <c r="U388" s="72">
        <v>0</v>
      </c>
      <c r="V388" s="72">
        <v>12.3</v>
      </c>
      <c r="W388" s="72">
        <v>20</v>
      </c>
      <c r="X388" s="72">
        <v>7.6</v>
      </c>
      <c r="Y388" s="72">
        <v>21.6</v>
      </c>
      <c r="Z388" s="72">
        <v>11.8</v>
      </c>
      <c r="AA388" s="72">
        <v>2</v>
      </c>
      <c r="AB388" s="72">
        <v>2.7</v>
      </c>
      <c r="AC388" s="72">
        <v>18</v>
      </c>
      <c r="AD388" s="72">
        <v>11.4</v>
      </c>
      <c r="AE388" s="72">
        <v>10.7</v>
      </c>
      <c r="AF388" s="72">
        <v>1.1000000000000001</v>
      </c>
      <c r="AG388" s="72">
        <v>40.799999999999997</v>
      </c>
      <c r="AH388" s="72">
        <v>0.2</v>
      </c>
      <c r="AI388" s="72">
        <v>2.8</v>
      </c>
      <c r="AJ388" s="72"/>
      <c r="AK388" s="72"/>
      <c r="AL388" s="72"/>
      <c r="AM388" s="72"/>
      <c r="AN388" s="72"/>
      <c r="AO388" s="87"/>
      <c r="AP388" s="70">
        <f t="shared" si="31"/>
        <v>25</v>
      </c>
      <c r="AQ388" s="70">
        <f t="shared" si="32"/>
        <v>229.09999999999997</v>
      </c>
      <c r="AR388" s="70">
        <f>IFERROR(VLOOKUP(A388,Climatologia_PP!A:U,9+Precipitacion!$E$2,FALSE),"")</f>
        <v>283.78666666666669</v>
      </c>
      <c r="AS388" s="70">
        <f t="shared" si="33"/>
        <v>80.729656079684247</v>
      </c>
      <c r="AT388" s="70">
        <f t="shared" si="34"/>
        <v>96.875587295621102</v>
      </c>
      <c r="AU388" s="70">
        <f t="shared" si="35"/>
        <v>40.799999999999997</v>
      </c>
      <c r="AV388" s="70">
        <f>IFERROR(VLOOKUP(A388,Maximos!A:AQ,8+(Precipitacion!$E$2-1)*3,FALSE),"")</f>
        <v>95.4</v>
      </c>
      <c r="AW388" s="79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388" s="72">
        <f t="shared" si="36"/>
        <v>-54.600000000000009</v>
      </c>
    </row>
    <row r="389" spans="1:50" ht="15" customHeight="1" x14ac:dyDescent="0.25">
      <c r="A389" s="68">
        <v>47045010</v>
      </c>
      <c r="B389" s="69" t="s">
        <v>638</v>
      </c>
      <c r="C389" s="69" t="s">
        <v>603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626</v>
      </c>
      <c r="J389" s="69" t="s">
        <v>639</v>
      </c>
      <c r="K389" s="72">
        <v>0</v>
      </c>
      <c r="L389" s="72">
        <v>4.5</v>
      </c>
      <c r="M389" s="72">
        <v>10.8</v>
      </c>
      <c r="N389" s="72">
        <v>7.8</v>
      </c>
      <c r="O389" s="72">
        <v>0</v>
      </c>
      <c r="P389" s="72">
        <v>0</v>
      </c>
      <c r="Q389" s="72">
        <v>0</v>
      </c>
      <c r="R389" s="72">
        <v>0</v>
      </c>
      <c r="S389" s="72">
        <v>48.5</v>
      </c>
      <c r="T389" s="72">
        <v>0</v>
      </c>
      <c r="U389" s="72">
        <v>0</v>
      </c>
      <c r="V389" s="72">
        <v>14</v>
      </c>
      <c r="W389" s="72">
        <v>31.8</v>
      </c>
      <c r="X389" s="72">
        <v>0</v>
      </c>
      <c r="Y389" s="72">
        <v>4.5</v>
      </c>
      <c r="Z389" s="72">
        <v>0</v>
      </c>
      <c r="AA389" s="72">
        <v>0</v>
      </c>
      <c r="AB389" s="72">
        <v>15.5</v>
      </c>
      <c r="AC389" s="72">
        <v>0</v>
      </c>
      <c r="AD389" s="72">
        <v>14.8</v>
      </c>
      <c r="AE389" s="72">
        <v>0</v>
      </c>
      <c r="AF389" s="72">
        <v>21.5</v>
      </c>
      <c r="AG389" s="72">
        <v>7.3</v>
      </c>
      <c r="AH389" s="72">
        <v>0</v>
      </c>
      <c r="AI389" s="72">
        <v>38.799999999999997</v>
      </c>
      <c r="AJ389" s="72">
        <v>6</v>
      </c>
      <c r="AK389" s="72">
        <v>3.1</v>
      </c>
      <c r="AL389" s="72">
        <v>20</v>
      </c>
      <c r="AM389" s="72">
        <v>65</v>
      </c>
      <c r="AN389" s="72">
        <v>11.5</v>
      </c>
      <c r="AO389" s="87"/>
      <c r="AP389" s="70">
        <f t="shared" ref="AP389:AP452" si="37">COUNTIF(K389:AO389,"&gt;=0")</f>
        <v>30</v>
      </c>
      <c r="AQ389" s="70">
        <f t="shared" ref="AQ389:AQ452" si="38">IF(AP389&gt;0,SUM(K389:AO389),"")</f>
        <v>325.39999999999998</v>
      </c>
      <c r="AR389" s="70">
        <f>IFERROR(VLOOKUP(A389,Climatologia_PP!A:U,9+Precipitacion!$E$2,FALSE),"")</f>
        <v>396.77500000000009</v>
      </c>
      <c r="AS389" s="70">
        <f t="shared" ref="AS389:AS452" si="39">IFERROR((AQ389/AR389)*100,"")</f>
        <v>82.01121542435888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82.011215424358866</v>
      </c>
      <c r="AU389" s="70">
        <f t="shared" ref="AU389:AU452" si="41">IF(AP389&gt;0,MAX(K389:AO389),"")</f>
        <v>65</v>
      </c>
      <c r="AV389" s="70">
        <f>IFERROR(VLOOKUP(A389,Maximos!A:AQ,8+(Precipitacion!$E$2-1)*3,FALSE),"")</f>
        <v>151.30000000000001</v>
      </c>
      <c r="AW389" s="79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27920</v>
      </c>
      <c r="AX389" s="72">
        <f t="shared" ref="AX389:AX452" si="42">IFERROR(AU389-AV389,"NA")</f>
        <v>-86.300000000000011</v>
      </c>
    </row>
    <row r="390" spans="1:50" ht="15" customHeight="1" x14ac:dyDescent="0.25">
      <c r="A390" s="68">
        <v>47020010</v>
      </c>
      <c r="B390" s="69" t="s">
        <v>640</v>
      </c>
      <c r="C390" s="69" t="s">
        <v>603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626</v>
      </c>
      <c r="J390" s="69" t="s">
        <v>640</v>
      </c>
      <c r="K390" s="72">
        <v>15</v>
      </c>
      <c r="L390" s="72">
        <v>3</v>
      </c>
      <c r="M390" s="72">
        <v>38</v>
      </c>
      <c r="N390" s="72">
        <v>10</v>
      </c>
      <c r="O390" s="72">
        <v>2</v>
      </c>
      <c r="P390" s="72">
        <v>0</v>
      </c>
      <c r="Q390" s="72">
        <v>6</v>
      </c>
      <c r="R390" s="72">
        <v>54</v>
      </c>
      <c r="S390" s="72">
        <v>18</v>
      </c>
      <c r="T390" s="72">
        <v>0</v>
      </c>
      <c r="U390" s="72">
        <v>4</v>
      </c>
      <c r="V390" s="72">
        <v>29</v>
      </c>
      <c r="W390" s="72">
        <v>0</v>
      </c>
      <c r="X390" s="72">
        <v>4</v>
      </c>
      <c r="Y390" s="72">
        <v>18</v>
      </c>
      <c r="Z390" s="72">
        <v>4</v>
      </c>
      <c r="AA390" s="72">
        <v>24</v>
      </c>
      <c r="AB390" s="72">
        <v>5</v>
      </c>
      <c r="AC390" s="72">
        <v>0</v>
      </c>
      <c r="AD390" s="72">
        <v>46</v>
      </c>
      <c r="AE390" s="72">
        <v>0</v>
      </c>
      <c r="AF390" s="72">
        <v>0</v>
      </c>
      <c r="AG390" s="72">
        <v>0</v>
      </c>
      <c r="AH390" s="72">
        <v>14</v>
      </c>
      <c r="AI390" s="72">
        <v>3</v>
      </c>
      <c r="AJ390" s="72">
        <v>12</v>
      </c>
      <c r="AK390" s="72">
        <v>19</v>
      </c>
      <c r="AL390" s="72">
        <v>10</v>
      </c>
      <c r="AM390" s="72">
        <v>22</v>
      </c>
      <c r="AN390" s="72">
        <v>22</v>
      </c>
      <c r="AO390" s="87"/>
      <c r="AP390" s="70">
        <f t="shared" si="37"/>
        <v>30</v>
      </c>
      <c r="AQ390" s="70">
        <f t="shared" si="38"/>
        <v>382</v>
      </c>
      <c r="AR390" s="70">
        <f>IFERROR(VLOOKUP(A390,Climatologia_PP!A:U,9+Precipitacion!$E$2,FALSE),"")</f>
        <v>365.63749999999999</v>
      </c>
      <c r="AS390" s="70">
        <f t="shared" si="39"/>
        <v>104.4750606816861</v>
      </c>
      <c r="AT390" s="70">
        <f t="shared" si="40"/>
        <v>104.4750606816861</v>
      </c>
      <c r="AU390" s="70">
        <f t="shared" si="41"/>
        <v>54</v>
      </c>
      <c r="AV390" s="70">
        <f>IFERROR(VLOOKUP(A390,Maximos!A:AQ,8+(Precipitacion!$E$2-1)*3,FALSE),"")</f>
        <v>289.7</v>
      </c>
      <c r="AW390" s="79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39261</v>
      </c>
      <c r="AX390" s="72">
        <f t="shared" si="42"/>
        <v>-235.7</v>
      </c>
    </row>
    <row r="391" spans="1:50" ht="15" customHeight="1" x14ac:dyDescent="0.25">
      <c r="A391" s="68">
        <v>47010030</v>
      </c>
      <c r="B391" s="69" t="s">
        <v>641</v>
      </c>
      <c r="C391" s="69" t="s">
        <v>603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626</v>
      </c>
      <c r="J391" s="69" t="s">
        <v>642</v>
      </c>
      <c r="K391" s="72">
        <v>0</v>
      </c>
      <c r="L391" s="72">
        <v>25</v>
      </c>
      <c r="M391" s="72">
        <v>10</v>
      </c>
      <c r="N391" s="72">
        <v>41</v>
      </c>
      <c r="O391" s="72">
        <v>0</v>
      </c>
      <c r="P391" s="72">
        <v>0</v>
      </c>
      <c r="Q391" s="72">
        <v>0</v>
      </c>
      <c r="R391" s="72">
        <v>17</v>
      </c>
      <c r="S391" s="72">
        <v>27</v>
      </c>
      <c r="T391" s="72">
        <v>0</v>
      </c>
      <c r="U391" s="72">
        <v>0</v>
      </c>
      <c r="V391" s="72">
        <v>79</v>
      </c>
      <c r="W391" s="72">
        <v>5</v>
      </c>
      <c r="X391" s="72">
        <v>25</v>
      </c>
      <c r="Y391" s="72">
        <v>16</v>
      </c>
      <c r="Z391" s="72">
        <v>0</v>
      </c>
      <c r="AA391" s="72">
        <v>0</v>
      </c>
      <c r="AB391" s="72">
        <v>11</v>
      </c>
      <c r="AC391" s="72">
        <v>0</v>
      </c>
      <c r="AD391" s="72">
        <v>19</v>
      </c>
      <c r="AE391" s="72">
        <v>20</v>
      </c>
      <c r="AF391" s="72">
        <v>0</v>
      </c>
      <c r="AG391" s="72">
        <v>0</v>
      </c>
      <c r="AH391" s="72">
        <v>35</v>
      </c>
      <c r="AI391" s="72">
        <v>11</v>
      </c>
      <c r="AJ391" s="72">
        <v>45</v>
      </c>
      <c r="AK391" s="72">
        <v>30</v>
      </c>
      <c r="AL391" s="72">
        <v>134</v>
      </c>
      <c r="AM391" s="72">
        <v>19</v>
      </c>
      <c r="AN391" s="72">
        <v>11</v>
      </c>
      <c r="AO391" s="87"/>
      <c r="AP391" s="70">
        <f t="shared" si="37"/>
        <v>30</v>
      </c>
      <c r="AQ391" s="70">
        <f t="shared" si="38"/>
        <v>580</v>
      </c>
      <c r="AR391" s="70">
        <f>IFERROR(VLOOKUP(A391,Climatologia_PP!A:U,9+Precipitacion!$E$2,FALSE),"")</f>
        <v>367.70666666666671</v>
      </c>
      <c r="AS391" s="70">
        <f t="shared" si="39"/>
        <v>157.73442599173254</v>
      </c>
      <c r="AT391" s="70">
        <f t="shared" si="40"/>
        <v>157.73442599173254</v>
      </c>
      <c r="AU391" s="70">
        <f t="shared" si="41"/>
        <v>134</v>
      </c>
      <c r="AV391" s="70">
        <f>IFERROR(VLOOKUP(A391,Maximos!A:AQ,8+(Precipitacion!$E$2-1)*3,FALSE),"")</f>
        <v>157</v>
      </c>
      <c r="AW391" s="79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26844</v>
      </c>
      <c r="AX391" s="72">
        <f t="shared" si="42"/>
        <v>-23</v>
      </c>
    </row>
    <row r="392" spans="1:50" ht="15" customHeight="1" x14ac:dyDescent="0.25">
      <c r="A392" s="68">
        <v>47020020</v>
      </c>
      <c r="B392" s="69" t="s">
        <v>643</v>
      </c>
      <c r="C392" s="69" t="s">
        <v>603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626</v>
      </c>
      <c r="J392" s="69" t="s">
        <v>644</v>
      </c>
      <c r="K392" s="72"/>
      <c r="L392" s="72"/>
      <c r="M392" s="72"/>
      <c r="N392" s="72"/>
      <c r="O392" s="72"/>
      <c r="P392" s="72">
        <v>0</v>
      </c>
      <c r="Q392" s="72">
        <v>0</v>
      </c>
      <c r="R392" s="72">
        <v>30</v>
      </c>
      <c r="S392" s="72">
        <v>0</v>
      </c>
      <c r="T392" s="72">
        <v>0</v>
      </c>
      <c r="U392" s="72"/>
      <c r="V392" s="72"/>
      <c r="W392" s="72">
        <v>8</v>
      </c>
      <c r="X392" s="72">
        <v>15</v>
      </c>
      <c r="Y392" s="72">
        <v>0</v>
      </c>
      <c r="Z392" s="72">
        <v>0</v>
      </c>
      <c r="AA392" s="72">
        <v>0</v>
      </c>
      <c r="AB392" s="72">
        <v>50</v>
      </c>
      <c r="AC392" s="72">
        <v>0</v>
      </c>
      <c r="AD392" s="72"/>
      <c r="AE392" s="72">
        <v>28</v>
      </c>
      <c r="AF392" s="72">
        <v>0</v>
      </c>
      <c r="AG392" s="72">
        <v>0</v>
      </c>
      <c r="AH392" s="72">
        <v>0</v>
      </c>
      <c r="AI392" s="72">
        <v>0</v>
      </c>
      <c r="AJ392" s="72">
        <v>23</v>
      </c>
      <c r="AK392" s="72"/>
      <c r="AL392" s="72"/>
      <c r="AM392" s="72">
        <v>13</v>
      </c>
      <c r="AN392" s="72">
        <v>10</v>
      </c>
      <c r="AO392" s="87"/>
      <c r="AP392" s="70">
        <f t="shared" si="37"/>
        <v>20</v>
      </c>
      <c r="AQ392" s="70">
        <f t="shared" si="38"/>
        <v>177</v>
      </c>
      <c r="AR392" s="70">
        <f>IFERROR(VLOOKUP(A392,Climatologia_PP!A:U,9+Precipitacion!$E$2,FALSE),"")</f>
        <v>530.76923076923072</v>
      </c>
      <c r="AS392" s="70">
        <f t="shared" si="39"/>
        <v>33.347826086956523</v>
      </c>
      <c r="AT392" s="70">
        <f t="shared" si="40"/>
        <v>50.021739130434788</v>
      </c>
      <c r="AU392" s="70">
        <f t="shared" si="41"/>
        <v>50</v>
      </c>
      <c r="AV392" s="70">
        <f>IFERROR(VLOOKUP(A392,Maximos!A:AQ,8+(Precipitacion!$E$2-1)*3,FALSE),"")</f>
        <v>165</v>
      </c>
      <c r="AW392" s="79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42913</v>
      </c>
      <c r="AX392" s="72">
        <f t="shared" si="42"/>
        <v>-115</v>
      </c>
    </row>
    <row r="393" spans="1:50" ht="15" customHeight="1" x14ac:dyDescent="0.25">
      <c r="A393" s="68">
        <v>47010110</v>
      </c>
      <c r="B393" s="69" t="s">
        <v>645</v>
      </c>
      <c r="C393" s="69" t="s">
        <v>603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626</v>
      </c>
      <c r="J393" s="69" t="s">
        <v>645</v>
      </c>
      <c r="K393" s="72">
        <v>1</v>
      </c>
      <c r="L393" s="72">
        <v>21</v>
      </c>
      <c r="M393" s="72">
        <v>2</v>
      </c>
      <c r="N393" s="72">
        <v>35</v>
      </c>
      <c r="O393" s="72">
        <v>2</v>
      </c>
      <c r="P393" s="72">
        <v>0</v>
      </c>
      <c r="Q393" s="72">
        <v>3</v>
      </c>
      <c r="R393" s="72">
        <v>136</v>
      </c>
      <c r="S393" s="72">
        <v>11</v>
      </c>
      <c r="T393" s="72">
        <v>0</v>
      </c>
      <c r="U393" s="72">
        <v>3</v>
      </c>
      <c r="V393" s="72">
        <v>53</v>
      </c>
      <c r="W393" s="72">
        <v>37</v>
      </c>
      <c r="X393" s="72">
        <v>17</v>
      </c>
      <c r="Y393" s="72">
        <v>0</v>
      </c>
      <c r="Z393" s="72">
        <v>12</v>
      </c>
      <c r="AA393" s="72">
        <v>11</v>
      </c>
      <c r="AB393" s="72">
        <v>6</v>
      </c>
      <c r="AC393" s="72">
        <v>0</v>
      </c>
      <c r="AD393" s="72">
        <v>5</v>
      </c>
      <c r="AE393" s="72">
        <v>11</v>
      </c>
      <c r="AF393" s="72">
        <v>0</v>
      </c>
      <c r="AG393" s="72">
        <v>0</v>
      </c>
      <c r="AH393" s="72">
        <v>20</v>
      </c>
      <c r="AI393" s="72">
        <v>7</v>
      </c>
      <c r="AJ393" s="72">
        <v>16</v>
      </c>
      <c r="AK393" s="72">
        <v>29</v>
      </c>
      <c r="AL393" s="72">
        <v>25</v>
      </c>
      <c r="AM393" s="72">
        <v>0</v>
      </c>
      <c r="AN393" s="72">
        <v>30</v>
      </c>
      <c r="AO393" s="87"/>
      <c r="AP393" s="70">
        <f t="shared" si="37"/>
        <v>30</v>
      </c>
      <c r="AQ393" s="70">
        <f t="shared" si="38"/>
        <v>493</v>
      </c>
      <c r="AR393" s="70">
        <f>IFERROR(VLOOKUP(A393,Climatologia_PP!A:U,9+Precipitacion!$E$2,FALSE),"")</f>
        <v>369.65862068965498</v>
      </c>
      <c r="AS393" s="70">
        <f t="shared" si="39"/>
        <v>133.3662932248767</v>
      </c>
      <c r="AT393" s="70">
        <f t="shared" si="40"/>
        <v>133.36629322487673</v>
      </c>
      <c r="AU393" s="70">
        <f t="shared" si="41"/>
        <v>136</v>
      </c>
      <c r="AV393" s="70">
        <f>IFERROR(VLOOKUP(A393,Maximos!A:AQ,8+(Precipitacion!$E$2-1)*3,FALSE),"")</f>
        <v>135</v>
      </c>
      <c r="AW393" s="79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29021</v>
      </c>
      <c r="AX393" s="72">
        <f t="shared" si="42"/>
        <v>1</v>
      </c>
    </row>
    <row r="394" spans="1:50" ht="15" customHeight="1" x14ac:dyDescent="0.25">
      <c r="A394" s="68">
        <v>47015080</v>
      </c>
      <c r="B394" s="69" t="s">
        <v>646</v>
      </c>
      <c r="C394" s="69" t="s">
        <v>603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647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7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417.14134093076001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107.3</v>
      </c>
      <c r="AW394" s="79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38150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648</v>
      </c>
      <c r="C395" s="69" t="s">
        <v>603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649</v>
      </c>
      <c r="K395" s="72">
        <v>0</v>
      </c>
      <c r="L395" s="72">
        <v>2.7</v>
      </c>
      <c r="M395" s="72">
        <v>5.6</v>
      </c>
      <c r="N395" s="72">
        <v>10</v>
      </c>
      <c r="O395" s="72">
        <v>4.8</v>
      </c>
      <c r="P395" s="72">
        <v>0</v>
      </c>
      <c r="Q395" s="72">
        <v>0</v>
      </c>
      <c r="R395" s="72">
        <v>8.6999999999999993</v>
      </c>
      <c r="S395" s="72">
        <v>5.9</v>
      </c>
      <c r="T395" s="72">
        <v>0</v>
      </c>
      <c r="U395" s="72">
        <v>0</v>
      </c>
      <c r="V395" s="72">
        <v>0</v>
      </c>
      <c r="W395" s="72">
        <v>1.3</v>
      </c>
      <c r="X395" s="72">
        <v>1.8</v>
      </c>
      <c r="Y395" s="72"/>
      <c r="Z395" s="72">
        <v>0</v>
      </c>
      <c r="AA395" s="72">
        <v>0</v>
      </c>
      <c r="AB395" s="72">
        <v>0</v>
      </c>
      <c r="AC395" s="72">
        <v>0</v>
      </c>
      <c r="AD395" s="72">
        <v>6.3</v>
      </c>
      <c r="AE395" s="72">
        <v>0</v>
      </c>
      <c r="AF395" s="72">
        <v>0</v>
      </c>
      <c r="AG395" s="72">
        <v>0.5</v>
      </c>
      <c r="AH395" s="72">
        <v>0</v>
      </c>
      <c r="AI395" s="72">
        <v>6.5</v>
      </c>
      <c r="AJ395" s="72">
        <v>1.7</v>
      </c>
      <c r="AK395" s="72">
        <v>0.5</v>
      </c>
      <c r="AL395" s="72">
        <v>0</v>
      </c>
      <c r="AM395" s="72">
        <v>0</v>
      </c>
      <c r="AN395" s="72"/>
      <c r="AO395" s="87"/>
      <c r="AP395" s="70">
        <f t="shared" si="37"/>
        <v>28</v>
      </c>
      <c r="AQ395" s="70">
        <f t="shared" si="38"/>
        <v>56.3</v>
      </c>
      <c r="AR395" s="70">
        <f>IFERROR(VLOOKUP(A395,Climatologia_PP!A:U,9+Precipitacion!$E$2,FALSE),"")</f>
        <v>65.403703703703712</v>
      </c>
      <c r="AS395" s="70">
        <f t="shared" si="39"/>
        <v>86.080752024463436</v>
      </c>
      <c r="AT395" s="70">
        <f t="shared" si="40"/>
        <v>92.229377169067973</v>
      </c>
      <c r="AU395" s="70">
        <f t="shared" si="41"/>
        <v>10</v>
      </c>
      <c r="AV395" s="70">
        <f>IFERROR(VLOOKUP(A395,Maximos!A:AQ,8+(Precipitacion!$E$2-1)*3,FALSE),"")</f>
        <v>56.7</v>
      </c>
      <c r="AW395" s="79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33036</v>
      </c>
      <c r="AX395" s="72">
        <f t="shared" si="42"/>
        <v>-46.7</v>
      </c>
    </row>
    <row r="396" spans="1:50" ht="15" customHeight="1" x14ac:dyDescent="0.25">
      <c r="A396" s="68">
        <v>52050190</v>
      </c>
      <c r="B396" s="69" t="s">
        <v>650</v>
      </c>
      <c r="C396" s="69" t="s">
        <v>603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651</v>
      </c>
      <c r="K396" s="72">
        <v>0</v>
      </c>
      <c r="L396" s="72">
        <v>0.5</v>
      </c>
      <c r="M396" s="72">
        <v>2.5</v>
      </c>
      <c r="N396" s="72">
        <v>0</v>
      </c>
      <c r="O396" s="72">
        <v>0</v>
      </c>
      <c r="P396" s="72">
        <v>0</v>
      </c>
      <c r="Q396" s="72">
        <v>0</v>
      </c>
      <c r="R396" s="72">
        <v>12.8</v>
      </c>
      <c r="S396" s="72">
        <v>0</v>
      </c>
      <c r="T396" s="72">
        <v>0</v>
      </c>
      <c r="U396" s="72">
        <v>0</v>
      </c>
      <c r="V396" s="72">
        <v>2.8</v>
      </c>
      <c r="W396" s="72">
        <v>0.5</v>
      </c>
      <c r="X396" s="72">
        <v>1</v>
      </c>
      <c r="Y396" s="72">
        <v>1.2</v>
      </c>
      <c r="Z396" s="72">
        <v>0</v>
      </c>
      <c r="AA396" s="72">
        <v>5.5</v>
      </c>
      <c r="AB396" s="72">
        <v>0</v>
      </c>
      <c r="AC396" s="72">
        <v>1.1000000000000001</v>
      </c>
      <c r="AD396" s="72">
        <v>1</v>
      </c>
      <c r="AE396" s="72">
        <v>3</v>
      </c>
      <c r="AF396" s="72">
        <v>1.7</v>
      </c>
      <c r="AG396" s="72">
        <v>0</v>
      </c>
      <c r="AH396" s="72">
        <v>0</v>
      </c>
      <c r="AI396" s="72">
        <v>0</v>
      </c>
      <c r="AJ396" s="72">
        <v>3.1</v>
      </c>
      <c r="AK396" s="72">
        <v>14</v>
      </c>
      <c r="AL396" s="72">
        <v>1.5</v>
      </c>
      <c r="AM396" s="72">
        <v>0</v>
      </c>
      <c r="AN396" s="72">
        <v>0.5</v>
      </c>
      <c r="AO396" s="87"/>
      <c r="AP396" s="70">
        <f t="shared" si="37"/>
        <v>30</v>
      </c>
      <c r="AQ396" s="70">
        <f t="shared" si="38"/>
        <v>52.7</v>
      </c>
      <c r="AR396" s="70">
        <f>IFERROR(VLOOKUP(A396,Climatologia_PP!A:U,9+Precipitacion!$E$2,FALSE),"")</f>
        <v>94.883333333333326</v>
      </c>
      <c r="AS396" s="70">
        <f t="shared" si="39"/>
        <v>55.541893553486744</v>
      </c>
      <c r="AT396" s="70">
        <f t="shared" si="40"/>
        <v>55.541893553486737</v>
      </c>
      <c r="AU396" s="70">
        <f t="shared" si="41"/>
        <v>14</v>
      </c>
      <c r="AV396" s="70">
        <f>IFERROR(VLOOKUP(A396,Maximos!A:AQ,8+(Precipitacion!$E$2-1)*3,FALSE),"")</f>
        <v>48</v>
      </c>
      <c r="AW396" s="79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396" s="72">
        <f t="shared" si="42"/>
        <v>-34</v>
      </c>
    </row>
    <row r="397" spans="1:50" ht="15" customHeight="1" x14ac:dyDescent="0.25">
      <c r="A397" s="68">
        <v>47015070</v>
      </c>
      <c r="B397" s="69" t="s">
        <v>652</v>
      </c>
      <c r="C397" s="69" t="s">
        <v>603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626</v>
      </c>
      <c r="J397" s="69" t="s">
        <v>653</v>
      </c>
      <c r="K397" s="72">
        <v>0</v>
      </c>
      <c r="L397" s="72">
        <v>19.899999999999999</v>
      </c>
      <c r="M397" s="72">
        <v>7.1</v>
      </c>
      <c r="N397" s="72">
        <v>40.6</v>
      </c>
      <c r="O397" s="72">
        <v>6.7</v>
      </c>
      <c r="P397" s="72">
        <v>0</v>
      </c>
      <c r="Q397" s="72">
        <v>0</v>
      </c>
      <c r="R397" s="72">
        <v>136</v>
      </c>
      <c r="S397" s="72">
        <v>11.4</v>
      </c>
      <c r="T397" s="72">
        <v>0</v>
      </c>
      <c r="U397" s="72">
        <v>14.1</v>
      </c>
      <c r="V397" s="72">
        <v>52.4</v>
      </c>
      <c r="W397" s="72">
        <v>42.1</v>
      </c>
      <c r="X397" s="72">
        <v>9.5</v>
      </c>
      <c r="Y397" s="72">
        <v>11.2</v>
      </c>
      <c r="Z397" s="72">
        <v>0</v>
      </c>
      <c r="AA397" s="72">
        <v>14.4</v>
      </c>
      <c r="AB397" s="72">
        <v>11</v>
      </c>
      <c r="AC397" s="72">
        <v>7.3</v>
      </c>
      <c r="AD397" s="72">
        <v>16.399999999999999</v>
      </c>
      <c r="AE397" s="72">
        <v>4</v>
      </c>
      <c r="AF397" s="72">
        <v>0</v>
      </c>
      <c r="AG397" s="72">
        <v>1.2</v>
      </c>
      <c r="AH397" s="72">
        <v>9.6</v>
      </c>
      <c r="AI397" s="72">
        <v>5.9</v>
      </c>
      <c r="AJ397" s="72">
        <v>28.5</v>
      </c>
      <c r="AK397" s="72">
        <v>28.5</v>
      </c>
      <c r="AL397" s="72">
        <v>20.8</v>
      </c>
      <c r="AM397" s="72">
        <v>0</v>
      </c>
      <c r="AN397" s="72">
        <v>20.8</v>
      </c>
      <c r="AO397" s="87"/>
      <c r="AP397" s="70">
        <f t="shared" si="37"/>
        <v>30</v>
      </c>
      <c r="AQ397" s="70">
        <f t="shared" si="38"/>
        <v>519.4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136</v>
      </c>
      <c r="AV397" s="70">
        <f>IFERROR(VLOOKUP(A397,Maximos!A:AQ,8+(Precipitacion!$E$2-1)*3,FALSE),"")</f>
        <v>150</v>
      </c>
      <c r="AW397" s="79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40697</v>
      </c>
      <c r="AX397" s="72">
        <f t="shared" si="42"/>
        <v>-14</v>
      </c>
    </row>
    <row r="398" spans="1:50" ht="15" customHeight="1" x14ac:dyDescent="0.25">
      <c r="A398" s="68">
        <v>52050120</v>
      </c>
      <c r="B398" s="69" t="s">
        <v>647</v>
      </c>
      <c r="C398" s="69" t="s">
        <v>603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647</v>
      </c>
      <c r="K398" s="72">
        <v>0</v>
      </c>
      <c r="L398" s="72">
        <v>1.2</v>
      </c>
      <c r="M398" s="72">
        <v>0</v>
      </c>
      <c r="N398" s="72">
        <v>0</v>
      </c>
      <c r="O398" s="72">
        <v>0</v>
      </c>
      <c r="P398" s="72">
        <v>0</v>
      </c>
      <c r="Q398" s="72">
        <v>0</v>
      </c>
      <c r="R398" s="72">
        <v>7.5</v>
      </c>
      <c r="S398" s="72">
        <v>0</v>
      </c>
      <c r="T398" s="72">
        <v>0</v>
      </c>
      <c r="U398" s="72">
        <v>0</v>
      </c>
      <c r="V398" s="72">
        <v>0</v>
      </c>
      <c r="W398" s="72">
        <v>5.6</v>
      </c>
      <c r="X398" s="72">
        <v>7.5</v>
      </c>
      <c r="Y398" s="72">
        <v>0.5</v>
      </c>
      <c r="Z398" s="72">
        <v>0</v>
      </c>
      <c r="AA398" s="72">
        <v>1.7</v>
      </c>
      <c r="AB398" s="72">
        <v>0</v>
      </c>
      <c r="AC398" s="72">
        <v>0.5</v>
      </c>
      <c r="AD398" s="72">
        <v>3.5</v>
      </c>
      <c r="AE398" s="72">
        <v>0.3</v>
      </c>
      <c r="AF398" s="72">
        <v>1.5</v>
      </c>
      <c r="AG398" s="72">
        <v>0.5</v>
      </c>
      <c r="AH398" s="72">
        <v>0.3</v>
      </c>
      <c r="AI398" s="72">
        <v>0</v>
      </c>
      <c r="AJ398" s="72">
        <v>4.2</v>
      </c>
      <c r="AK398" s="72">
        <v>14.4</v>
      </c>
      <c r="AL398" s="72">
        <v>1.5</v>
      </c>
      <c r="AM398" s="72">
        <v>0</v>
      </c>
      <c r="AN398" s="72">
        <v>1.3</v>
      </c>
      <c r="AO398" s="87"/>
      <c r="AP398" s="70">
        <f t="shared" si="37"/>
        <v>30</v>
      </c>
      <c r="AQ398" s="70">
        <f t="shared" si="38"/>
        <v>51.999999999999993</v>
      </c>
      <c r="AR398" s="70">
        <f>IFERROR(VLOOKUP(A398,Climatologia_PP!A:U,9+Precipitacion!$E$2,FALSE),"")</f>
        <v>86.17142857142855</v>
      </c>
      <c r="AS398" s="70">
        <f t="shared" si="39"/>
        <v>60.344827586206904</v>
      </c>
      <c r="AT398" s="70">
        <f t="shared" si="40"/>
        <v>60.344827586206904</v>
      </c>
      <c r="AU398" s="70">
        <f t="shared" si="41"/>
        <v>14.4</v>
      </c>
      <c r="AV398" s="70">
        <f>IFERROR(VLOOKUP(A398,Maximos!A:AQ,8+(Precipitacion!$E$2-1)*3,FALSE),"")</f>
        <v>70.2</v>
      </c>
      <c r="AW398" s="79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32668</v>
      </c>
      <c r="AX398" s="72">
        <f t="shared" si="42"/>
        <v>-55.800000000000004</v>
      </c>
    </row>
    <row r="399" spans="1:50" ht="15" customHeight="1" x14ac:dyDescent="0.25">
      <c r="A399" s="68">
        <v>52050100</v>
      </c>
      <c r="B399" s="69" t="s">
        <v>654</v>
      </c>
      <c r="C399" s="69" t="s">
        <v>603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655</v>
      </c>
      <c r="K399" s="72">
        <v>0</v>
      </c>
      <c r="L399" s="72">
        <v>3.8</v>
      </c>
      <c r="M399" s="72">
        <v>5.5</v>
      </c>
      <c r="N399" s="72">
        <v>5.7</v>
      </c>
      <c r="O399" s="72">
        <v>3</v>
      </c>
      <c r="P399" s="72">
        <v>0</v>
      </c>
      <c r="Q399" s="72">
        <v>0</v>
      </c>
      <c r="R399" s="72">
        <v>14.2</v>
      </c>
      <c r="S399" s="72">
        <v>4.9000000000000004</v>
      </c>
      <c r="T399" s="72">
        <v>0</v>
      </c>
      <c r="U399" s="72">
        <v>0</v>
      </c>
      <c r="V399" s="72">
        <v>4.0999999999999996</v>
      </c>
      <c r="W399" s="72">
        <v>7.5</v>
      </c>
      <c r="X399" s="72">
        <v>2.7</v>
      </c>
      <c r="Y399" s="72">
        <v>1.2</v>
      </c>
      <c r="Z399" s="72">
        <v>0</v>
      </c>
      <c r="AA399" s="72">
        <v>0.6</v>
      </c>
      <c r="AB399" s="72">
        <v>0</v>
      </c>
      <c r="AC399" s="72">
        <v>0</v>
      </c>
      <c r="AD399" s="72">
        <v>1.5</v>
      </c>
      <c r="AE399" s="72">
        <v>1.3</v>
      </c>
      <c r="AF399" s="72">
        <v>1.9</v>
      </c>
      <c r="AG399" s="72">
        <v>2.2000000000000002</v>
      </c>
      <c r="AH399" s="72">
        <v>0</v>
      </c>
      <c r="AI399" s="72">
        <v>0</v>
      </c>
      <c r="AJ399" s="72">
        <v>4.2</v>
      </c>
      <c r="AK399" s="72">
        <v>9.5</v>
      </c>
      <c r="AL399" s="72">
        <v>1.1000000000000001</v>
      </c>
      <c r="AM399" s="72">
        <v>0</v>
      </c>
      <c r="AN399" s="72">
        <v>0.9</v>
      </c>
      <c r="AO399" s="87"/>
      <c r="AP399" s="70">
        <f t="shared" si="37"/>
        <v>30</v>
      </c>
      <c r="AQ399" s="70">
        <f t="shared" si="38"/>
        <v>75.800000000000011</v>
      </c>
      <c r="AR399" s="70">
        <f>IFERROR(VLOOKUP(A399,Climatologia_PP!A:U,9+Precipitacion!$E$2,FALSE),"")</f>
        <v>64.957142857142856</v>
      </c>
      <c r="AS399" s="70">
        <f t="shared" si="39"/>
        <v>116.69232460963275</v>
      </c>
      <c r="AT399" s="70">
        <f t="shared" si="40"/>
        <v>116.69232460963275</v>
      </c>
      <c r="AU399" s="70">
        <f t="shared" si="41"/>
        <v>14.2</v>
      </c>
      <c r="AV399" s="70">
        <f>IFERROR(VLOOKUP(A399,Maximos!A:AQ,8+(Precipitacion!$E$2-1)*3,FALSE),"")</f>
        <v>33.4</v>
      </c>
      <c r="AW399" s="79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399" s="72">
        <f t="shared" si="42"/>
        <v>-19.2</v>
      </c>
    </row>
    <row r="400" spans="1:50" ht="15" customHeight="1" x14ac:dyDescent="0.25">
      <c r="A400" s="68">
        <v>47010180</v>
      </c>
      <c r="B400" s="69" t="s">
        <v>656</v>
      </c>
      <c r="C400" s="69" t="s">
        <v>603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626</v>
      </c>
      <c r="J400" s="69" t="s">
        <v>155</v>
      </c>
      <c r="K400" s="72">
        <v>16.3</v>
      </c>
      <c r="L400" s="72">
        <v>47.5</v>
      </c>
      <c r="M400" s="72">
        <v>31.4</v>
      </c>
      <c r="N400" s="72">
        <v>31.2</v>
      </c>
      <c r="O400" s="72">
        <v>13.2</v>
      </c>
      <c r="P400" s="72">
        <v>0</v>
      </c>
      <c r="Q400" s="72">
        <v>0</v>
      </c>
      <c r="R400" s="72">
        <v>2.7</v>
      </c>
      <c r="S400" s="72">
        <v>6.8</v>
      </c>
      <c r="T400" s="72">
        <v>0</v>
      </c>
      <c r="U400" s="72">
        <v>1.3</v>
      </c>
      <c r="V400" s="72">
        <v>18.5</v>
      </c>
      <c r="W400" s="72">
        <v>39.200000000000003</v>
      </c>
      <c r="X400" s="72">
        <v>24.8</v>
      </c>
      <c r="Y400" s="72">
        <v>11.3</v>
      </c>
      <c r="Z400" s="72">
        <v>23.5</v>
      </c>
      <c r="AA400" s="72">
        <v>11.3</v>
      </c>
      <c r="AB400" s="72">
        <v>5.6</v>
      </c>
      <c r="AC400" s="72">
        <v>35.200000000000003</v>
      </c>
      <c r="AD400" s="72">
        <v>19.5</v>
      </c>
      <c r="AE400" s="72">
        <v>29.2</v>
      </c>
      <c r="AF400" s="72">
        <v>14.6</v>
      </c>
      <c r="AG400" s="72">
        <v>20.100000000000001</v>
      </c>
      <c r="AH400" s="72">
        <v>4.8</v>
      </c>
      <c r="AI400" s="72">
        <v>34.6</v>
      </c>
      <c r="AJ400" s="72">
        <v>68.8</v>
      </c>
      <c r="AK400" s="72">
        <v>57.2</v>
      </c>
      <c r="AL400" s="72">
        <v>54.5</v>
      </c>
      <c r="AM400" s="72">
        <v>32.5</v>
      </c>
      <c r="AN400" s="72">
        <v>29.8</v>
      </c>
      <c r="AO400" s="87"/>
      <c r="AP400" s="70">
        <f t="shared" si="37"/>
        <v>30</v>
      </c>
      <c r="AQ400" s="70">
        <f t="shared" si="38"/>
        <v>685.40000000000009</v>
      </c>
      <c r="AR400" s="70">
        <f>IFERROR(VLOOKUP(A400,Climatologia_PP!A:U,9+Precipitacion!$E$2,FALSE),"")</f>
        <v>703.5766666666666</v>
      </c>
      <c r="AS400" s="70">
        <f t="shared" si="39"/>
        <v>97.416533616331819</v>
      </c>
      <c r="AT400" s="70">
        <f t="shared" si="40"/>
        <v>97.416533616331819</v>
      </c>
      <c r="AU400" s="70">
        <f t="shared" si="41"/>
        <v>68.8</v>
      </c>
      <c r="AV400" s="70">
        <f>IFERROR(VLOOKUP(A400,Maximos!A:AQ,8+(Precipitacion!$E$2-1)*3,FALSE),"")</f>
        <v>128.30000000000001</v>
      </c>
      <c r="AW400" s="79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38150</v>
      </c>
      <c r="AX400" s="72">
        <f t="shared" si="42"/>
        <v>-59.500000000000014</v>
      </c>
    </row>
    <row r="401" spans="1:50" ht="15" customHeight="1" x14ac:dyDescent="0.25">
      <c r="A401" s="68">
        <v>47015100</v>
      </c>
      <c r="B401" s="69" t="s">
        <v>657</v>
      </c>
      <c r="C401" s="69" t="s">
        <v>603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608</v>
      </c>
      <c r="K401" s="72">
        <v>3.2</v>
      </c>
      <c r="L401" s="72">
        <v>2</v>
      </c>
      <c r="M401" s="72">
        <v>4.3</v>
      </c>
      <c r="N401" s="72">
        <v>27</v>
      </c>
      <c r="O401" s="72">
        <v>1</v>
      </c>
      <c r="P401" s="72">
        <v>0</v>
      </c>
      <c r="Q401" s="72">
        <v>0</v>
      </c>
      <c r="R401" s="72">
        <v>2</v>
      </c>
      <c r="S401" s="72">
        <v>0</v>
      </c>
      <c r="T401" s="72">
        <v>0</v>
      </c>
      <c r="U401" s="72">
        <v>0</v>
      </c>
      <c r="V401" s="72">
        <v>5.4</v>
      </c>
      <c r="W401" s="72">
        <v>7.4</v>
      </c>
      <c r="X401" s="72">
        <v>7.5</v>
      </c>
      <c r="Y401" s="72">
        <v>3.5</v>
      </c>
      <c r="Z401" s="72">
        <v>0.3</v>
      </c>
      <c r="AA401" s="72">
        <v>3.1</v>
      </c>
      <c r="AB401" s="72">
        <v>2</v>
      </c>
      <c r="AC401" s="72">
        <v>4</v>
      </c>
      <c r="AD401" s="72">
        <v>9</v>
      </c>
      <c r="AE401" s="72">
        <v>6</v>
      </c>
      <c r="AF401" s="72">
        <v>8.6999999999999993</v>
      </c>
      <c r="AG401" s="72">
        <v>7.3</v>
      </c>
      <c r="AH401" s="72">
        <v>1.2</v>
      </c>
      <c r="AI401" s="72">
        <v>6.5</v>
      </c>
      <c r="AJ401" s="72">
        <v>26</v>
      </c>
      <c r="AK401" s="72">
        <v>7</v>
      </c>
      <c r="AL401" s="72">
        <v>1.7</v>
      </c>
      <c r="AM401" s="72">
        <v>1</v>
      </c>
      <c r="AN401" s="72">
        <v>3.3</v>
      </c>
      <c r="AO401" s="87"/>
      <c r="AP401" s="70">
        <f t="shared" si="37"/>
        <v>30</v>
      </c>
      <c r="AQ401" s="70">
        <f t="shared" si="38"/>
        <v>150.39999999999998</v>
      </c>
      <c r="AR401" s="70">
        <f>IFERROR(VLOOKUP(A401,Climatologia_PP!A:U,9+Precipitacion!$E$2,FALSE),"")</f>
        <v>149.61481481481479</v>
      </c>
      <c r="AS401" s="70">
        <f t="shared" si="39"/>
        <v>100.52480443608277</v>
      </c>
      <c r="AT401" s="70">
        <f t="shared" si="40"/>
        <v>100.52480443608277</v>
      </c>
      <c r="AU401" s="70">
        <f t="shared" si="41"/>
        <v>27</v>
      </c>
      <c r="AV401" s="70">
        <f>IFERROR(VLOOKUP(A401,Maximos!A:AQ,8+(Precipitacion!$E$2-1)*3,FALSE),"")</f>
        <v>44.6</v>
      </c>
      <c r="AW401" s="79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44715</v>
      </c>
      <c r="AX401" s="72">
        <f t="shared" si="42"/>
        <v>-17.600000000000001</v>
      </c>
    </row>
    <row r="402" spans="1:50" ht="15" customHeight="1" x14ac:dyDescent="0.25">
      <c r="A402" s="68">
        <v>47010090</v>
      </c>
      <c r="B402" s="69" t="s">
        <v>155</v>
      </c>
      <c r="C402" s="69" t="s">
        <v>603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626</v>
      </c>
      <c r="J402" s="69" t="s">
        <v>155</v>
      </c>
      <c r="K402" s="72">
        <v>4</v>
      </c>
      <c r="L402" s="72">
        <v>13</v>
      </c>
      <c r="M402" s="72">
        <v>8</v>
      </c>
      <c r="N402" s="72">
        <v>6</v>
      </c>
      <c r="O402" s="72">
        <v>0</v>
      </c>
      <c r="P402" s="72">
        <v>0</v>
      </c>
      <c r="Q402" s="72">
        <v>0</v>
      </c>
      <c r="R402" s="72">
        <v>3</v>
      </c>
      <c r="S402" s="72">
        <v>5</v>
      </c>
      <c r="T402" s="72">
        <v>0</v>
      </c>
      <c r="U402" s="72">
        <v>0</v>
      </c>
      <c r="V402" s="72">
        <v>15</v>
      </c>
      <c r="W402" s="72">
        <v>17</v>
      </c>
      <c r="X402" s="72">
        <v>9</v>
      </c>
      <c r="Y402" s="72">
        <v>3</v>
      </c>
      <c r="Z402" s="72">
        <v>0</v>
      </c>
      <c r="AA402" s="72">
        <v>3</v>
      </c>
      <c r="AB402" s="72">
        <v>4</v>
      </c>
      <c r="AC402" s="72">
        <v>12</v>
      </c>
      <c r="AD402" s="72">
        <v>17</v>
      </c>
      <c r="AE402" s="72">
        <v>12</v>
      </c>
      <c r="AF402" s="72">
        <v>20</v>
      </c>
      <c r="AG402" s="72">
        <v>37</v>
      </c>
      <c r="AH402" s="72">
        <v>2</v>
      </c>
      <c r="AI402" s="72">
        <v>17</v>
      </c>
      <c r="AJ402" s="72">
        <v>55</v>
      </c>
      <c r="AK402" s="72">
        <v>22</v>
      </c>
      <c r="AL402" s="72">
        <v>4</v>
      </c>
      <c r="AM402" s="72">
        <v>0</v>
      </c>
      <c r="AN402" s="72">
        <v>3</v>
      </c>
      <c r="AO402" s="87"/>
      <c r="AP402" s="70">
        <f t="shared" si="37"/>
        <v>30</v>
      </c>
      <c r="AQ402" s="70">
        <f t="shared" si="38"/>
        <v>291</v>
      </c>
      <c r="AR402" s="70">
        <f>IFERROR(VLOOKUP(A402,Climatologia_PP!A:U,9+Precipitacion!$E$2,FALSE),"")</f>
        <v>282.14333333333332</v>
      </c>
      <c r="AS402" s="70">
        <f t="shared" si="39"/>
        <v>103.1390664319554</v>
      </c>
      <c r="AT402" s="70">
        <f t="shared" si="40"/>
        <v>103.1390664319554</v>
      </c>
      <c r="AU402" s="70">
        <f t="shared" si="41"/>
        <v>55</v>
      </c>
      <c r="AV402" s="70">
        <f>IFERROR(VLOOKUP(A402,Maximos!A:AQ,8+(Precipitacion!$E$2-1)*3,FALSE),"")</f>
        <v>128</v>
      </c>
      <c r="AW402" s="79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27932</v>
      </c>
      <c r="AX402" s="72">
        <f t="shared" si="42"/>
        <v>-73</v>
      </c>
    </row>
    <row r="403" spans="1:50" ht="15" customHeight="1" x14ac:dyDescent="0.25">
      <c r="A403" s="68">
        <v>52055030</v>
      </c>
      <c r="B403" s="69" t="s">
        <v>658</v>
      </c>
      <c r="C403" s="69" t="s">
        <v>603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659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7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49.142307692307703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55.8</v>
      </c>
      <c r="AW403" s="79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44721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660</v>
      </c>
      <c r="C404" s="69" t="s">
        <v>603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608</v>
      </c>
      <c r="K404" s="72">
        <v>0.5</v>
      </c>
      <c r="L404" s="72">
        <v>4.5</v>
      </c>
      <c r="M404" s="72">
        <v>8.1</v>
      </c>
      <c r="N404" s="72">
        <v>16.3</v>
      </c>
      <c r="O404" s="72">
        <v>1</v>
      </c>
      <c r="P404" s="72">
        <v>0</v>
      </c>
      <c r="Q404" s="72">
        <v>0</v>
      </c>
      <c r="R404" s="72"/>
      <c r="S404" s="72"/>
      <c r="T404" s="72">
        <v>0</v>
      </c>
      <c r="U404" s="72">
        <v>0</v>
      </c>
      <c r="V404" s="72">
        <v>3.3</v>
      </c>
      <c r="W404" s="72">
        <v>7.5</v>
      </c>
      <c r="X404" s="72">
        <v>5.5</v>
      </c>
      <c r="Y404" s="72">
        <v>3.2</v>
      </c>
      <c r="Z404" s="72">
        <v>1.9</v>
      </c>
      <c r="AA404" s="72">
        <v>5.8</v>
      </c>
      <c r="AB404" s="72">
        <v>1.4</v>
      </c>
      <c r="AC404" s="72">
        <v>3.7</v>
      </c>
      <c r="AD404" s="72">
        <v>11.2</v>
      </c>
      <c r="AE404" s="72">
        <v>6.7</v>
      </c>
      <c r="AF404" s="72">
        <v>7.8</v>
      </c>
      <c r="AG404" s="72">
        <v>1</v>
      </c>
      <c r="AH404" s="72">
        <v>0</v>
      </c>
      <c r="AI404" s="72">
        <v>1.9</v>
      </c>
      <c r="AJ404" s="72">
        <v>17.399999999999999</v>
      </c>
      <c r="AK404" s="72">
        <v>4.7</v>
      </c>
      <c r="AL404" s="72">
        <v>3.1</v>
      </c>
      <c r="AM404" s="72">
        <v>2.2000000000000002</v>
      </c>
      <c r="AN404" s="72">
        <v>2.2000000000000002</v>
      </c>
      <c r="AO404" s="87"/>
      <c r="AP404" s="70">
        <f t="shared" si="37"/>
        <v>28</v>
      </c>
      <c r="AQ404" s="70">
        <f t="shared" si="38"/>
        <v>120.89999999999999</v>
      </c>
      <c r="AR404" s="70">
        <f>IFERROR(VLOOKUP(A404,Climatologia_PP!A:U,9+Precipitacion!$E$2,FALSE),"")</f>
        <v>138.65960000000001</v>
      </c>
      <c r="AS404" s="70">
        <f t="shared" si="39"/>
        <v>87.191943435578906</v>
      </c>
      <c r="AT404" s="70">
        <f t="shared" si="40"/>
        <v>93.419939395263114</v>
      </c>
      <c r="AU404" s="70">
        <f t="shared" si="41"/>
        <v>17.399999999999999</v>
      </c>
      <c r="AV404" s="70">
        <f>IFERROR(VLOOKUP(A404,Maximos!A:AQ,8+(Precipitacion!$E$2-1)*3,FALSE),"")</f>
        <v>38.4</v>
      </c>
      <c r="AW404" s="79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35588</v>
      </c>
      <c r="AX404" s="72">
        <f t="shared" si="42"/>
        <v>-21</v>
      </c>
    </row>
    <row r="405" spans="1:50" ht="15" customHeight="1" x14ac:dyDescent="0.25">
      <c r="A405" s="68">
        <v>52045010</v>
      </c>
      <c r="B405" s="69" t="s">
        <v>661</v>
      </c>
      <c r="C405" s="69" t="s">
        <v>603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608</v>
      </c>
      <c r="K405" s="72">
        <v>0</v>
      </c>
      <c r="L405" s="72">
        <v>0</v>
      </c>
      <c r="M405" s="72">
        <v>0</v>
      </c>
      <c r="N405" s="72">
        <v>0</v>
      </c>
      <c r="O405" s="72">
        <v>0</v>
      </c>
      <c r="P405" s="72">
        <v>0</v>
      </c>
      <c r="Q405" s="72">
        <v>0.1</v>
      </c>
      <c r="R405" s="72">
        <v>3.3</v>
      </c>
      <c r="S405" s="72">
        <v>0.6</v>
      </c>
      <c r="T405" s="72">
        <v>0</v>
      </c>
      <c r="U405" s="72">
        <v>0</v>
      </c>
      <c r="V405" s="72">
        <v>3.1</v>
      </c>
      <c r="W405" s="72">
        <v>0.9</v>
      </c>
      <c r="X405" s="72">
        <v>4.5</v>
      </c>
      <c r="Y405" s="72">
        <v>0</v>
      </c>
      <c r="Z405" s="72">
        <v>0</v>
      </c>
      <c r="AA405" s="72">
        <v>0</v>
      </c>
      <c r="AB405" s="72">
        <v>0</v>
      </c>
      <c r="AC405" s="72">
        <v>0.1</v>
      </c>
      <c r="AD405" s="72">
        <v>1</v>
      </c>
      <c r="AE405" s="72">
        <v>1.4</v>
      </c>
      <c r="AF405" s="72">
        <v>1.6</v>
      </c>
      <c r="AG405" s="72">
        <v>0.1</v>
      </c>
      <c r="AH405" s="72">
        <v>0</v>
      </c>
      <c r="AI405" s="72">
        <v>1.4</v>
      </c>
      <c r="AJ405" s="72">
        <v>6.6</v>
      </c>
      <c r="AK405" s="72">
        <v>1.7</v>
      </c>
      <c r="AL405" s="72">
        <v>0</v>
      </c>
      <c r="AM405" s="72">
        <v>0</v>
      </c>
      <c r="AN405" s="72">
        <v>0</v>
      </c>
      <c r="AO405" s="87"/>
      <c r="AP405" s="70">
        <f t="shared" si="37"/>
        <v>30</v>
      </c>
      <c r="AQ405" s="70">
        <f t="shared" si="38"/>
        <v>26.400000000000002</v>
      </c>
      <c r="AR405" s="70">
        <f>IFERROR(VLOOKUP(A405,Climatologia_PP!A:U,9+Precipitacion!$E$2,FALSE),"")</f>
        <v>45.337499999999999</v>
      </c>
      <c r="AS405" s="70">
        <f t="shared" si="39"/>
        <v>58.229942100909845</v>
      </c>
      <c r="AT405" s="70">
        <f t="shared" si="40"/>
        <v>58.229942100909852</v>
      </c>
      <c r="AU405" s="70">
        <f t="shared" si="41"/>
        <v>6.6</v>
      </c>
      <c r="AV405" s="70">
        <f>IFERROR(VLOOKUP(A405,Maximos!A:AQ,8+(Precipitacion!$E$2-1)*3,FALSE),"")</f>
        <v>32.9</v>
      </c>
      <c r="AW405" s="79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25003</v>
      </c>
      <c r="AX405" s="72">
        <f t="shared" si="42"/>
        <v>-26.299999999999997</v>
      </c>
    </row>
    <row r="406" spans="1:50" ht="15" customHeight="1" x14ac:dyDescent="0.25">
      <c r="A406" s="68">
        <v>47015040</v>
      </c>
      <c r="B406" s="69" t="s">
        <v>662</v>
      </c>
      <c r="C406" s="69" t="s">
        <v>603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626</v>
      </c>
      <c r="J406" s="69" t="s">
        <v>663</v>
      </c>
      <c r="K406" s="72">
        <v>2.8</v>
      </c>
      <c r="L406" s="72">
        <v>8</v>
      </c>
      <c r="M406" s="72">
        <v>3.7</v>
      </c>
      <c r="N406" s="72">
        <v>3.6</v>
      </c>
      <c r="O406" s="72">
        <v>0</v>
      </c>
      <c r="P406" s="72"/>
      <c r="Q406" s="72">
        <v>0</v>
      </c>
      <c r="R406" s="72">
        <v>1.2</v>
      </c>
      <c r="S406" s="72">
        <v>1.3</v>
      </c>
      <c r="T406" s="72">
        <v>0</v>
      </c>
      <c r="U406" s="72">
        <v>0</v>
      </c>
      <c r="V406" s="72"/>
      <c r="W406" s="72"/>
      <c r="X406" s="72">
        <v>3.6</v>
      </c>
      <c r="Y406" s="72">
        <v>1.7</v>
      </c>
      <c r="Z406" s="72">
        <v>3.6</v>
      </c>
      <c r="AA406" s="72">
        <v>5.7</v>
      </c>
      <c r="AB406" s="72">
        <v>2.1</v>
      </c>
      <c r="AC406" s="72"/>
      <c r="AD406" s="72">
        <v>5</v>
      </c>
      <c r="AE406" s="72">
        <v>6.1</v>
      </c>
      <c r="AF406" s="72">
        <v>10.1</v>
      </c>
      <c r="AG406" s="72">
        <v>14.3</v>
      </c>
      <c r="AH406" s="72">
        <v>1</v>
      </c>
      <c r="AI406" s="72">
        <v>3.5</v>
      </c>
      <c r="AJ406" s="72">
        <v>38.200000000000003</v>
      </c>
      <c r="AK406" s="72">
        <v>5.3</v>
      </c>
      <c r="AL406" s="72"/>
      <c r="AM406" s="72">
        <v>0</v>
      </c>
      <c r="AN406" s="72">
        <v>0.4</v>
      </c>
      <c r="AO406" s="87"/>
      <c r="AP406" s="70">
        <f t="shared" si="37"/>
        <v>25</v>
      </c>
      <c r="AQ406" s="70">
        <f t="shared" si="38"/>
        <v>121.20000000000002</v>
      </c>
      <c r="AR406" s="70">
        <f>IFERROR(VLOOKUP(A406,Climatologia_PP!A:U,9+Precipitacion!$E$2,FALSE),"")</f>
        <v>190.98214285714289</v>
      </c>
      <c r="AS406" s="70">
        <f t="shared" si="39"/>
        <v>63.46143057503506</v>
      </c>
      <c r="AT406" s="70">
        <f t="shared" si="40"/>
        <v>76.153716690042074</v>
      </c>
      <c r="AU406" s="70">
        <f t="shared" si="41"/>
        <v>38.200000000000003</v>
      </c>
      <c r="AV406" s="70">
        <f>IFERROR(VLOOKUP(A406,Maximos!A:AQ,8+(Precipitacion!$E$2-1)*3,FALSE),"")</f>
        <v>60.2</v>
      </c>
      <c r="AW406" s="79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406" s="72">
        <f t="shared" si="42"/>
        <v>-22</v>
      </c>
    </row>
    <row r="407" spans="1:50" ht="15" customHeight="1" x14ac:dyDescent="0.25">
      <c r="A407" s="68">
        <v>52010030</v>
      </c>
      <c r="B407" s="69" t="s">
        <v>664</v>
      </c>
      <c r="C407" s="69" t="s">
        <v>603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665</v>
      </c>
      <c r="K407" s="72">
        <v>0</v>
      </c>
      <c r="L407" s="72">
        <v>0</v>
      </c>
      <c r="M407" s="72">
        <v>0</v>
      </c>
      <c r="N407" s="72">
        <v>0.4</v>
      </c>
      <c r="O407" s="72">
        <v>14.5</v>
      </c>
      <c r="P407" s="72">
        <v>0</v>
      </c>
      <c r="Q407" s="72">
        <v>16</v>
      </c>
      <c r="R407" s="72">
        <v>16.5</v>
      </c>
      <c r="S407" s="72">
        <v>1.7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6</v>
      </c>
      <c r="Z407" s="72">
        <v>0</v>
      </c>
      <c r="AA407" s="72">
        <v>0</v>
      </c>
      <c r="AB407" s="72">
        <v>1.2</v>
      </c>
      <c r="AC407" s="72">
        <v>0.2</v>
      </c>
      <c r="AD407" s="72">
        <v>0</v>
      </c>
      <c r="AE407" s="72">
        <v>1.2</v>
      </c>
      <c r="AF407" s="72">
        <v>0</v>
      </c>
      <c r="AG407" s="72">
        <v>0</v>
      </c>
      <c r="AH407" s="72">
        <v>0</v>
      </c>
      <c r="AI407" s="72">
        <v>0</v>
      </c>
      <c r="AJ407" s="72">
        <v>0.2</v>
      </c>
      <c r="AK407" s="72">
        <v>0</v>
      </c>
      <c r="AL407" s="72">
        <v>0</v>
      </c>
      <c r="AM407" s="72">
        <v>0</v>
      </c>
      <c r="AN407" s="72">
        <v>0</v>
      </c>
      <c r="AO407" s="87"/>
      <c r="AP407" s="70">
        <f t="shared" si="37"/>
        <v>30</v>
      </c>
      <c r="AQ407" s="70">
        <f t="shared" si="38"/>
        <v>57.900000000000013</v>
      </c>
      <c r="AR407" s="70">
        <f>IFERROR(VLOOKUP(A407,Climatologia_PP!A:U,9+Precipitacion!$E$2,FALSE),"")</f>
        <v>62.203448275862073</v>
      </c>
      <c r="AS407" s="70">
        <f t="shared" si="39"/>
        <v>93.081656411109279</v>
      </c>
      <c r="AT407" s="70">
        <f t="shared" si="40"/>
        <v>93.081656411109293</v>
      </c>
      <c r="AU407" s="70">
        <f t="shared" si="41"/>
        <v>16.5</v>
      </c>
      <c r="AV407" s="70">
        <f>IFERROR(VLOOKUP(A407,Maximos!A:AQ,8+(Precipitacion!$E$2-1)*3,FALSE),"")</f>
        <v>87.5</v>
      </c>
      <c r="AW407" s="79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407" s="72">
        <f t="shared" si="42"/>
        <v>-71</v>
      </c>
    </row>
    <row r="408" spans="1:50" ht="15" customHeight="1" x14ac:dyDescent="0.25">
      <c r="A408" s="68">
        <v>52070030</v>
      </c>
      <c r="B408" s="69" t="s">
        <v>666</v>
      </c>
      <c r="C408" s="69" t="s">
        <v>603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631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1</v>
      </c>
      <c r="R408" s="72">
        <v>6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2</v>
      </c>
      <c r="Y408" s="72">
        <v>3</v>
      </c>
      <c r="Z408" s="72">
        <v>0</v>
      </c>
      <c r="AA408" s="72">
        <v>0</v>
      </c>
      <c r="AB408" s="72">
        <v>2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0</v>
      </c>
      <c r="AI408" s="72">
        <v>0</v>
      </c>
      <c r="AJ408" s="72">
        <v>0</v>
      </c>
      <c r="AK408" s="72">
        <v>0</v>
      </c>
      <c r="AL408" s="72">
        <v>0</v>
      </c>
      <c r="AM408" s="72">
        <v>0</v>
      </c>
      <c r="AN408" s="72">
        <v>0</v>
      </c>
      <c r="AO408" s="87"/>
      <c r="AP408" s="70">
        <f t="shared" si="37"/>
        <v>30</v>
      </c>
      <c r="AQ408" s="70">
        <f t="shared" si="38"/>
        <v>14</v>
      </c>
      <c r="AR408" s="70">
        <f>IFERROR(VLOOKUP(A408,Climatologia_PP!A:U,9+Precipitacion!$E$2,FALSE),"")</f>
        <v>76.103448275862064</v>
      </c>
      <c r="AS408" s="70">
        <f t="shared" si="39"/>
        <v>18.396012686905301</v>
      </c>
      <c r="AT408" s="70">
        <f t="shared" si="40"/>
        <v>18.396012686905301</v>
      </c>
      <c r="AU408" s="70">
        <f t="shared" si="41"/>
        <v>6</v>
      </c>
      <c r="AV408" s="70">
        <f>IFERROR(VLOOKUP(A408,Maximos!A:AQ,8+(Precipitacion!$E$2-1)*3,FALSE),"")</f>
        <v>80</v>
      </c>
      <c r="AW408" s="79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37777</v>
      </c>
      <c r="AX408" s="72">
        <f t="shared" si="42"/>
        <v>-74</v>
      </c>
    </row>
    <row r="409" spans="1:50" ht="15" customHeight="1" x14ac:dyDescent="0.25">
      <c r="A409" s="68">
        <v>52025020</v>
      </c>
      <c r="B409" s="69" t="s">
        <v>667</v>
      </c>
      <c r="C409" s="69" t="s">
        <v>603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423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24.4</v>
      </c>
      <c r="S409" s="72">
        <v>17.2</v>
      </c>
      <c r="T409" s="72">
        <v>0</v>
      </c>
      <c r="U409" s="72">
        <v>0</v>
      </c>
      <c r="V409" s="72">
        <v>2.5</v>
      </c>
      <c r="W409" s="72">
        <v>0.5</v>
      </c>
      <c r="X409" s="72">
        <v>1.6</v>
      </c>
      <c r="Y409" s="72">
        <v>0.4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2">
        <v>21.4</v>
      </c>
      <c r="AH409" s="72">
        <v>0</v>
      </c>
      <c r="AI409" s="72">
        <v>0</v>
      </c>
      <c r="AJ409" s="72">
        <v>0</v>
      </c>
      <c r="AK409" s="72">
        <v>0</v>
      </c>
      <c r="AL409" s="72">
        <v>0</v>
      </c>
      <c r="AM409" s="72">
        <v>0</v>
      </c>
      <c r="AN409" s="72">
        <v>0</v>
      </c>
      <c r="AO409" s="87"/>
      <c r="AP409" s="70">
        <f t="shared" si="37"/>
        <v>30</v>
      </c>
      <c r="AQ409" s="70">
        <f t="shared" si="38"/>
        <v>68</v>
      </c>
      <c r="AR409" s="70">
        <f>IFERROR(VLOOKUP(A409,Climatologia_PP!A:U,9+Precipitacion!$E$2,FALSE),"")</f>
        <v>47.13928571428572</v>
      </c>
      <c r="AS409" s="70">
        <f t="shared" si="39"/>
        <v>144.25335252670655</v>
      </c>
      <c r="AT409" s="70">
        <f t="shared" si="40"/>
        <v>144.25335252670655</v>
      </c>
      <c r="AU409" s="70">
        <f t="shared" si="41"/>
        <v>24.4</v>
      </c>
      <c r="AV409" s="70">
        <f>IFERROR(VLOOKUP(A409,Maximos!A:AQ,8+(Precipitacion!$E$2-1)*3,FALSE),"")</f>
        <v>49.9</v>
      </c>
      <c r="AW409" s="79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38873</v>
      </c>
      <c r="AX409" s="72">
        <f t="shared" si="42"/>
        <v>-25.5</v>
      </c>
    </row>
    <row r="410" spans="1:50" ht="15" customHeight="1" x14ac:dyDescent="0.25">
      <c r="A410" s="68">
        <v>52070010</v>
      </c>
      <c r="B410" s="69" t="s">
        <v>668</v>
      </c>
      <c r="C410" s="69" t="s">
        <v>603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669</v>
      </c>
      <c r="K410" s="72">
        <v>2</v>
      </c>
      <c r="L410" s="72">
        <v>27</v>
      </c>
      <c r="M410" s="72">
        <v>11</v>
      </c>
      <c r="N410" s="72">
        <v>29</v>
      </c>
      <c r="O410" s="72">
        <v>16</v>
      </c>
      <c r="P410" s="72">
        <v>0</v>
      </c>
      <c r="Q410" s="72">
        <v>78</v>
      </c>
      <c r="R410" s="72">
        <v>0</v>
      </c>
      <c r="S410" s="72">
        <v>0</v>
      </c>
      <c r="T410" s="72">
        <v>0</v>
      </c>
      <c r="U410" s="72">
        <v>0</v>
      </c>
      <c r="V410" s="72">
        <v>0</v>
      </c>
      <c r="W410" s="72">
        <v>18</v>
      </c>
      <c r="X410" s="72">
        <v>96</v>
      </c>
      <c r="Y410" s="72">
        <v>1</v>
      </c>
      <c r="Z410" s="72">
        <v>135</v>
      </c>
      <c r="AA410" s="72">
        <v>13</v>
      </c>
      <c r="AB410" s="72">
        <v>115</v>
      </c>
      <c r="AC410" s="72">
        <v>2</v>
      </c>
      <c r="AD410" s="72">
        <v>14</v>
      </c>
      <c r="AE410" s="72">
        <v>32</v>
      </c>
      <c r="AF410" s="72">
        <v>39</v>
      </c>
      <c r="AG410" s="72">
        <v>0</v>
      </c>
      <c r="AH410" s="72">
        <v>0</v>
      </c>
      <c r="AI410" s="72">
        <v>0</v>
      </c>
      <c r="AJ410" s="72">
        <v>12</v>
      </c>
      <c r="AK410" s="72">
        <v>9</v>
      </c>
      <c r="AL410" s="72">
        <v>25</v>
      </c>
      <c r="AM410" s="72">
        <v>10</v>
      </c>
      <c r="AN410" s="72">
        <v>35</v>
      </c>
      <c r="AO410" s="87"/>
      <c r="AP410" s="70">
        <f t="shared" si="37"/>
        <v>30</v>
      </c>
      <c r="AQ410" s="70">
        <f t="shared" si="38"/>
        <v>719</v>
      </c>
      <c r="AR410" s="70">
        <f>IFERROR(VLOOKUP(A410,Climatologia_PP!A:U,9+Precipitacion!$E$2,FALSE),"")</f>
        <v>511.42307692307691</v>
      </c>
      <c r="AS410" s="70">
        <f t="shared" si="39"/>
        <v>140.58810257952922</v>
      </c>
      <c r="AT410" s="70">
        <f t="shared" si="40"/>
        <v>140.58810257952922</v>
      </c>
      <c r="AU410" s="70">
        <f t="shared" si="41"/>
        <v>135</v>
      </c>
      <c r="AV410" s="70">
        <f>IFERROR(VLOOKUP(A410,Maximos!A:AQ,8+(Precipitacion!$E$2-1)*3,FALSE),"")</f>
        <v>221</v>
      </c>
      <c r="AW410" s="79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39616</v>
      </c>
      <c r="AX410" s="72">
        <f t="shared" si="42"/>
        <v>-86</v>
      </c>
    </row>
    <row r="411" spans="1:50" ht="15" customHeight="1" x14ac:dyDescent="0.25">
      <c r="A411" s="68">
        <v>52025010</v>
      </c>
      <c r="B411" s="69" t="s">
        <v>35</v>
      </c>
      <c r="C411" s="69" t="s">
        <v>603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423</v>
      </c>
      <c r="J411" s="69" t="s">
        <v>35</v>
      </c>
      <c r="K411" s="72">
        <v>0</v>
      </c>
      <c r="L411" s="72">
        <v>0</v>
      </c>
      <c r="M411" s="72">
        <v>0</v>
      </c>
      <c r="N411" s="72">
        <v>4.7</v>
      </c>
      <c r="O411" s="72">
        <v>0</v>
      </c>
      <c r="P411" s="72">
        <v>0</v>
      </c>
      <c r="Q411" s="72">
        <v>0</v>
      </c>
      <c r="R411" s="72">
        <v>51</v>
      </c>
      <c r="S411" s="72">
        <v>0.5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4</v>
      </c>
      <c r="AH411" s="72">
        <v>0</v>
      </c>
      <c r="AI411" s="72">
        <v>0</v>
      </c>
      <c r="AJ411" s="72">
        <v>0</v>
      </c>
      <c r="AK411" s="72">
        <v>0</v>
      </c>
      <c r="AL411" s="72">
        <v>0</v>
      </c>
      <c r="AM411" s="72">
        <v>0</v>
      </c>
      <c r="AN411" s="72">
        <v>0</v>
      </c>
      <c r="AO411" s="87"/>
      <c r="AP411" s="70">
        <f t="shared" si="37"/>
        <v>30</v>
      </c>
      <c r="AQ411" s="70">
        <f t="shared" si="38"/>
        <v>60.2</v>
      </c>
      <c r="AR411" s="70">
        <f>IFERROR(VLOOKUP(A411,Climatologia_PP!A:U,9+Precipitacion!$E$2,FALSE),"")</f>
        <v>54.427586206896557</v>
      </c>
      <c r="AS411" s="70">
        <f t="shared" si="39"/>
        <v>110.60567663456663</v>
      </c>
      <c r="AT411" s="70">
        <f t="shared" si="40"/>
        <v>110.60567663456663</v>
      </c>
      <c r="AU411" s="70">
        <f t="shared" si="41"/>
        <v>51</v>
      </c>
      <c r="AV411" s="70" t="str">
        <f>IFERROR(VLOOKUP(A411,Maximos!A:AQ,8+(Precipitacion!$E$2-1)*3,FALSE),"")</f>
        <v/>
      </c>
      <c r="AW411" s="79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670</v>
      </c>
      <c r="C412" s="69" t="s">
        <v>603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626</v>
      </c>
      <c r="J412" s="69" t="s">
        <v>155</v>
      </c>
      <c r="K412" s="72">
        <v>16</v>
      </c>
      <c r="L412" s="72">
        <v>34.4</v>
      </c>
      <c r="M412" s="72">
        <v>12.2</v>
      </c>
      <c r="N412" s="72">
        <v>20</v>
      </c>
      <c r="O412" s="72">
        <v>7.7</v>
      </c>
      <c r="P412" s="72">
        <v>0</v>
      </c>
      <c r="Q412" s="72">
        <v>0</v>
      </c>
      <c r="R412" s="72">
        <v>0.3</v>
      </c>
      <c r="S412" s="72">
        <v>15</v>
      </c>
      <c r="T412" s="72">
        <v>0</v>
      </c>
      <c r="U412" s="72">
        <v>0</v>
      </c>
      <c r="V412" s="72">
        <v>27.4</v>
      </c>
      <c r="W412" s="72">
        <v>13.5</v>
      </c>
      <c r="X412" s="72">
        <v>34</v>
      </c>
      <c r="Y412" s="72">
        <v>27.4</v>
      </c>
      <c r="Z412" s="72">
        <v>13.5</v>
      </c>
      <c r="AA412" s="72">
        <v>13</v>
      </c>
      <c r="AB412" s="72">
        <v>5</v>
      </c>
      <c r="AC412" s="72">
        <v>25.5</v>
      </c>
      <c r="AD412" s="72">
        <v>16</v>
      </c>
      <c r="AE412" s="72">
        <v>8.5</v>
      </c>
      <c r="AF412" s="72">
        <v>9.6999999999999993</v>
      </c>
      <c r="AG412" s="72">
        <v>36.4</v>
      </c>
      <c r="AH412" s="72">
        <v>3</v>
      </c>
      <c r="AI412" s="72">
        <v>23.3</v>
      </c>
      <c r="AJ412" s="72">
        <v>69</v>
      </c>
      <c r="AK412" s="72">
        <v>32.9</v>
      </c>
      <c r="AL412" s="72">
        <v>17.2</v>
      </c>
      <c r="AM412" s="72">
        <v>6.5</v>
      </c>
      <c r="AN412" s="72"/>
      <c r="AO412" s="87"/>
      <c r="AP412" s="70">
        <f t="shared" si="37"/>
        <v>29</v>
      </c>
      <c r="AQ412" s="70">
        <f t="shared" si="38"/>
        <v>487.39999999999992</v>
      </c>
      <c r="AR412" s="70">
        <f>IFERROR(VLOOKUP(A412,Climatologia_PP!A:U,9+Precipitacion!$E$2,FALSE),"")</f>
        <v>456.38214285714281</v>
      </c>
      <c r="AS412" s="70">
        <f t="shared" si="39"/>
        <v>106.79646599419345</v>
      </c>
      <c r="AT412" s="70">
        <f t="shared" si="40"/>
        <v>110.47910275261393</v>
      </c>
      <c r="AU412" s="70">
        <f t="shared" si="41"/>
        <v>69</v>
      </c>
      <c r="AV412" s="70">
        <f>IFERROR(VLOOKUP(A412,Maximos!A:AQ,8+(Precipitacion!$E$2-1)*3,FALSE),"")</f>
        <v>103.2</v>
      </c>
      <c r="AW412" s="79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41799</v>
      </c>
      <c r="AX412" s="72">
        <f t="shared" si="42"/>
        <v>-34.200000000000003</v>
      </c>
    </row>
    <row r="413" spans="1:50" ht="15" customHeight="1" x14ac:dyDescent="0.25">
      <c r="A413" s="68">
        <v>44010030</v>
      </c>
      <c r="B413" s="69" t="s">
        <v>671</v>
      </c>
      <c r="C413" s="69" t="s">
        <v>603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626</v>
      </c>
      <c r="J413" s="69" t="s">
        <v>672</v>
      </c>
      <c r="K413" s="72">
        <v>24.6</v>
      </c>
      <c r="L413" s="72">
        <v>78.7</v>
      </c>
      <c r="M413" s="72">
        <v>18.5</v>
      </c>
      <c r="N413" s="72">
        <v>28.7</v>
      </c>
      <c r="O413" s="72">
        <v>26.2</v>
      </c>
      <c r="P413" s="72">
        <v>0</v>
      </c>
      <c r="Q413" s="72">
        <v>0</v>
      </c>
      <c r="R413" s="72">
        <v>2</v>
      </c>
      <c r="S413" s="72">
        <v>26.1</v>
      </c>
      <c r="T413" s="72">
        <v>0</v>
      </c>
      <c r="U413" s="72">
        <v>4.2</v>
      </c>
      <c r="V413" s="72">
        <v>19.600000000000001</v>
      </c>
      <c r="W413" s="72">
        <v>8.1999999999999993</v>
      </c>
      <c r="X413" s="72">
        <v>35.9</v>
      </c>
      <c r="Y413" s="72">
        <v>6.8</v>
      </c>
      <c r="Z413" s="72">
        <v>8.5</v>
      </c>
      <c r="AA413" s="72">
        <v>3.7</v>
      </c>
      <c r="AB413" s="72">
        <v>2.7</v>
      </c>
      <c r="AC413" s="72">
        <v>6.5</v>
      </c>
      <c r="AD413" s="72">
        <v>9.6999999999999993</v>
      </c>
      <c r="AE413" s="72">
        <v>19.2</v>
      </c>
      <c r="AF413" s="72">
        <v>5.3</v>
      </c>
      <c r="AG413" s="72">
        <v>14.7</v>
      </c>
      <c r="AH413" s="72">
        <v>1.3</v>
      </c>
      <c r="AI413" s="72">
        <v>12.8</v>
      </c>
      <c r="AJ413" s="72">
        <v>51.7</v>
      </c>
      <c r="AK413" s="72">
        <v>31.5</v>
      </c>
      <c r="AL413" s="72">
        <v>23.8</v>
      </c>
      <c r="AM413" s="72">
        <v>9.3000000000000007</v>
      </c>
      <c r="AN413" s="72">
        <v>23</v>
      </c>
      <c r="AO413" s="87"/>
      <c r="AP413" s="70">
        <f t="shared" si="37"/>
        <v>30</v>
      </c>
      <c r="AQ413" s="70">
        <f t="shared" si="38"/>
        <v>503.19999999999993</v>
      </c>
      <c r="AR413" s="70">
        <f>IFERROR(VLOOKUP(A413,Climatologia_PP!A:U,9+Precipitacion!$E$2,FALSE),"")</f>
        <v>540.71851851851852</v>
      </c>
      <c r="AS413" s="70">
        <f t="shared" si="39"/>
        <v>93.061358685973389</v>
      </c>
      <c r="AT413" s="70">
        <f t="shared" si="40"/>
        <v>93.061358685973389</v>
      </c>
      <c r="AU413" s="70">
        <f t="shared" si="41"/>
        <v>78.7</v>
      </c>
      <c r="AV413" s="70">
        <f>IFERROR(VLOOKUP(A413,Maximos!A:AQ,8+(Precipitacion!$E$2-1)*3,FALSE),"")</f>
        <v>155.30000000000001</v>
      </c>
      <c r="AW413" s="79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32298</v>
      </c>
      <c r="AX413" s="72">
        <f t="shared" si="42"/>
        <v>-76.600000000000009</v>
      </c>
    </row>
    <row r="414" spans="1:50" ht="15" customHeight="1" x14ac:dyDescent="0.25">
      <c r="A414" s="68">
        <v>52050050</v>
      </c>
      <c r="B414" s="69" t="s">
        <v>673</v>
      </c>
      <c r="C414" s="69" t="s">
        <v>603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674</v>
      </c>
      <c r="K414" s="72">
        <v>0</v>
      </c>
      <c r="L414" s="72">
        <v>0</v>
      </c>
      <c r="M414" s="72">
        <v>0</v>
      </c>
      <c r="N414" s="72">
        <v>9.6</v>
      </c>
      <c r="O414" s="72">
        <v>0.8</v>
      </c>
      <c r="P414" s="72">
        <v>0</v>
      </c>
      <c r="Q414" s="72">
        <v>0</v>
      </c>
      <c r="R414" s="72">
        <v>8.1999999999999993</v>
      </c>
      <c r="S414" s="72">
        <v>0.9</v>
      </c>
      <c r="T414" s="72">
        <v>0</v>
      </c>
      <c r="U414" s="72">
        <v>0</v>
      </c>
      <c r="V414" s="72">
        <v>0</v>
      </c>
      <c r="W414" s="72">
        <v>0</v>
      </c>
      <c r="X414" s="72">
        <v>1.8</v>
      </c>
      <c r="Y414" s="72"/>
      <c r="Z414" s="72">
        <v>0</v>
      </c>
      <c r="AA414" s="72">
        <v>0</v>
      </c>
      <c r="AB414" s="72">
        <v>0</v>
      </c>
      <c r="AC414" s="72">
        <v>0</v>
      </c>
      <c r="AD414" s="72">
        <v>0</v>
      </c>
      <c r="AE414" s="72">
        <v>0.4</v>
      </c>
      <c r="AF414" s="72">
        <v>0</v>
      </c>
      <c r="AG414" s="72">
        <v>1</v>
      </c>
      <c r="AH414" s="72">
        <v>0</v>
      </c>
      <c r="AI414" s="72">
        <v>0</v>
      </c>
      <c r="AJ414" s="72">
        <v>0</v>
      </c>
      <c r="AK414" s="72">
        <v>0</v>
      </c>
      <c r="AL414" s="72">
        <v>0</v>
      </c>
      <c r="AM414" s="72">
        <v>0</v>
      </c>
      <c r="AN414" s="72">
        <v>0</v>
      </c>
      <c r="AO414" s="87"/>
      <c r="AP414" s="70">
        <f t="shared" si="37"/>
        <v>29</v>
      </c>
      <c r="AQ414" s="70">
        <f t="shared" si="38"/>
        <v>22.7</v>
      </c>
      <c r="AR414" s="70">
        <f>IFERROR(VLOOKUP(A414,Climatologia_PP!A:U,9+Precipitacion!$E$2,FALSE),"")</f>
        <v>83.217857142857156</v>
      </c>
      <c r="AS414" s="70">
        <f t="shared" si="39"/>
        <v>27.277799236084281</v>
      </c>
      <c r="AT414" s="70">
        <f t="shared" si="40"/>
        <v>28.218413002845811</v>
      </c>
      <c r="AU414" s="70">
        <f t="shared" si="41"/>
        <v>9.6</v>
      </c>
      <c r="AV414" s="70">
        <f>IFERROR(VLOOKUP(A414,Maximos!A:AQ,8+(Precipitacion!$E$2-1)*3,FALSE),"")</f>
        <v>110.6</v>
      </c>
      <c r="AW414" s="79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30470</v>
      </c>
      <c r="AX414" s="72">
        <f t="shared" si="42"/>
        <v>-101</v>
      </c>
    </row>
    <row r="415" spans="1:50" ht="15" customHeight="1" x14ac:dyDescent="0.25">
      <c r="A415" s="68">
        <v>44010090</v>
      </c>
      <c r="B415" s="69" t="s">
        <v>675</v>
      </c>
      <c r="C415" s="69" t="s">
        <v>603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626</v>
      </c>
      <c r="J415" s="69" t="s">
        <v>672</v>
      </c>
      <c r="K415" s="72">
        <v>6</v>
      </c>
      <c r="L415" s="72">
        <v>27</v>
      </c>
      <c r="M415" s="72">
        <v>9</v>
      </c>
      <c r="N415" s="72">
        <v>19</v>
      </c>
      <c r="O415" s="72">
        <v>12</v>
      </c>
      <c r="P415" s="72">
        <v>0</v>
      </c>
      <c r="Q415" s="72">
        <v>0</v>
      </c>
      <c r="R415" s="72">
        <v>24</v>
      </c>
      <c r="S415" s="72">
        <v>31</v>
      </c>
      <c r="T415" s="72">
        <v>0</v>
      </c>
      <c r="U415" s="72">
        <v>0</v>
      </c>
      <c r="V415" s="72">
        <v>31</v>
      </c>
      <c r="W415" s="72">
        <v>10</v>
      </c>
      <c r="X415" s="72">
        <v>51</v>
      </c>
      <c r="Y415" s="72">
        <v>2</v>
      </c>
      <c r="Z415" s="72">
        <v>16</v>
      </c>
      <c r="AA415" s="72">
        <v>7</v>
      </c>
      <c r="AB415" s="72">
        <v>1</v>
      </c>
      <c r="AC415" s="72">
        <v>11</v>
      </c>
      <c r="AD415" s="72">
        <v>25</v>
      </c>
      <c r="AE415" s="72">
        <v>27</v>
      </c>
      <c r="AF415" s="72">
        <v>5</v>
      </c>
      <c r="AG415" s="72">
        <v>41</v>
      </c>
      <c r="AH415" s="72">
        <v>0</v>
      </c>
      <c r="AI415" s="72">
        <v>9</v>
      </c>
      <c r="AJ415" s="72">
        <v>57</v>
      </c>
      <c r="AK415" s="72">
        <v>31</v>
      </c>
      <c r="AL415" s="72">
        <v>15</v>
      </c>
      <c r="AM415" s="72">
        <v>3</v>
      </c>
      <c r="AN415" s="72">
        <v>10</v>
      </c>
      <c r="AO415" s="87"/>
      <c r="AP415" s="70">
        <f t="shared" si="37"/>
        <v>30</v>
      </c>
      <c r="AQ415" s="70">
        <f t="shared" si="38"/>
        <v>480</v>
      </c>
      <c r="AR415" s="70">
        <f>IFERROR(VLOOKUP(A415,Climatologia_PP!A:U,9+Precipitacion!$E$2,FALSE),"")</f>
        <v>370.24137931034483</v>
      </c>
      <c r="AS415" s="70">
        <f t="shared" si="39"/>
        <v>129.6451522771724</v>
      </c>
      <c r="AT415" s="70">
        <f t="shared" si="40"/>
        <v>129.6451522771724</v>
      </c>
      <c r="AU415" s="70">
        <f t="shared" si="41"/>
        <v>57</v>
      </c>
      <c r="AV415" s="70">
        <f>IFERROR(VLOOKUP(A415,Maximos!A:AQ,8+(Precipitacion!$E$2-1)*3,FALSE),"")</f>
        <v>105</v>
      </c>
      <c r="AW415" s="79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45809</v>
      </c>
      <c r="AX415" s="72">
        <f t="shared" si="42"/>
        <v>-48</v>
      </c>
    </row>
    <row r="416" spans="1:50" ht="15" customHeight="1" x14ac:dyDescent="0.25">
      <c r="A416" s="68">
        <v>52040070</v>
      </c>
      <c r="B416" s="69" t="s">
        <v>676</v>
      </c>
      <c r="C416" s="69" t="s">
        <v>603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0.1</v>
      </c>
      <c r="O416" s="72">
        <v>0</v>
      </c>
      <c r="P416" s="72">
        <v>0</v>
      </c>
      <c r="Q416" s="72">
        <v>0</v>
      </c>
      <c r="R416" s="72">
        <v>29.3</v>
      </c>
      <c r="S416" s="72">
        <v>0.7</v>
      </c>
      <c r="T416" s="72">
        <v>0</v>
      </c>
      <c r="U416" s="72">
        <v>5.9</v>
      </c>
      <c r="V416" s="72">
        <v>0.1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2">
        <v>0</v>
      </c>
      <c r="AH416" s="72">
        <v>0</v>
      </c>
      <c r="AI416" s="72">
        <v>0</v>
      </c>
      <c r="AJ416" s="72">
        <v>0.2</v>
      </c>
      <c r="AK416" s="72">
        <v>0</v>
      </c>
      <c r="AL416" s="72">
        <v>0</v>
      </c>
      <c r="AM416" s="72">
        <v>0</v>
      </c>
      <c r="AN416" s="72">
        <v>0</v>
      </c>
      <c r="AO416" s="87"/>
      <c r="AP416" s="70">
        <f t="shared" si="37"/>
        <v>30</v>
      </c>
      <c r="AQ416" s="70">
        <f t="shared" si="38"/>
        <v>36.300000000000004</v>
      </c>
      <c r="AR416" s="70">
        <f>IFERROR(VLOOKUP(A416,Climatologia_PP!A:U,9+Precipitacion!$E$2,FALSE),"")</f>
        <v>70.303448275862053</v>
      </c>
      <c r="AS416" s="70">
        <f t="shared" si="39"/>
        <v>51.633313713949406</v>
      </c>
      <c r="AT416" s="70">
        <f t="shared" si="40"/>
        <v>51.633313713949413</v>
      </c>
      <c r="AU416" s="70">
        <f t="shared" si="41"/>
        <v>29.3</v>
      </c>
      <c r="AV416" s="70">
        <f>IFERROR(VLOOKUP(A416,Maximos!A:AQ,8+(Precipitacion!$E$2-1)*3,FALSE),"")</f>
        <v>70</v>
      </c>
      <c r="AW416" s="79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36692</v>
      </c>
      <c r="AX416" s="72">
        <f t="shared" si="42"/>
        <v>-40.700000000000003</v>
      </c>
    </row>
    <row r="417" spans="1:50" ht="15" customHeight="1" x14ac:dyDescent="0.25">
      <c r="A417" s="68">
        <v>52040060</v>
      </c>
      <c r="B417" s="69" t="s">
        <v>677</v>
      </c>
      <c r="C417" s="69" t="s">
        <v>603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678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2.2999999999999998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0</v>
      </c>
      <c r="AG417" s="72">
        <v>0</v>
      </c>
      <c r="AH417" s="72">
        <v>0</v>
      </c>
      <c r="AI417" s="72">
        <v>0</v>
      </c>
      <c r="AJ417" s="72">
        <v>0.9</v>
      </c>
      <c r="AK417" s="72">
        <v>0</v>
      </c>
      <c r="AL417" s="72">
        <v>0</v>
      </c>
      <c r="AM417" s="72">
        <v>0</v>
      </c>
      <c r="AN417" s="72">
        <v>0</v>
      </c>
      <c r="AO417" s="87"/>
      <c r="AP417" s="70">
        <f t="shared" si="37"/>
        <v>30</v>
      </c>
      <c r="AQ417" s="70">
        <f t="shared" si="38"/>
        <v>3.1999999999999997</v>
      </c>
      <c r="AR417" s="70">
        <f>IFERROR(VLOOKUP(A417,Climatologia_PP!A:U,9+Precipitacion!$E$2,FALSE),"")</f>
        <v>52.051724137931032</v>
      </c>
      <c r="AS417" s="70">
        <f t="shared" si="39"/>
        <v>6.1477310367671416</v>
      </c>
      <c r="AT417" s="70">
        <f t="shared" si="40"/>
        <v>6.1477310367671407</v>
      </c>
      <c r="AU417" s="70">
        <f t="shared" si="41"/>
        <v>2.2999999999999998</v>
      </c>
      <c r="AV417" s="70">
        <f>IFERROR(VLOOKUP(A417,Maximos!A:AQ,8+(Precipitacion!$E$2-1)*3,FALSE),"")</f>
        <v>46.1</v>
      </c>
      <c r="AW417" s="79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44360</v>
      </c>
      <c r="AX417" s="72">
        <f t="shared" si="42"/>
        <v>-43.800000000000004</v>
      </c>
    </row>
    <row r="418" spans="1:50" ht="15" customHeight="1" x14ac:dyDescent="0.25">
      <c r="A418" s="68">
        <v>52020050</v>
      </c>
      <c r="B418" s="69" t="s">
        <v>679</v>
      </c>
      <c r="C418" s="69" t="s">
        <v>603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423</v>
      </c>
      <c r="J418" s="69" t="s">
        <v>35</v>
      </c>
      <c r="K418" s="72">
        <v>0</v>
      </c>
      <c r="L418" s="72">
        <v>0</v>
      </c>
      <c r="M418" s="72">
        <v>5.5</v>
      </c>
      <c r="N418" s="72">
        <v>7.6</v>
      </c>
      <c r="O418" s="72">
        <v>0.8</v>
      </c>
      <c r="P418" s="72">
        <v>0</v>
      </c>
      <c r="Q418" s="72">
        <v>0</v>
      </c>
      <c r="R418" s="72">
        <v>56.3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3.8</v>
      </c>
      <c r="AH418" s="72">
        <v>0</v>
      </c>
      <c r="AI418" s="72">
        <v>0</v>
      </c>
      <c r="AJ418" s="72">
        <v>0</v>
      </c>
      <c r="AK418" s="72">
        <v>0</v>
      </c>
      <c r="AL418" s="72">
        <v>0</v>
      </c>
      <c r="AM418" s="72">
        <v>0</v>
      </c>
      <c r="AN418" s="72">
        <v>0</v>
      </c>
      <c r="AO418" s="87"/>
      <c r="AP418" s="70">
        <f t="shared" si="37"/>
        <v>30</v>
      </c>
      <c r="AQ418" s="70">
        <f t="shared" si="38"/>
        <v>74</v>
      </c>
      <c r="AR418" s="70">
        <f>IFERROR(VLOOKUP(A418,Climatologia_PP!A:U,9+Precipitacion!$E$2,FALSE),"")</f>
        <v>52.599999999999987</v>
      </c>
      <c r="AS418" s="70">
        <f t="shared" si="39"/>
        <v>140.68441064638785</v>
      </c>
      <c r="AT418" s="70">
        <f t="shared" si="40"/>
        <v>140.68441064638787</v>
      </c>
      <c r="AU418" s="70">
        <f t="shared" si="41"/>
        <v>56.3</v>
      </c>
      <c r="AV418" s="70">
        <f>IFERROR(VLOOKUP(A418,Maximos!A:AQ,8+(Precipitacion!$E$2-1)*3,FALSE),"")</f>
        <v>76</v>
      </c>
      <c r="AW418" s="79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26465</v>
      </c>
      <c r="AX418" s="72">
        <f t="shared" si="42"/>
        <v>-19.700000000000003</v>
      </c>
    </row>
    <row r="419" spans="1:50" ht="15" customHeight="1" x14ac:dyDescent="0.25">
      <c r="A419" s="68">
        <v>44015030</v>
      </c>
      <c r="B419" s="69" t="s">
        <v>680</v>
      </c>
      <c r="C419" s="69" t="s">
        <v>603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423</v>
      </c>
      <c r="J419" s="69" t="s">
        <v>681</v>
      </c>
      <c r="K419" s="72">
        <v>1.3</v>
      </c>
      <c r="L419" s="72">
        <v>1.4</v>
      </c>
      <c r="M419" s="72">
        <v>1</v>
      </c>
      <c r="N419" s="72">
        <v>2.4</v>
      </c>
      <c r="O419" s="72">
        <v>0</v>
      </c>
      <c r="P419" s="72">
        <v>0.9</v>
      </c>
      <c r="Q419" s="72">
        <v>0</v>
      </c>
      <c r="R419" s="72">
        <v>4.8</v>
      </c>
      <c r="S419" s="72">
        <v>17.8</v>
      </c>
      <c r="T419" s="72">
        <v>0</v>
      </c>
      <c r="U419" s="72">
        <v>0</v>
      </c>
      <c r="V419" s="72">
        <v>1.7</v>
      </c>
      <c r="W419" s="72">
        <v>3.7</v>
      </c>
      <c r="X419" s="72">
        <v>2.9</v>
      </c>
      <c r="Y419" s="72">
        <v>4.2</v>
      </c>
      <c r="Z419" s="72">
        <v>1.4</v>
      </c>
      <c r="AA419" s="72">
        <v>3</v>
      </c>
      <c r="AB419" s="72">
        <v>0</v>
      </c>
      <c r="AC419" s="72">
        <v>0.3</v>
      </c>
      <c r="AD419" s="72">
        <v>1.5</v>
      </c>
      <c r="AE419" s="72">
        <v>0.6</v>
      </c>
      <c r="AF419" s="72">
        <v>2.7</v>
      </c>
      <c r="AG419" s="72">
        <v>24</v>
      </c>
      <c r="AH419" s="72">
        <v>0</v>
      </c>
      <c r="AI419" s="72">
        <v>0</v>
      </c>
      <c r="AJ419" s="72">
        <v>3.7</v>
      </c>
      <c r="AK419" s="72">
        <v>5</v>
      </c>
      <c r="AL419" s="72">
        <v>5.2</v>
      </c>
      <c r="AM419" s="72">
        <v>12</v>
      </c>
      <c r="AN419" s="72">
        <v>6.4</v>
      </c>
      <c r="AO419" s="87"/>
      <c r="AP419" s="70">
        <f t="shared" si="37"/>
        <v>30</v>
      </c>
      <c r="AQ419" s="70">
        <f t="shared" si="38"/>
        <v>107.9</v>
      </c>
      <c r="AR419" s="70">
        <f>IFERROR(VLOOKUP(A419,Climatologia_PP!A:U,9+Precipitacion!$E$2,FALSE),"")</f>
        <v>95.362962962962939</v>
      </c>
      <c r="AS419" s="70">
        <f t="shared" si="39"/>
        <v>113.14665216715865</v>
      </c>
      <c r="AT419" s="70">
        <f t="shared" si="40"/>
        <v>113.14665216715863</v>
      </c>
      <c r="AU419" s="70">
        <f t="shared" si="41"/>
        <v>24</v>
      </c>
      <c r="AV419" s="70">
        <f>IFERROR(VLOOKUP(A419,Maximos!A:AQ,8+(Precipitacion!$E$2-1)*3,FALSE),"")</f>
        <v>28.3</v>
      </c>
      <c r="AW419" s="79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419" s="72">
        <f t="shared" si="42"/>
        <v>-4.3000000000000007</v>
      </c>
    </row>
    <row r="420" spans="1:50" ht="15" customHeight="1" x14ac:dyDescent="0.25">
      <c r="A420" s="68">
        <v>52025060</v>
      </c>
      <c r="B420" s="69" t="s">
        <v>682</v>
      </c>
      <c r="C420" s="69" t="s">
        <v>603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423</v>
      </c>
      <c r="J420" s="69" t="s">
        <v>683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48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>
        <v>0</v>
      </c>
      <c r="AK420" s="72">
        <v>0</v>
      </c>
      <c r="AL420" s="72">
        <v>0</v>
      </c>
      <c r="AM420" s="72">
        <v>0</v>
      </c>
      <c r="AN420" s="72">
        <v>0</v>
      </c>
      <c r="AO420" s="87"/>
      <c r="AP420" s="70">
        <f t="shared" si="37"/>
        <v>30</v>
      </c>
      <c r="AQ420" s="70">
        <f t="shared" si="38"/>
        <v>48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48</v>
      </c>
      <c r="AV420" s="70" t="str">
        <f>IFERROR(VLOOKUP(A420,Maximos!A:AQ,8+(Precipitacion!$E$2-1)*3,FALSE),"")</f>
        <v/>
      </c>
      <c r="AW420" s="79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649</v>
      </c>
      <c r="C421" s="69" t="s">
        <v>603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649</v>
      </c>
      <c r="K421" s="72">
        <v>0</v>
      </c>
      <c r="L421" s="72">
        <v>0</v>
      </c>
      <c r="M421" s="72">
        <v>0</v>
      </c>
      <c r="N421" s="72">
        <v>1.5</v>
      </c>
      <c r="O421" s="72">
        <v>0</v>
      </c>
      <c r="P421" s="72">
        <v>0</v>
      </c>
      <c r="Q421" s="72">
        <v>0</v>
      </c>
      <c r="R421" s="72">
        <v>1.2</v>
      </c>
      <c r="S421" s="72">
        <v>2.2000000000000002</v>
      </c>
      <c r="T421" s="72">
        <v>0</v>
      </c>
      <c r="U421" s="72">
        <v>0</v>
      </c>
      <c r="V421" s="72">
        <v>1.2</v>
      </c>
      <c r="W421" s="72">
        <v>0.8</v>
      </c>
      <c r="X421" s="72">
        <v>2.5</v>
      </c>
      <c r="Y421" s="72">
        <v>0</v>
      </c>
      <c r="Z421" s="72">
        <v>0.6</v>
      </c>
      <c r="AA421" s="72">
        <v>0</v>
      </c>
      <c r="AB421" s="72">
        <v>0</v>
      </c>
      <c r="AC421" s="72">
        <v>1</v>
      </c>
      <c r="AD421" s="72">
        <v>0</v>
      </c>
      <c r="AE421" s="72">
        <v>1.8</v>
      </c>
      <c r="AF421" s="72">
        <v>2.2000000000000002</v>
      </c>
      <c r="AG421" s="72">
        <v>0</v>
      </c>
      <c r="AH421" s="72">
        <v>2.9</v>
      </c>
      <c r="AI421" s="72">
        <v>1.2</v>
      </c>
      <c r="AJ421" s="72">
        <v>4.5</v>
      </c>
      <c r="AK421" s="72">
        <v>3.2</v>
      </c>
      <c r="AL421" s="72">
        <v>0</v>
      </c>
      <c r="AM421" s="72">
        <v>0</v>
      </c>
      <c r="AN421" s="72">
        <v>1.2</v>
      </c>
      <c r="AO421" s="87"/>
      <c r="AP421" s="70">
        <f t="shared" si="37"/>
        <v>30</v>
      </c>
      <c r="AQ421" s="70">
        <f t="shared" si="38"/>
        <v>27.999999999999996</v>
      </c>
      <c r="AR421" s="70">
        <f>IFERROR(VLOOKUP(A421,Climatologia_PP!A:U,9+Precipitacion!$E$2,FALSE),"")</f>
        <v>49.000000000000007</v>
      </c>
      <c r="AS421" s="70">
        <f t="shared" si="39"/>
        <v>57.142857142857132</v>
      </c>
      <c r="AT421" s="70">
        <f t="shared" si="40"/>
        <v>57.142857142857125</v>
      </c>
      <c r="AU421" s="70">
        <f t="shared" si="41"/>
        <v>4.5</v>
      </c>
      <c r="AV421" s="70">
        <f>IFERROR(VLOOKUP(A421,Maximos!A:AQ,8+(Precipitacion!$E$2-1)*3,FALSE),"")</f>
        <v>44.1</v>
      </c>
      <c r="AW421" s="79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38876</v>
      </c>
      <c r="AX421" s="72">
        <f t="shared" si="42"/>
        <v>-39.6</v>
      </c>
    </row>
    <row r="422" spans="1:50" ht="15" customHeight="1" x14ac:dyDescent="0.25">
      <c r="A422" s="68">
        <v>52045090</v>
      </c>
      <c r="B422" s="69" t="s">
        <v>684</v>
      </c>
      <c r="C422" s="69" t="s">
        <v>603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685</v>
      </c>
      <c r="K422" s="72">
        <v>0</v>
      </c>
      <c r="L422" s="72">
        <v>4.8</v>
      </c>
      <c r="M422" s="72">
        <v>10.4</v>
      </c>
      <c r="N422" s="72">
        <v>3</v>
      </c>
      <c r="O422" s="72">
        <v>0.2</v>
      </c>
      <c r="P422" s="72">
        <v>0.2</v>
      </c>
      <c r="Q422" s="72">
        <v>9</v>
      </c>
      <c r="R422" s="72">
        <v>12.4</v>
      </c>
      <c r="S422" s="72">
        <v>4</v>
      </c>
      <c r="T422" s="72">
        <v>0</v>
      </c>
      <c r="U422" s="72">
        <v>0</v>
      </c>
      <c r="V422" s="72">
        <v>2.4</v>
      </c>
      <c r="W422" s="72">
        <v>3.6</v>
      </c>
      <c r="X422" s="72">
        <v>7.4</v>
      </c>
      <c r="Y422" s="72">
        <v>2</v>
      </c>
      <c r="Z422" s="72">
        <v>0</v>
      </c>
      <c r="AA422" s="72">
        <v>0.2</v>
      </c>
      <c r="AB422" s="72">
        <v>0.8</v>
      </c>
      <c r="AC422" s="72">
        <v>1.4</v>
      </c>
      <c r="AD422" s="72">
        <v>0.6</v>
      </c>
      <c r="AE422" s="72">
        <v>0</v>
      </c>
      <c r="AF422" s="72">
        <v>2.6</v>
      </c>
      <c r="AG422" s="72">
        <v>5</v>
      </c>
      <c r="AH422" s="72">
        <v>0</v>
      </c>
      <c r="AI422" s="72">
        <v>0</v>
      </c>
      <c r="AJ422" s="72">
        <v>4.2</v>
      </c>
      <c r="AK422" s="72">
        <v>10.4</v>
      </c>
      <c r="AL422" s="72">
        <v>1</v>
      </c>
      <c r="AM422" s="72">
        <v>0</v>
      </c>
      <c r="AN422" s="72">
        <v>0.4</v>
      </c>
      <c r="AO422" s="87"/>
      <c r="AP422" s="70">
        <f t="shared" si="37"/>
        <v>30</v>
      </c>
      <c r="AQ422" s="70">
        <f t="shared" si="38"/>
        <v>86.000000000000014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12.4</v>
      </c>
      <c r="AV422" s="70">
        <f>IFERROR(VLOOKUP(A422,Maximos!A:AQ,8+(Precipitacion!$E$2-1)*3,FALSE),"")</f>
        <v>50.8</v>
      </c>
      <c r="AW422" s="79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44716</v>
      </c>
      <c r="AX422" s="72">
        <f t="shared" si="42"/>
        <v>-38.4</v>
      </c>
    </row>
    <row r="423" spans="1:50" ht="15" customHeight="1" x14ac:dyDescent="0.25">
      <c r="A423" s="68">
        <v>44010080</v>
      </c>
      <c r="B423" s="69" t="s">
        <v>686</v>
      </c>
      <c r="C423" s="69" t="s">
        <v>603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626</v>
      </c>
      <c r="J423" s="69" t="s">
        <v>687</v>
      </c>
      <c r="K423" s="72">
        <v>0</v>
      </c>
      <c r="L423" s="72">
        <v>0</v>
      </c>
      <c r="M423" s="72">
        <v>40.700000000000003</v>
      </c>
      <c r="N423" s="72">
        <v>30.8</v>
      </c>
      <c r="O423" s="72">
        <v>40.299999999999997</v>
      </c>
      <c r="P423" s="72">
        <v>0</v>
      </c>
      <c r="Q423" s="72">
        <v>0</v>
      </c>
      <c r="R423" s="72">
        <v>40.6</v>
      </c>
      <c r="S423" s="72">
        <v>30.8</v>
      </c>
      <c r="T423" s="72">
        <v>0</v>
      </c>
      <c r="U423" s="72">
        <v>0</v>
      </c>
      <c r="V423" s="72">
        <v>20.8</v>
      </c>
      <c r="W423" s="72">
        <v>30.4</v>
      </c>
      <c r="X423" s="72">
        <v>20.7</v>
      </c>
      <c r="Y423" s="72"/>
      <c r="Z423" s="72"/>
      <c r="AA423" s="72">
        <v>40.299999999999997</v>
      </c>
      <c r="AB423" s="72">
        <v>20.8</v>
      </c>
      <c r="AC423" s="72"/>
      <c r="AD423" s="72"/>
      <c r="AE423" s="72"/>
      <c r="AF423" s="72">
        <v>0</v>
      </c>
      <c r="AG423" s="72">
        <v>30.6</v>
      </c>
      <c r="AH423" s="72">
        <v>30.9</v>
      </c>
      <c r="AI423" s="72">
        <v>4.2</v>
      </c>
      <c r="AJ423" s="72"/>
      <c r="AK423" s="72"/>
      <c r="AL423" s="72">
        <v>10.199999999999999</v>
      </c>
      <c r="AM423" s="72">
        <v>20.2</v>
      </c>
      <c r="AN423" s="72">
        <v>30.8</v>
      </c>
      <c r="AO423" s="87"/>
      <c r="AP423" s="70">
        <f t="shared" si="37"/>
        <v>23</v>
      </c>
      <c r="AQ423" s="70">
        <f t="shared" si="38"/>
        <v>443.1</v>
      </c>
      <c r="AR423" s="70">
        <f>IFERROR(VLOOKUP(A423,Climatologia_PP!A:U,9+Precipitacion!$E$2,FALSE),"")</f>
        <v>460.30714285714288</v>
      </c>
      <c r="AS423" s="70">
        <f t="shared" si="39"/>
        <v>96.261812764768862</v>
      </c>
      <c r="AT423" s="70">
        <f t="shared" si="40"/>
        <v>125.5588862149159</v>
      </c>
      <c r="AU423" s="70">
        <f t="shared" si="41"/>
        <v>40.700000000000003</v>
      </c>
      <c r="AV423" s="70">
        <f>IFERROR(VLOOKUP(A423,Maximos!A:AQ,8+(Precipitacion!$E$2-1)*3,FALSE),"")</f>
        <v>136</v>
      </c>
      <c r="AW423" s="79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33033</v>
      </c>
      <c r="AX423" s="72">
        <f t="shared" si="42"/>
        <v>-95.3</v>
      </c>
    </row>
    <row r="424" spans="1:50" ht="15" customHeight="1" x14ac:dyDescent="0.25">
      <c r="A424" s="68">
        <v>52050040</v>
      </c>
      <c r="B424" s="69" t="s">
        <v>688</v>
      </c>
      <c r="C424" s="69" t="s">
        <v>603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689</v>
      </c>
      <c r="K424" s="72">
        <v>0</v>
      </c>
      <c r="L424" s="72">
        <v>0</v>
      </c>
      <c r="M424" s="72">
        <v>6</v>
      </c>
      <c r="N424" s="72">
        <v>5</v>
      </c>
      <c r="O424" s="72">
        <v>3</v>
      </c>
      <c r="P424" s="72">
        <v>0</v>
      </c>
      <c r="Q424" s="72">
        <v>0</v>
      </c>
      <c r="R424" s="72">
        <v>13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2</v>
      </c>
      <c r="Y424" s="72">
        <v>0</v>
      </c>
      <c r="Z424" s="72">
        <v>0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>
        <v>0</v>
      </c>
      <c r="AG424" s="72">
        <v>0</v>
      </c>
      <c r="AH424" s="72">
        <v>0</v>
      </c>
      <c r="AI424" s="72">
        <v>0</v>
      </c>
      <c r="AJ424" s="72">
        <v>0</v>
      </c>
      <c r="AK424" s="72">
        <v>0</v>
      </c>
      <c r="AL424" s="72">
        <v>0</v>
      </c>
      <c r="AM424" s="72">
        <v>0</v>
      </c>
      <c r="AN424" s="72">
        <v>0</v>
      </c>
      <c r="AO424" s="87"/>
      <c r="AP424" s="70">
        <f t="shared" si="37"/>
        <v>30</v>
      </c>
      <c r="AQ424" s="70">
        <f t="shared" si="38"/>
        <v>29</v>
      </c>
      <c r="AR424" s="70">
        <f>IFERROR(VLOOKUP(A424,Climatologia_PP!A:U,9+Precipitacion!$E$2,FALSE),"")</f>
        <v>70.660000000000011</v>
      </c>
      <c r="AS424" s="70">
        <f t="shared" si="39"/>
        <v>41.041607698839506</v>
      </c>
      <c r="AT424" s="70">
        <f t="shared" si="40"/>
        <v>41.041607698839506</v>
      </c>
      <c r="AU424" s="70">
        <f t="shared" si="41"/>
        <v>13</v>
      </c>
      <c r="AV424" s="70">
        <f>IFERROR(VLOOKUP(A424,Maximos!A:AQ,8+(Precipitacion!$E$2-1)*3,FALSE),"")</f>
        <v>80.599999999999994</v>
      </c>
      <c r="AW424" s="79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31568</v>
      </c>
      <c r="AX424" s="72">
        <f t="shared" si="42"/>
        <v>-67.599999999999994</v>
      </c>
    </row>
    <row r="425" spans="1:50" ht="15" customHeight="1" x14ac:dyDescent="0.25">
      <c r="A425" s="68">
        <v>52050020</v>
      </c>
      <c r="B425" s="69" t="s">
        <v>690</v>
      </c>
      <c r="C425" s="69" t="s">
        <v>603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3.1</v>
      </c>
      <c r="O425" s="72">
        <v>0</v>
      </c>
      <c r="P425" s="72">
        <v>0</v>
      </c>
      <c r="Q425" s="72">
        <v>0.4</v>
      </c>
      <c r="R425" s="72">
        <v>18.5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>
        <v>0</v>
      </c>
      <c r="AK425" s="72">
        <v>0</v>
      </c>
      <c r="AL425" s="72">
        <v>0</v>
      </c>
      <c r="AM425" s="72">
        <v>0</v>
      </c>
      <c r="AN425" s="72">
        <v>0</v>
      </c>
      <c r="AO425" s="87"/>
      <c r="AP425" s="70">
        <f t="shared" si="37"/>
        <v>30</v>
      </c>
      <c r="AQ425" s="70">
        <f t="shared" si="38"/>
        <v>22</v>
      </c>
      <c r="AR425" s="70">
        <f>IFERROR(VLOOKUP(A425,Climatologia_PP!A:U,9+Precipitacion!$E$2,FALSE),"")</f>
        <v>82.335714285714289</v>
      </c>
      <c r="AS425" s="70">
        <f t="shared" si="39"/>
        <v>26.719875075908732</v>
      </c>
      <c r="AT425" s="70">
        <f t="shared" si="40"/>
        <v>26.719875075908739</v>
      </c>
      <c r="AU425" s="70">
        <f t="shared" si="41"/>
        <v>18.5</v>
      </c>
      <c r="AV425" s="70">
        <f>IFERROR(VLOOKUP(A425,Maximos!A:AQ,8+(Precipitacion!$E$2-1)*3,FALSE),"")</f>
        <v>123.5</v>
      </c>
      <c r="AW425" s="79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32682</v>
      </c>
      <c r="AX425" s="72">
        <f t="shared" si="42"/>
        <v>-105</v>
      </c>
    </row>
    <row r="426" spans="1:50" ht="15" customHeight="1" x14ac:dyDescent="0.25">
      <c r="A426" s="68">
        <v>52050140</v>
      </c>
      <c r="B426" s="69" t="s">
        <v>691</v>
      </c>
      <c r="C426" s="69" t="s">
        <v>603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692</v>
      </c>
      <c r="K426" s="72">
        <v>0</v>
      </c>
      <c r="L426" s="72">
        <v>0</v>
      </c>
      <c r="M426" s="72">
        <v>3.1</v>
      </c>
      <c r="N426" s="72">
        <v>1.6</v>
      </c>
      <c r="O426" s="72">
        <v>0</v>
      </c>
      <c r="P426" s="72">
        <v>0</v>
      </c>
      <c r="Q426" s="72">
        <v>0</v>
      </c>
      <c r="R426" s="72">
        <v>9.1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>
        <v>0</v>
      </c>
      <c r="AK426" s="72">
        <v>0</v>
      </c>
      <c r="AL426" s="72">
        <v>0</v>
      </c>
      <c r="AM426" s="72">
        <v>0</v>
      </c>
      <c r="AN426" s="72">
        <v>0</v>
      </c>
      <c r="AO426" s="87"/>
      <c r="AP426" s="70">
        <f t="shared" si="37"/>
        <v>30</v>
      </c>
      <c r="AQ426" s="70">
        <f t="shared" si="38"/>
        <v>13.8</v>
      </c>
      <c r="AR426" s="70">
        <f>IFERROR(VLOOKUP(A426,Climatologia_PP!A:U,9+Precipitacion!$E$2,FALSE),"")</f>
        <v>61.946666666666673</v>
      </c>
      <c r="AS426" s="70">
        <f t="shared" si="39"/>
        <v>22.277227722772277</v>
      </c>
      <c r="AT426" s="70">
        <f t="shared" si="40"/>
        <v>22.277227722772277</v>
      </c>
      <c r="AU426" s="70">
        <f t="shared" si="41"/>
        <v>9.1</v>
      </c>
      <c r="AV426" s="70">
        <f>IFERROR(VLOOKUP(A426,Maximos!A:AQ,8+(Precipitacion!$E$2-1)*3,FALSE),"")</f>
        <v>53.7</v>
      </c>
      <c r="AW426" s="79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44715</v>
      </c>
      <c r="AX426" s="72">
        <f t="shared" si="42"/>
        <v>-44.6</v>
      </c>
    </row>
    <row r="427" spans="1:50" ht="15" customHeight="1" x14ac:dyDescent="0.25">
      <c r="A427" s="68">
        <v>51020040</v>
      </c>
      <c r="B427" s="69" t="s">
        <v>693</v>
      </c>
      <c r="C427" s="69" t="s">
        <v>603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604</v>
      </c>
      <c r="K427" s="72">
        <v>0</v>
      </c>
      <c r="L427" s="72">
        <v>12</v>
      </c>
      <c r="M427" s="72">
        <v>8</v>
      </c>
      <c r="N427" s="72">
        <v>4</v>
      </c>
      <c r="O427" s="72">
        <v>52</v>
      </c>
      <c r="P427" s="72">
        <v>0</v>
      </c>
      <c r="Q427" s="72">
        <v>55</v>
      </c>
      <c r="R427" s="72">
        <v>0</v>
      </c>
      <c r="S427" s="72">
        <v>0</v>
      </c>
      <c r="T427" s="72">
        <v>0</v>
      </c>
      <c r="U427" s="72">
        <v>3</v>
      </c>
      <c r="V427" s="72">
        <v>0</v>
      </c>
      <c r="W427" s="72">
        <v>11</v>
      </c>
      <c r="X427" s="72">
        <v>15</v>
      </c>
      <c r="Y427" s="72">
        <v>0</v>
      </c>
      <c r="Z427" s="72">
        <v>23</v>
      </c>
      <c r="AA427" s="72">
        <v>5</v>
      </c>
      <c r="AB427" s="72">
        <v>53</v>
      </c>
      <c r="AC427" s="72">
        <v>3</v>
      </c>
      <c r="AD427" s="72">
        <v>0</v>
      </c>
      <c r="AE427" s="72">
        <v>0</v>
      </c>
      <c r="AF427" s="72">
        <v>1</v>
      </c>
      <c r="AG427" s="72">
        <v>1</v>
      </c>
      <c r="AH427" s="72">
        <v>6</v>
      </c>
      <c r="AI427" s="72">
        <v>0</v>
      </c>
      <c r="AJ427" s="72">
        <v>0</v>
      </c>
      <c r="AK427" s="72">
        <v>0</v>
      </c>
      <c r="AL427" s="72">
        <v>55</v>
      </c>
      <c r="AM427" s="72">
        <v>0</v>
      </c>
      <c r="AN427" s="72">
        <v>0</v>
      </c>
      <c r="AO427" s="87"/>
      <c r="AP427" s="70">
        <f t="shared" si="37"/>
        <v>30</v>
      </c>
      <c r="AQ427" s="70">
        <f t="shared" si="38"/>
        <v>307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145</v>
      </c>
      <c r="AW427" s="79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42901</v>
      </c>
      <c r="AX427" s="72">
        <f t="shared" si="42"/>
        <v>-90</v>
      </c>
    </row>
    <row r="428" spans="1:50" ht="15" customHeight="1" x14ac:dyDescent="0.25">
      <c r="A428" s="68">
        <v>52055060</v>
      </c>
      <c r="B428" s="69" t="s">
        <v>694</v>
      </c>
      <c r="C428" s="69" t="s">
        <v>603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690</v>
      </c>
      <c r="K428" s="72">
        <v>0</v>
      </c>
      <c r="L428" s="72">
        <v>0</v>
      </c>
      <c r="M428" s="72">
        <v>0.5</v>
      </c>
      <c r="N428" s="72">
        <v>0.6</v>
      </c>
      <c r="O428" s="72">
        <v>0.4</v>
      </c>
      <c r="P428" s="72">
        <v>0</v>
      </c>
      <c r="Q428" s="72">
        <v>0.3</v>
      </c>
      <c r="R428" s="72">
        <v>17.3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</v>
      </c>
      <c r="AH428" s="72">
        <v>0</v>
      </c>
      <c r="AI428" s="72">
        <v>0</v>
      </c>
      <c r="AJ428" s="72">
        <v>0</v>
      </c>
      <c r="AK428" s="72">
        <v>0</v>
      </c>
      <c r="AL428" s="72">
        <v>0</v>
      </c>
      <c r="AM428" s="72">
        <v>0</v>
      </c>
      <c r="AN428" s="72">
        <v>0</v>
      </c>
      <c r="AO428" s="87"/>
      <c r="AP428" s="70">
        <f t="shared" si="37"/>
        <v>30</v>
      </c>
      <c r="AQ428" s="70">
        <f t="shared" si="38"/>
        <v>19.100000000000001</v>
      </c>
      <c r="AR428" s="70">
        <f>IFERROR(VLOOKUP(A428,Climatologia_PP!A:U,9+Precipitacion!$E$2,FALSE),"")</f>
        <v>72.495833333333337</v>
      </c>
      <c r="AS428" s="70">
        <f t="shared" si="39"/>
        <v>26.346341743778378</v>
      </c>
      <c r="AT428" s="70">
        <f t="shared" si="40"/>
        <v>26.346341743778378</v>
      </c>
      <c r="AU428" s="70">
        <f t="shared" si="41"/>
        <v>17.3</v>
      </c>
      <c r="AV428" s="70">
        <f>IFERROR(VLOOKUP(A428,Maximos!A:AQ,8+(Precipitacion!$E$2-1)*3,FALSE),"")</f>
        <v>57.3</v>
      </c>
      <c r="AW428" s="79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428" s="72">
        <f t="shared" si="42"/>
        <v>-40</v>
      </c>
    </row>
    <row r="429" spans="1:50" ht="15" customHeight="1" x14ac:dyDescent="0.25">
      <c r="A429" s="68">
        <v>52040050</v>
      </c>
      <c r="B429" s="69" t="s">
        <v>695</v>
      </c>
      <c r="C429" s="69" t="s">
        <v>603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696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18.5</v>
      </c>
      <c r="S429" s="72">
        <v>1.2</v>
      </c>
      <c r="T429" s="72">
        <v>0</v>
      </c>
      <c r="U429" s="72">
        <v>0</v>
      </c>
      <c r="V429" s="72">
        <v>11.7</v>
      </c>
      <c r="W429" s="72">
        <v>0.2</v>
      </c>
      <c r="X429" s="72">
        <v>4.5999999999999996</v>
      </c>
      <c r="Y429" s="72">
        <v>0</v>
      </c>
      <c r="Z429" s="72">
        <v>0</v>
      </c>
      <c r="AA429" s="72">
        <v>0.6</v>
      </c>
      <c r="AB429" s="72">
        <v>0</v>
      </c>
      <c r="AC429" s="72">
        <v>0</v>
      </c>
      <c r="AD429" s="72">
        <v>0</v>
      </c>
      <c r="AE429" s="72">
        <v>0.6</v>
      </c>
      <c r="AF429" s="72">
        <v>0</v>
      </c>
      <c r="AG429" s="72">
        <v>6.7</v>
      </c>
      <c r="AH429" s="72">
        <v>0</v>
      </c>
      <c r="AI429" s="72">
        <v>0</v>
      </c>
      <c r="AJ429" s="72">
        <v>3.5</v>
      </c>
      <c r="AK429" s="72">
        <v>1.7</v>
      </c>
      <c r="AL429" s="72">
        <v>0</v>
      </c>
      <c r="AM429" s="72">
        <v>0.3</v>
      </c>
      <c r="AN429" s="72">
        <v>0</v>
      </c>
      <c r="AO429" s="87"/>
      <c r="AP429" s="70">
        <f t="shared" si="37"/>
        <v>30</v>
      </c>
      <c r="AQ429" s="70">
        <f t="shared" si="38"/>
        <v>49.6</v>
      </c>
      <c r="AR429" s="70">
        <f>IFERROR(VLOOKUP(A429,Climatologia_PP!A:U,9+Precipitacion!$E$2,FALSE),"")</f>
        <v>49.94444444444445</v>
      </c>
      <c r="AS429" s="70">
        <f t="shared" si="39"/>
        <v>99.310344827586192</v>
      </c>
      <c r="AT429" s="70">
        <f t="shared" si="40"/>
        <v>99.310344827586192</v>
      </c>
      <c r="AU429" s="70">
        <f t="shared" si="41"/>
        <v>18.5</v>
      </c>
      <c r="AV429" s="70">
        <f>IFERROR(VLOOKUP(A429,Maximos!A:AQ,8+(Precipitacion!$E$2-1)*3,FALSE),"")</f>
        <v>60.8</v>
      </c>
      <c r="AW429" s="79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429" s="72">
        <f t="shared" si="42"/>
        <v>-42.3</v>
      </c>
    </row>
    <row r="430" spans="1:50" ht="15" customHeight="1" x14ac:dyDescent="0.25">
      <c r="A430" s="68">
        <v>52040040</v>
      </c>
      <c r="B430" s="69" t="s">
        <v>678</v>
      </c>
      <c r="C430" s="69" t="s">
        <v>603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678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0.7</v>
      </c>
      <c r="S430" s="72">
        <v>21.4</v>
      </c>
      <c r="T430" s="72">
        <v>0</v>
      </c>
      <c r="U430" s="72">
        <v>0</v>
      </c>
      <c r="V430" s="72">
        <v>8.1</v>
      </c>
      <c r="W430" s="72">
        <v>0</v>
      </c>
      <c r="X430" s="72">
        <v>0.5</v>
      </c>
      <c r="Y430" s="72">
        <v>1.2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0</v>
      </c>
      <c r="AG430" s="72">
        <v>0</v>
      </c>
      <c r="AH430" s="72">
        <v>0</v>
      </c>
      <c r="AI430" s="72">
        <v>0</v>
      </c>
      <c r="AJ430" s="72">
        <v>2.1</v>
      </c>
      <c r="AK430" s="72">
        <v>0</v>
      </c>
      <c r="AL430" s="72">
        <v>0</v>
      </c>
      <c r="AM430" s="72">
        <v>0</v>
      </c>
      <c r="AN430" s="72">
        <v>0</v>
      </c>
      <c r="AO430" s="87"/>
      <c r="AP430" s="70">
        <f t="shared" si="37"/>
        <v>30</v>
      </c>
      <c r="AQ430" s="70">
        <f t="shared" si="38"/>
        <v>33.999999999999993</v>
      </c>
      <c r="AR430" s="70">
        <f>IFERROR(VLOOKUP(A430,Climatologia_PP!A:U,9+Precipitacion!$E$2,FALSE),"")</f>
        <v>41.624999999999993</v>
      </c>
      <c r="AS430" s="70">
        <f t="shared" si="39"/>
        <v>81.681681681681681</v>
      </c>
      <c r="AT430" s="70">
        <f t="shared" si="40"/>
        <v>81.681681681681667</v>
      </c>
      <c r="AU430" s="70">
        <f t="shared" si="41"/>
        <v>21.4</v>
      </c>
      <c r="AV430" s="70">
        <f>IFERROR(VLOOKUP(A430,Maximos!A:AQ,8+(Precipitacion!$E$2-1)*3,FALSE),"")</f>
        <v>80</v>
      </c>
      <c r="AW430" s="79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430" s="72">
        <f t="shared" si="42"/>
        <v>-58.6</v>
      </c>
    </row>
    <row r="431" spans="1:50" ht="15" customHeight="1" x14ac:dyDescent="0.25">
      <c r="A431" s="68">
        <v>52010060</v>
      </c>
      <c r="B431" s="69" t="s">
        <v>697</v>
      </c>
      <c r="C431" s="69" t="s">
        <v>603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698</v>
      </c>
      <c r="K431" s="72"/>
      <c r="L431" s="72"/>
      <c r="M431" s="72"/>
      <c r="N431" s="72">
        <v>0</v>
      </c>
      <c r="O431" s="72">
        <v>0</v>
      </c>
      <c r="P431" s="72">
        <v>0</v>
      </c>
      <c r="Q431" s="72">
        <v>0</v>
      </c>
      <c r="R431" s="72">
        <v>42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2</v>
      </c>
      <c r="AD431" s="72">
        <v>0</v>
      </c>
      <c r="AE431" s="72">
        <v>0</v>
      </c>
      <c r="AF431" s="72">
        <v>0</v>
      </c>
      <c r="AG431" s="72">
        <v>1</v>
      </c>
      <c r="AH431" s="72">
        <v>0</v>
      </c>
      <c r="AI431" s="72">
        <v>0</v>
      </c>
      <c r="AJ431" s="72">
        <v>0</v>
      </c>
      <c r="AK431" s="72">
        <v>0</v>
      </c>
      <c r="AL431" s="72">
        <v>0</v>
      </c>
      <c r="AM431" s="72">
        <v>0</v>
      </c>
      <c r="AN431" s="72">
        <v>0</v>
      </c>
      <c r="AO431" s="87"/>
      <c r="AP431" s="70">
        <f t="shared" si="37"/>
        <v>27</v>
      </c>
      <c r="AQ431" s="70">
        <f t="shared" si="38"/>
        <v>45</v>
      </c>
      <c r="AR431" s="70">
        <f>IFERROR(VLOOKUP(A431,Climatologia_PP!A:U,9+Precipitacion!$E$2,FALSE),"")</f>
        <v>45.392307692307703</v>
      </c>
      <c r="AS431" s="70">
        <f t="shared" si="39"/>
        <v>99.135739705134696</v>
      </c>
      <c r="AT431" s="70">
        <f t="shared" si="40"/>
        <v>110.15082189459412</v>
      </c>
      <c r="AU431" s="70">
        <f t="shared" si="41"/>
        <v>42</v>
      </c>
      <c r="AV431" s="70">
        <f>IFERROR(VLOOKUP(A431,Maximos!A:AQ,8+(Precipitacion!$E$2-1)*3,FALSE),"")</f>
        <v>75</v>
      </c>
      <c r="AW431" s="79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44713</v>
      </c>
      <c r="AX431" s="72">
        <f t="shared" si="42"/>
        <v>-33</v>
      </c>
    </row>
    <row r="432" spans="1:50" ht="15" customHeight="1" x14ac:dyDescent="0.25">
      <c r="A432" s="68">
        <v>52020020</v>
      </c>
      <c r="B432" s="69" t="s">
        <v>699</v>
      </c>
      <c r="C432" s="69" t="s">
        <v>603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423</v>
      </c>
      <c r="J432" s="69" t="s">
        <v>700</v>
      </c>
      <c r="K432" s="72">
        <v>0</v>
      </c>
      <c r="L432" s="72">
        <v>0</v>
      </c>
      <c r="M432" s="72">
        <v>0</v>
      </c>
      <c r="N432" s="72">
        <v>3.8</v>
      </c>
      <c r="O432" s="72">
        <v>0</v>
      </c>
      <c r="P432" s="72">
        <v>2.6</v>
      </c>
      <c r="Q432" s="72">
        <v>0</v>
      </c>
      <c r="R432" s="72">
        <v>72.7</v>
      </c>
      <c r="S432" s="72">
        <v>2.9</v>
      </c>
      <c r="T432" s="72">
        <v>0</v>
      </c>
      <c r="U432" s="72">
        <v>0</v>
      </c>
      <c r="V432" s="72">
        <v>3.6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8.9</v>
      </c>
      <c r="AH432" s="72">
        <v>0</v>
      </c>
      <c r="AI432" s="72">
        <v>0</v>
      </c>
      <c r="AJ432" s="72">
        <v>0</v>
      </c>
      <c r="AK432" s="72">
        <v>0</v>
      </c>
      <c r="AL432" s="72">
        <v>0</v>
      </c>
      <c r="AM432" s="72">
        <v>0</v>
      </c>
      <c r="AN432" s="72">
        <v>2.6</v>
      </c>
      <c r="AO432" s="87"/>
      <c r="AP432" s="70">
        <f t="shared" si="37"/>
        <v>30</v>
      </c>
      <c r="AQ432" s="70">
        <f t="shared" si="38"/>
        <v>97.100000000000009</v>
      </c>
      <c r="AR432" s="70">
        <f>IFERROR(VLOOKUP(A432,Climatologia_PP!A:U,9+Precipitacion!$E$2,FALSE),"")</f>
        <v>37.842307692307699</v>
      </c>
      <c r="AS432" s="70">
        <f t="shared" si="39"/>
        <v>256.59111698343327</v>
      </c>
      <c r="AT432" s="70">
        <f t="shared" si="40"/>
        <v>200</v>
      </c>
      <c r="AU432" s="70">
        <f t="shared" si="41"/>
        <v>72.7</v>
      </c>
      <c r="AV432" s="70">
        <f>IFERROR(VLOOKUP(A432,Maximos!A:AQ,8+(Precipitacion!$E$2-1)*3,FALSE),"")</f>
        <v>115</v>
      </c>
      <c r="AW432" s="79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26828</v>
      </c>
      <c r="AX432" s="72">
        <f t="shared" si="42"/>
        <v>-42.3</v>
      </c>
    </row>
    <row r="433" spans="1:50" ht="15" customHeight="1" x14ac:dyDescent="0.25">
      <c r="A433" s="68">
        <v>52020190</v>
      </c>
      <c r="B433" s="69" t="s">
        <v>701</v>
      </c>
      <c r="C433" s="69" t="s">
        <v>603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423</v>
      </c>
      <c r="J433" s="69" t="s">
        <v>700</v>
      </c>
      <c r="K433" s="72">
        <v>0</v>
      </c>
      <c r="L433" s="72">
        <v>1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15</v>
      </c>
      <c r="S433" s="72">
        <v>0</v>
      </c>
      <c r="T433" s="72">
        <v>0</v>
      </c>
      <c r="U433" s="72">
        <v>0</v>
      </c>
      <c r="V433" s="72">
        <v>1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>
        <v>0</v>
      </c>
      <c r="AE433" s="72">
        <v>0</v>
      </c>
      <c r="AF433" s="72">
        <v>2</v>
      </c>
      <c r="AG433" s="72">
        <v>3</v>
      </c>
      <c r="AH433" s="72">
        <v>0</v>
      </c>
      <c r="AI433" s="72">
        <v>0</v>
      </c>
      <c r="AJ433" s="72">
        <v>5</v>
      </c>
      <c r="AK433" s="72">
        <v>4</v>
      </c>
      <c r="AL433" s="72">
        <v>0</v>
      </c>
      <c r="AM433" s="72">
        <v>0</v>
      </c>
      <c r="AN433" s="72">
        <v>5</v>
      </c>
      <c r="AO433" s="87"/>
      <c r="AP433" s="70">
        <f t="shared" si="37"/>
        <v>30</v>
      </c>
      <c r="AQ433" s="70">
        <f t="shared" si="38"/>
        <v>36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15</v>
      </c>
      <c r="AV433" s="70">
        <f>IFERROR(VLOOKUP(A433,Maximos!A:AQ,8+(Precipitacion!$E$2-1)*3,FALSE),"")</f>
        <v>25.8</v>
      </c>
      <c r="AW433" s="79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42551</v>
      </c>
      <c r="AX433" s="72">
        <f t="shared" si="42"/>
        <v>-10.8</v>
      </c>
    </row>
    <row r="434" spans="1:50" ht="15" customHeight="1" x14ac:dyDescent="0.25">
      <c r="A434" s="68">
        <v>52010020</v>
      </c>
      <c r="B434" s="69" t="s">
        <v>702</v>
      </c>
      <c r="C434" s="69" t="s">
        <v>603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423</v>
      </c>
      <c r="J434" s="69" t="s">
        <v>702</v>
      </c>
      <c r="K434" s="72">
        <v>0</v>
      </c>
      <c r="L434" s="72">
        <v>0</v>
      </c>
      <c r="M434" s="72">
        <v>0</v>
      </c>
      <c r="N434" s="72">
        <v>8</v>
      </c>
      <c r="O434" s="72">
        <v>1</v>
      </c>
      <c r="P434" s="72">
        <v>0</v>
      </c>
      <c r="Q434" s="72">
        <v>0</v>
      </c>
      <c r="R434" s="72">
        <v>25</v>
      </c>
      <c r="S434" s="72">
        <v>3</v>
      </c>
      <c r="T434" s="72">
        <v>0</v>
      </c>
      <c r="U434" s="72">
        <v>2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>
        <v>0</v>
      </c>
      <c r="AK434" s="72">
        <v>0</v>
      </c>
      <c r="AL434" s="72">
        <v>0</v>
      </c>
      <c r="AM434" s="72">
        <v>0</v>
      </c>
      <c r="AN434" s="72">
        <v>0</v>
      </c>
      <c r="AO434" s="87"/>
      <c r="AP434" s="70">
        <f t="shared" si="37"/>
        <v>30</v>
      </c>
      <c r="AQ434" s="70">
        <f t="shared" si="38"/>
        <v>39</v>
      </c>
      <c r="AR434" s="70">
        <f>IFERROR(VLOOKUP(A434,Climatologia_PP!A:U,9+Precipitacion!$E$2,FALSE),"")</f>
        <v>69.003999999999991</v>
      </c>
      <c r="AS434" s="70">
        <f t="shared" si="39"/>
        <v>56.518462697814634</v>
      </c>
      <c r="AT434" s="70">
        <f t="shared" si="40"/>
        <v>56.51846269781462</v>
      </c>
      <c r="AU434" s="70">
        <f t="shared" si="41"/>
        <v>25</v>
      </c>
      <c r="AV434" s="70">
        <f>IFERROR(VLOOKUP(A434,Maximos!A:AQ,8+(Precipitacion!$E$2-1)*3,FALSE),"")</f>
        <v>68</v>
      </c>
      <c r="AW434" s="79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33415</v>
      </c>
      <c r="AX434" s="72">
        <f t="shared" si="42"/>
        <v>-43</v>
      </c>
    </row>
    <row r="435" spans="1:50" ht="15" customHeight="1" x14ac:dyDescent="0.25">
      <c r="A435" s="68">
        <v>52090010</v>
      </c>
      <c r="B435" s="69" t="s">
        <v>703</v>
      </c>
      <c r="C435" s="69" t="s">
        <v>603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704</v>
      </c>
      <c r="K435" s="72">
        <v>0</v>
      </c>
      <c r="L435" s="72">
        <v>0</v>
      </c>
      <c r="M435" s="72">
        <v>17</v>
      </c>
      <c r="N435" s="72">
        <v>3</v>
      </c>
      <c r="O435" s="72">
        <v>119</v>
      </c>
      <c r="P435" s="72">
        <v>62</v>
      </c>
      <c r="Q435" s="72">
        <v>50</v>
      </c>
      <c r="R435" s="72">
        <v>8</v>
      </c>
      <c r="S435" s="72">
        <v>0</v>
      </c>
      <c r="T435" s="72">
        <v>0</v>
      </c>
      <c r="U435" s="72">
        <v>0</v>
      </c>
      <c r="V435" s="72">
        <v>6</v>
      </c>
      <c r="W435" s="72">
        <v>116</v>
      </c>
      <c r="X435" s="72">
        <v>13</v>
      </c>
      <c r="Y435" s="72">
        <v>24</v>
      </c>
      <c r="Z435" s="72">
        <v>28</v>
      </c>
      <c r="AA435" s="72">
        <v>5</v>
      </c>
      <c r="AB435" s="72">
        <v>68</v>
      </c>
      <c r="AC435" s="72">
        <v>0</v>
      </c>
      <c r="AD435" s="72">
        <v>135</v>
      </c>
      <c r="AE435" s="72">
        <v>25</v>
      </c>
      <c r="AF435" s="72">
        <v>89</v>
      </c>
      <c r="AG435" s="72">
        <v>0</v>
      </c>
      <c r="AH435" s="72">
        <v>0</v>
      </c>
      <c r="AI435" s="72">
        <v>0</v>
      </c>
      <c r="AJ435" s="72">
        <v>8</v>
      </c>
      <c r="AK435" s="72">
        <v>0</v>
      </c>
      <c r="AL435" s="72">
        <v>61</v>
      </c>
      <c r="AM435" s="72">
        <v>3</v>
      </c>
      <c r="AN435" s="72">
        <v>30</v>
      </c>
      <c r="AO435" s="87"/>
      <c r="AP435" s="70">
        <f t="shared" si="37"/>
        <v>30</v>
      </c>
      <c r="AQ435" s="70">
        <f t="shared" si="38"/>
        <v>870</v>
      </c>
      <c r="AR435" s="70">
        <f>IFERROR(VLOOKUP(A435,Climatologia_PP!A:U,9+Precipitacion!$E$2,FALSE),"")</f>
        <v>592.79259259259254</v>
      </c>
      <c r="AS435" s="70">
        <f t="shared" si="39"/>
        <v>146.76296749846929</v>
      </c>
      <c r="AT435" s="70">
        <f t="shared" si="40"/>
        <v>146.76296749846927</v>
      </c>
      <c r="AU435" s="70">
        <f t="shared" si="41"/>
        <v>135</v>
      </c>
      <c r="AV435" s="70">
        <f>IFERROR(VLOOKUP(A435,Maximos!A:AQ,8+(Precipitacion!$E$2-1)*3,FALSE),"")</f>
        <v>147</v>
      </c>
      <c r="AW435" s="79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435" s="72">
        <f t="shared" si="42"/>
        <v>-12</v>
      </c>
    </row>
    <row r="436" spans="1:50" ht="15" customHeight="1" x14ac:dyDescent="0.25">
      <c r="A436" s="68">
        <v>47010230</v>
      </c>
      <c r="B436" s="69" t="s">
        <v>705</v>
      </c>
      <c r="C436" s="69" t="s">
        <v>603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608</v>
      </c>
      <c r="K436" s="72">
        <v>2.7</v>
      </c>
      <c r="L436" s="72">
        <v>5.5</v>
      </c>
      <c r="M436" s="72">
        <v>2.5</v>
      </c>
      <c r="N436" s="72">
        <v>1</v>
      </c>
      <c r="O436" s="72">
        <v>0</v>
      </c>
      <c r="P436" s="72">
        <v>0</v>
      </c>
      <c r="Q436" s="72">
        <v>0</v>
      </c>
      <c r="R436" s="72">
        <v>9.1</v>
      </c>
      <c r="S436" s="72">
        <v>1.2</v>
      </c>
      <c r="T436" s="72">
        <v>0</v>
      </c>
      <c r="U436" s="72">
        <v>0</v>
      </c>
      <c r="V436" s="72">
        <v>15.8</v>
      </c>
      <c r="W436" s="72">
        <v>12.5</v>
      </c>
      <c r="X436" s="72">
        <v>16</v>
      </c>
      <c r="Y436" s="72">
        <v>7.1</v>
      </c>
      <c r="Z436" s="72">
        <v>6.1</v>
      </c>
      <c r="AA436" s="72">
        <v>8.4</v>
      </c>
      <c r="AB436" s="72">
        <v>3.8</v>
      </c>
      <c r="AC436" s="72">
        <v>7.8</v>
      </c>
      <c r="AD436" s="72">
        <v>10</v>
      </c>
      <c r="AE436" s="72">
        <v>3</v>
      </c>
      <c r="AF436" s="72">
        <v>7.7</v>
      </c>
      <c r="AG436" s="72">
        <v>2</v>
      </c>
      <c r="AH436" s="72">
        <v>1.4</v>
      </c>
      <c r="AI436" s="72">
        <v>7.4</v>
      </c>
      <c r="AJ436" s="72">
        <v>18</v>
      </c>
      <c r="AK436" s="72">
        <v>20</v>
      </c>
      <c r="AL436" s="72">
        <v>17.100000000000001</v>
      </c>
      <c r="AM436" s="72">
        <v>1.5</v>
      </c>
      <c r="AN436" s="72">
        <v>4.7</v>
      </c>
      <c r="AO436" s="87"/>
      <c r="AP436" s="70">
        <f t="shared" si="37"/>
        <v>30</v>
      </c>
      <c r="AQ436" s="70">
        <f t="shared" si="38"/>
        <v>192.29999999999998</v>
      </c>
      <c r="AR436" s="70">
        <f>IFERROR(VLOOKUP(A436,Climatologia_PP!A:U,9+Precipitacion!$E$2,FALSE),"")</f>
        <v>213.69232488473261</v>
      </c>
      <c r="AS436" s="70">
        <f t="shared" si="39"/>
        <v>89.989193623930191</v>
      </c>
      <c r="AT436" s="70">
        <f t="shared" si="40"/>
        <v>89.989193623930177</v>
      </c>
      <c r="AU436" s="70">
        <f t="shared" si="41"/>
        <v>20</v>
      </c>
      <c r="AV436" s="70">
        <f>IFERROR(VLOOKUP(A436,Maximos!A:AQ,8+(Precipitacion!$E$2-1)*3,FALSE),"")</f>
        <v>110</v>
      </c>
      <c r="AW436" s="79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436" s="72">
        <f t="shared" si="42"/>
        <v>-90</v>
      </c>
    </row>
    <row r="437" spans="1:50" ht="15" customHeight="1" x14ac:dyDescent="0.25">
      <c r="A437" s="68">
        <v>52055200</v>
      </c>
      <c r="B437" s="69" t="s">
        <v>706</v>
      </c>
      <c r="C437" s="69" t="s">
        <v>603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706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7.2</v>
      </c>
      <c r="S437" s="72">
        <v>0</v>
      </c>
      <c r="T437" s="72">
        <v>0</v>
      </c>
      <c r="U437" s="72">
        <v>9.5</v>
      </c>
      <c r="V437" s="72">
        <v>2.4</v>
      </c>
      <c r="W437" s="72">
        <v>0</v>
      </c>
      <c r="X437" s="72">
        <v>3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1.6</v>
      </c>
      <c r="AG437" s="72">
        <v>2</v>
      </c>
      <c r="AH437" s="72">
        <v>0</v>
      </c>
      <c r="AI437" s="72">
        <v>0</v>
      </c>
      <c r="AJ437" s="72">
        <v>1</v>
      </c>
      <c r="AK437" s="72">
        <v>2</v>
      </c>
      <c r="AL437" s="72">
        <v>0</v>
      </c>
      <c r="AM437" s="72">
        <v>0</v>
      </c>
      <c r="AN437" s="72">
        <v>0</v>
      </c>
      <c r="AO437" s="87"/>
      <c r="AP437" s="70">
        <f t="shared" si="37"/>
        <v>30</v>
      </c>
      <c r="AQ437" s="70">
        <f t="shared" si="38"/>
        <v>28.7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9.5</v>
      </c>
      <c r="AV437" s="70">
        <f>IFERROR(VLOOKUP(A437,Maximos!A:AQ,8+(Precipitacion!$E$2-1)*3,FALSE),"")</f>
        <v>51.6</v>
      </c>
      <c r="AW437" s="79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45461</v>
      </c>
      <c r="AX437" s="72">
        <f t="shared" si="42"/>
        <v>-42.1</v>
      </c>
    </row>
    <row r="438" spans="1:50" ht="15" customHeight="1" x14ac:dyDescent="0.25">
      <c r="A438" s="68">
        <v>44010110</v>
      </c>
      <c r="B438" s="69" t="s">
        <v>707</v>
      </c>
      <c r="C438" s="69" t="s">
        <v>603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626</v>
      </c>
      <c r="J438" s="69" t="s">
        <v>672</v>
      </c>
      <c r="K438" s="72">
        <v>35.4</v>
      </c>
      <c r="L438" s="72">
        <v>39.6</v>
      </c>
      <c r="M438" s="72">
        <v>3.2</v>
      </c>
      <c r="N438" s="72">
        <v>66.900000000000006</v>
      </c>
      <c r="O438" s="72">
        <v>11.1</v>
      </c>
      <c r="P438" s="72">
        <v>0</v>
      </c>
      <c r="Q438" s="72">
        <v>0</v>
      </c>
      <c r="R438" s="72">
        <v>35.299999999999997</v>
      </c>
      <c r="S438" s="72">
        <v>30.7</v>
      </c>
      <c r="T438" s="72">
        <v>0</v>
      </c>
      <c r="U438" s="72">
        <v>19.2</v>
      </c>
      <c r="V438" s="72">
        <v>45.9</v>
      </c>
      <c r="W438" s="72">
        <v>17.8</v>
      </c>
      <c r="X438" s="72">
        <v>12.1</v>
      </c>
      <c r="Y438" s="72">
        <v>13.4</v>
      </c>
      <c r="Z438" s="72">
        <v>0.9</v>
      </c>
      <c r="AA438" s="72">
        <v>42.4</v>
      </c>
      <c r="AB438" s="72">
        <v>9.3000000000000007</v>
      </c>
      <c r="AC438" s="72">
        <v>7.7</v>
      </c>
      <c r="AD438" s="72">
        <v>28.9</v>
      </c>
      <c r="AE438" s="72">
        <v>6.5</v>
      </c>
      <c r="AF438" s="72">
        <v>30.6</v>
      </c>
      <c r="AG438" s="72">
        <v>14.7</v>
      </c>
      <c r="AH438" s="72">
        <v>6.7</v>
      </c>
      <c r="AI438" s="72">
        <v>12.5</v>
      </c>
      <c r="AJ438" s="72">
        <v>58.7</v>
      </c>
      <c r="AK438" s="72">
        <v>6.9</v>
      </c>
      <c r="AL438" s="72">
        <v>27.6</v>
      </c>
      <c r="AM438" s="72">
        <v>2.2000000000000002</v>
      </c>
      <c r="AN438" s="72">
        <v>25.1</v>
      </c>
      <c r="AO438" s="87"/>
      <c r="AP438" s="70">
        <f t="shared" si="37"/>
        <v>30</v>
      </c>
      <c r="AQ438" s="70">
        <f t="shared" si="38"/>
        <v>611.29999999999995</v>
      </c>
      <c r="AR438" s="70">
        <f>IFERROR(VLOOKUP(A438,Climatologia_PP!A:U,9+Precipitacion!$E$2,FALSE),"")</f>
        <v>600.9206896551724</v>
      </c>
      <c r="AS438" s="70">
        <f t="shared" si="39"/>
        <v>101.72723464568736</v>
      </c>
      <c r="AT438" s="70">
        <f t="shared" si="40"/>
        <v>101.72723464568737</v>
      </c>
      <c r="AU438" s="70">
        <f t="shared" si="41"/>
        <v>66.900000000000006</v>
      </c>
      <c r="AV438" s="70">
        <f>IFERROR(VLOOKUP(A438,Maximos!A:AQ,8+(Precipitacion!$E$2-1)*3,FALSE),"")</f>
        <v>134.1</v>
      </c>
      <c r="AW438" s="79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45092</v>
      </c>
      <c r="AX438" s="72">
        <f t="shared" si="42"/>
        <v>-67.199999999999989</v>
      </c>
    </row>
    <row r="439" spans="1:50" ht="15" customHeight="1" x14ac:dyDescent="0.25">
      <c r="A439" s="68">
        <v>52050090</v>
      </c>
      <c r="B439" s="69" t="s">
        <v>708</v>
      </c>
      <c r="C439" s="69" t="s">
        <v>603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709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4.5</v>
      </c>
      <c r="S439" s="72">
        <v>0</v>
      </c>
      <c r="T439" s="72">
        <v>0</v>
      </c>
      <c r="U439" s="72">
        <v>3</v>
      </c>
      <c r="V439" s="72">
        <v>1.9</v>
      </c>
      <c r="W439" s="72">
        <v>0.2</v>
      </c>
      <c r="X439" s="72">
        <v>2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0.9</v>
      </c>
      <c r="AG439" s="72">
        <v>0.7</v>
      </c>
      <c r="AH439" s="72">
        <v>0</v>
      </c>
      <c r="AI439" s="72">
        <v>0</v>
      </c>
      <c r="AJ439" s="72">
        <v>1.2</v>
      </c>
      <c r="AK439" s="72">
        <v>0.3</v>
      </c>
      <c r="AL439" s="72">
        <v>0</v>
      </c>
      <c r="AM439" s="72">
        <v>0</v>
      </c>
      <c r="AN439" s="72">
        <v>0</v>
      </c>
      <c r="AO439" s="87"/>
      <c r="AP439" s="70">
        <f t="shared" si="37"/>
        <v>30</v>
      </c>
      <c r="AQ439" s="70">
        <f t="shared" si="38"/>
        <v>14.7</v>
      </c>
      <c r="AR439" s="70">
        <f>IFERROR(VLOOKUP(A439,Climatologia_PP!A:U,9+Precipitacion!$E$2,FALSE),"")</f>
        <v>46.573333333333338</v>
      </c>
      <c r="AS439" s="70">
        <f t="shared" si="39"/>
        <v>31.563126252505008</v>
      </c>
      <c r="AT439" s="70">
        <f t="shared" si="40"/>
        <v>31.563126252505008</v>
      </c>
      <c r="AU439" s="70">
        <f t="shared" si="41"/>
        <v>4.5</v>
      </c>
      <c r="AV439" s="70">
        <f>IFERROR(VLOOKUP(A439,Maximos!A:AQ,8+(Precipitacion!$E$2-1)*3,FALSE),"")</f>
        <v>55</v>
      </c>
      <c r="AW439" s="79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23533</v>
      </c>
      <c r="AX439" s="72">
        <f t="shared" si="42"/>
        <v>-50.5</v>
      </c>
    </row>
    <row r="440" spans="1:50" ht="15" customHeight="1" x14ac:dyDescent="0.25">
      <c r="A440" s="68">
        <v>52050080</v>
      </c>
      <c r="B440" s="69" t="s">
        <v>710</v>
      </c>
      <c r="C440" s="69" t="s">
        <v>603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0.3</v>
      </c>
      <c r="N440" s="72">
        <v>3</v>
      </c>
      <c r="O440" s="72">
        <v>0</v>
      </c>
      <c r="P440" s="72">
        <v>0</v>
      </c>
      <c r="Q440" s="72">
        <v>6</v>
      </c>
      <c r="R440" s="72">
        <v>7.5</v>
      </c>
      <c r="S440" s="72">
        <v>6</v>
      </c>
      <c r="T440" s="72">
        <v>0</v>
      </c>
      <c r="U440" s="72">
        <v>0</v>
      </c>
      <c r="V440" s="72">
        <v>0.1</v>
      </c>
      <c r="W440" s="72">
        <v>1.3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0</v>
      </c>
      <c r="AD440" s="72">
        <v>0.1</v>
      </c>
      <c r="AE440" s="72">
        <v>0</v>
      </c>
      <c r="AF440" s="72">
        <v>0.2</v>
      </c>
      <c r="AG440" s="72">
        <v>1.5</v>
      </c>
      <c r="AH440" s="72">
        <v>0</v>
      </c>
      <c r="AI440" s="72">
        <v>0</v>
      </c>
      <c r="AJ440" s="72">
        <v>2.8</v>
      </c>
      <c r="AK440" s="72">
        <v>0</v>
      </c>
      <c r="AL440" s="72">
        <v>0</v>
      </c>
      <c r="AM440" s="72">
        <v>0</v>
      </c>
      <c r="AN440" s="72">
        <v>0</v>
      </c>
      <c r="AO440" s="87"/>
      <c r="AP440" s="70">
        <f t="shared" si="37"/>
        <v>30</v>
      </c>
      <c r="AQ440" s="70">
        <f t="shared" si="38"/>
        <v>28.800000000000004</v>
      </c>
      <c r="AR440" s="70">
        <f>IFERROR(VLOOKUP(A440,Climatologia_PP!A:U,9+Precipitacion!$E$2,FALSE),"")</f>
        <v>44.62</v>
      </c>
      <c r="AS440" s="70">
        <f t="shared" si="39"/>
        <v>64.545047064096821</v>
      </c>
      <c r="AT440" s="70">
        <f t="shared" si="40"/>
        <v>64.545047064096835</v>
      </c>
      <c r="AU440" s="70">
        <f t="shared" si="41"/>
        <v>7.5</v>
      </c>
      <c r="AV440" s="70">
        <f>IFERROR(VLOOKUP(A440,Maximos!A:AQ,8+(Precipitacion!$E$2-1)*3,FALSE),"")</f>
        <v>38.200000000000003</v>
      </c>
      <c r="AW440" s="79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43261</v>
      </c>
      <c r="AX440" s="72">
        <f t="shared" si="42"/>
        <v>-30.700000000000003</v>
      </c>
    </row>
    <row r="441" spans="1:50" ht="15" customHeight="1" x14ac:dyDescent="0.25">
      <c r="A441" s="68">
        <v>52050060</v>
      </c>
      <c r="B441" s="69" t="s">
        <v>711</v>
      </c>
      <c r="C441" s="69" t="s">
        <v>603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608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2</v>
      </c>
      <c r="S441" s="72">
        <v>0</v>
      </c>
      <c r="T441" s="72">
        <v>0</v>
      </c>
      <c r="U441" s="72">
        <v>0</v>
      </c>
      <c r="V441" s="72">
        <v>2</v>
      </c>
      <c r="W441" s="72">
        <v>3</v>
      </c>
      <c r="X441" s="72">
        <v>5</v>
      </c>
      <c r="Y441" s="72">
        <v>0</v>
      </c>
      <c r="Z441" s="72">
        <v>0</v>
      </c>
      <c r="AA441" s="72">
        <v>0</v>
      </c>
      <c r="AB441" s="72">
        <v>0</v>
      </c>
      <c r="AC441" s="72">
        <v>1</v>
      </c>
      <c r="AD441" s="72">
        <v>5</v>
      </c>
      <c r="AE441" s="72">
        <v>6</v>
      </c>
      <c r="AF441" s="72">
        <v>4</v>
      </c>
      <c r="AG441" s="72">
        <v>3</v>
      </c>
      <c r="AH441" s="72">
        <v>0</v>
      </c>
      <c r="AI441" s="72">
        <v>0</v>
      </c>
      <c r="AJ441" s="72">
        <v>10</v>
      </c>
      <c r="AK441" s="72">
        <v>2</v>
      </c>
      <c r="AL441" s="72">
        <v>0</v>
      </c>
      <c r="AM441" s="72">
        <v>0</v>
      </c>
      <c r="AN441" s="72">
        <v>0</v>
      </c>
      <c r="AO441" s="87"/>
      <c r="AP441" s="70">
        <f t="shared" si="37"/>
        <v>30</v>
      </c>
      <c r="AQ441" s="70">
        <f t="shared" si="38"/>
        <v>43</v>
      </c>
      <c r="AR441" s="70">
        <f>IFERROR(VLOOKUP(A441,Climatologia_PP!A:U,9+Precipitacion!$E$2,FALSE),"")</f>
        <v>73.871428571428581</v>
      </c>
      <c r="AS441" s="70">
        <f t="shared" si="39"/>
        <v>58.209243859988391</v>
      </c>
      <c r="AT441" s="70">
        <f t="shared" si="40"/>
        <v>58.209243859988391</v>
      </c>
      <c r="AU441" s="70">
        <f t="shared" si="41"/>
        <v>10</v>
      </c>
      <c r="AV441" s="70">
        <f>IFERROR(VLOOKUP(A441,Maximos!A:AQ,8+(Precipitacion!$E$2-1)*3,FALSE),"")</f>
        <v>37</v>
      </c>
      <c r="AW441" s="79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24994</v>
      </c>
      <c r="AX441" s="72">
        <f t="shared" si="42"/>
        <v>-27</v>
      </c>
    </row>
    <row r="442" spans="1:50" ht="15" customHeight="1" x14ac:dyDescent="0.25">
      <c r="A442" s="68">
        <v>52055090</v>
      </c>
      <c r="B442" s="69" t="s">
        <v>712</v>
      </c>
      <c r="C442" s="69" t="s">
        <v>603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710</v>
      </c>
      <c r="K442" s="72">
        <v>0</v>
      </c>
      <c r="L442" s="72">
        <v>0</v>
      </c>
      <c r="M442" s="72">
        <v>0</v>
      </c>
      <c r="N442" s="72">
        <v>3.5</v>
      </c>
      <c r="O442" s="72">
        <v>0.7</v>
      </c>
      <c r="P442" s="72">
        <v>0</v>
      </c>
      <c r="Q442" s="72">
        <v>1</v>
      </c>
      <c r="R442" s="72">
        <v>4</v>
      </c>
      <c r="S442" s="72">
        <v>8.1999999999999993</v>
      </c>
      <c r="T442" s="72">
        <v>0.2</v>
      </c>
      <c r="U442" s="72">
        <v>0</v>
      </c>
      <c r="V442" s="72">
        <v>1.5</v>
      </c>
      <c r="W442" s="72">
        <v>1.2</v>
      </c>
      <c r="X442" s="72">
        <v>0.1</v>
      </c>
      <c r="Y442" s="72">
        <v>0</v>
      </c>
      <c r="Z442" s="72">
        <v>0</v>
      </c>
      <c r="AA442" s="72">
        <v>0</v>
      </c>
      <c r="AB442" s="72">
        <v>0</v>
      </c>
      <c r="AC442" s="72">
        <v>0</v>
      </c>
      <c r="AD442" s="72">
        <v>2.2000000000000002</v>
      </c>
      <c r="AE442" s="72">
        <v>0.9</v>
      </c>
      <c r="AF442" s="72">
        <v>2.2000000000000002</v>
      </c>
      <c r="AG442" s="72">
        <v>2</v>
      </c>
      <c r="AH442" s="72">
        <v>0.1</v>
      </c>
      <c r="AI442" s="72">
        <v>0</v>
      </c>
      <c r="AJ442" s="72">
        <v>3</v>
      </c>
      <c r="AK442" s="72">
        <v>0.5</v>
      </c>
      <c r="AL442" s="72">
        <v>0.1</v>
      </c>
      <c r="AM442" s="72">
        <v>0</v>
      </c>
      <c r="AN442" s="72">
        <v>0</v>
      </c>
      <c r="AO442" s="87"/>
      <c r="AP442" s="70">
        <f t="shared" si="37"/>
        <v>30</v>
      </c>
      <c r="AQ442" s="70">
        <f t="shared" si="38"/>
        <v>31.4</v>
      </c>
      <c r="AR442" s="70">
        <f>IFERROR(VLOOKUP(A442,Climatologia_PP!A:U,9+Precipitacion!$E$2,FALSE),"")</f>
        <v>51.965384615384622</v>
      </c>
      <c r="AS442" s="70">
        <f t="shared" si="39"/>
        <v>60.424839020057718</v>
      </c>
      <c r="AT442" s="70">
        <f t="shared" si="40"/>
        <v>60.424839020057725</v>
      </c>
      <c r="AU442" s="70">
        <f t="shared" si="41"/>
        <v>8.1999999999999993</v>
      </c>
      <c r="AV442" s="70">
        <f>IFERROR(VLOOKUP(A442,Maximos!A:AQ,8+(Precipitacion!$E$2-1)*3,FALSE),"")</f>
        <v>37.5</v>
      </c>
      <c r="AW442" s="79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41799</v>
      </c>
      <c r="AX442" s="72">
        <f t="shared" si="42"/>
        <v>-29.3</v>
      </c>
    </row>
    <row r="443" spans="1:50" ht="15" customHeight="1" x14ac:dyDescent="0.25">
      <c r="A443" s="68">
        <v>52010180</v>
      </c>
      <c r="B443" s="69" t="s">
        <v>713</v>
      </c>
      <c r="C443" s="69" t="s">
        <v>603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423</v>
      </c>
      <c r="J443" s="69" t="s">
        <v>610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26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>
        <v>0</v>
      </c>
      <c r="AK443" s="72">
        <v>0</v>
      </c>
      <c r="AL443" s="72">
        <v>0</v>
      </c>
      <c r="AM443" s="72">
        <v>0</v>
      </c>
      <c r="AN443" s="72">
        <v>0</v>
      </c>
      <c r="AO443" s="87"/>
      <c r="AP443" s="70">
        <f t="shared" si="37"/>
        <v>30</v>
      </c>
      <c r="AQ443" s="70">
        <f t="shared" si="38"/>
        <v>26</v>
      </c>
      <c r="AR443" s="70">
        <f>IFERROR(VLOOKUP(A443,Climatologia_PP!A:U,9+Precipitacion!$E$2,FALSE),"")</f>
        <v>56.08461538461539</v>
      </c>
      <c r="AS443" s="70">
        <f t="shared" si="39"/>
        <v>46.358524207927573</v>
      </c>
      <c r="AT443" s="70">
        <f t="shared" si="40"/>
        <v>46.35852420792758</v>
      </c>
      <c r="AU443" s="70">
        <f t="shared" si="41"/>
        <v>26</v>
      </c>
      <c r="AV443" s="70">
        <f>IFERROR(VLOOKUP(A443,Maximos!A:AQ,8+(Precipitacion!$E$2-1)*3,FALSE),"")</f>
        <v>96</v>
      </c>
      <c r="AW443" s="79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37776</v>
      </c>
      <c r="AX443" s="72">
        <f t="shared" si="42"/>
        <v>-70</v>
      </c>
    </row>
    <row r="444" spans="1:50" ht="15" customHeight="1" x14ac:dyDescent="0.25">
      <c r="A444" s="68">
        <v>52050010</v>
      </c>
      <c r="B444" s="69" t="s">
        <v>714</v>
      </c>
      <c r="C444" s="69" t="s">
        <v>603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715</v>
      </c>
      <c r="K444" s="72">
        <v>0</v>
      </c>
      <c r="L444" s="72">
        <v>0</v>
      </c>
      <c r="M444" s="72">
        <v>6.2</v>
      </c>
      <c r="N444" s="72">
        <v>4.9000000000000004</v>
      </c>
      <c r="O444" s="72">
        <v>9.8000000000000007</v>
      </c>
      <c r="P444" s="72">
        <v>0</v>
      </c>
      <c r="Q444" s="72">
        <v>0</v>
      </c>
      <c r="R444" s="72">
        <v>16.7</v>
      </c>
      <c r="S444" s="72">
        <v>0</v>
      </c>
      <c r="T444" s="72">
        <v>0</v>
      </c>
      <c r="U444" s="72">
        <v>0</v>
      </c>
      <c r="V444" s="72">
        <v>1.9</v>
      </c>
      <c r="W444" s="72">
        <v>0</v>
      </c>
      <c r="X444" s="72">
        <v>0</v>
      </c>
      <c r="Y444" s="72">
        <v>6.8</v>
      </c>
      <c r="Z444" s="72">
        <v>0</v>
      </c>
      <c r="AA444" s="72">
        <v>1.8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0</v>
      </c>
      <c r="AH444" s="72">
        <v>0</v>
      </c>
      <c r="AI444" s="72">
        <v>0</v>
      </c>
      <c r="AJ444" s="72">
        <v>0</v>
      </c>
      <c r="AK444" s="72">
        <v>0</v>
      </c>
      <c r="AL444" s="72">
        <v>0</v>
      </c>
      <c r="AM444" s="72">
        <v>0</v>
      </c>
      <c r="AN444" s="72">
        <v>0</v>
      </c>
      <c r="AO444" s="87"/>
      <c r="AP444" s="70">
        <f t="shared" si="37"/>
        <v>30</v>
      </c>
      <c r="AQ444" s="70">
        <f t="shared" si="38"/>
        <v>48.099999999999994</v>
      </c>
      <c r="AR444" s="70">
        <f>IFERROR(VLOOKUP(A444,Climatologia_PP!A:U,9+Precipitacion!$E$2,FALSE),"")</f>
        <v>61.444827586206891</v>
      </c>
      <c r="AS444" s="70">
        <f t="shared" si="39"/>
        <v>78.281609517930292</v>
      </c>
      <c r="AT444" s="70">
        <f t="shared" si="40"/>
        <v>78.281609517930292</v>
      </c>
      <c r="AU444" s="70">
        <f t="shared" si="41"/>
        <v>16.7</v>
      </c>
      <c r="AV444" s="70">
        <f>IFERROR(VLOOKUP(A444,Maximos!A:AQ,8+(Precipitacion!$E$2-1)*3,FALSE),"")</f>
        <v>68.900000000000006</v>
      </c>
      <c r="AW444" s="79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36323</v>
      </c>
      <c r="AX444" s="72">
        <f t="shared" si="42"/>
        <v>-52.2</v>
      </c>
    </row>
    <row r="445" spans="1:50" ht="15" customHeight="1" x14ac:dyDescent="0.25">
      <c r="A445" s="68">
        <v>52040160</v>
      </c>
      <c r="B445" s="69" t="s">
        <v>716</v>
      </c>
      <c r="C445" s="69" t="s">
        <v>603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717</v>
      </c>
      <c r="K445" s="72">
        <v>0</v>
      </c>
      <c r="L445" s="72">
        <v>0</v>
      </c>
      <c r="M445" s="72">
        <v>0</v>
      </c>
      <c r="N445" s="72">
        <v>0.6</v>
      </c>
      <c r="O445" s="72">
        <v>0</v>
      </c>
      <c r="P445" s="72">
        <v>0</v>
      </c>
      <c r="Q445" s="72">
        <v>0.9</v>
      </c>
      <c r="R445" s="72">
        <v>29.3</v>
      </c>
      <c r="S445" s="72">
        <v>3.5</v>
      </c>
      <c r="T445" s="72">
        <v>0</v>
      </c>
      <c r="U445" s="72">
        <v>0</v>
      </c>
      <c r="V445" s="72">
        <v>6.5</v>
      </c>
      <c r="W445" s="72">
        <v>0</v>
      </c>
      <c r="X445" s="72">
        <v>2.5</v>
      </c>
      <c r="Y445" s="72">
        <v>0.4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>
        <v>0.8</v>
      </c>
      <c r="AH445" s="72">
        <v>0</v>
      </c>
      <c r="AI445" s="72">
        <v>0</v>
      </c>
      <c r="AJ445" s="72">
        <v>1.5</v>
      </c>
      <c r="AK445" s="72">
        <v>0</v>
      </c>
      <c r="AL445" s="72">
        <v>0</v>
      </c>
      <c r="AM445" s="72">
        <v>0</v>
      </c>
      <c r="AN445" s="72">
        <v>0</v>
      </c>
      <c r="AO445" s="87"/>
      <c r="AP445" s="70">
        <f t="shared" si="37"/>
        <v>30</v>
      </c>
      <c r="AQ445" s="70">
        <f t="shared" si="38"/>
        <v>45.999999999999993</v>
      </c>
      <c r="AR445" s="70">
        <f>IFERROR(VLOOKUP(A445,Climatologia_PP!A:U,9+Precipitacion!$E$2,FALSE),"")</f>
        <v>65.156666666666652</v>
      </c>
      <c r="AS445" s="70">
        <f t="shared" si="39"/>
        <v>70.599068910830312</v>
      </c>
      <c r="AT445" s="70">
        <f t="shared" si="40"/>
        <v>70.599068910830312</v>
      </c>
      <c r="AU445" s="70">
        <f t="shared" si="41"/>
        <v>29.3</v>
      </c>
      <c r="AV445" s="70">
        <f>IFERROR(VLOOKUP(A445,Maximos!A:AQ,8+(Precipitacion!$E$2-1)*3,FALSE),"")</f>
        <v>90</v>
      </c>
      <c r="AW445" s="79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445" s="72">
        <f t="shared" si="42"/>
        <v>-60.7</v>
      </c>
    </row>
    <row r="446" spans="1:50" ht="15" customHeight="1" x14ac:dyDescent="0.25">
      <c r="A446" s="68">
        <v>52060040</v>
      </c>
      <c r="B446" s="69" t="s">
        <v>718</v>
      </c>
      <c r="C446" s="69" t="s">
        <v>603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719</v>
      </c>
      <c r="K446" s="72">
        <v>0</v>
      </c>
      <c r="L446" s="72">
        <v>0.1</v>
      </c>
      <c r="M446" s="72">
        <v>4.9000000000000004</v>
      </c>
      <c r="N446" s="72">
        <v>6.1</v>
      </c>
      <c r="O446" s="72">
        <v>0.9</v>
      </c>
      <c r="P446" s="72">
        <v>0.1</v>
      </c>
      <c r="Q446" s="72">
        <v>0.2</v>
      </c>
      <c r="R446" s="72">
        <v>15.1</v>
      </c>
      <c r="S446" s="72">
        <v>4.3</v>
      </c>
      <c r="T446" s="72">
        <v>0.1</v>
      </c>
      <c r="U446" s="72">
        <v>0.1</v>
      </c>
      <c r="V446" s="72">
        <v>0.7</v>
      </c>
      <c r="W446" s="72">
        <v>3.2</v>
      </c>
      <c r="X446" s="72">
        <v>5.2</v>
      </c>
      <c r="Y446" s="72">
        <v>0.2</v>
      </c>
      <c r="Z446" s="72">
        <v>0.1</v>
      </c>
      <c r="AA446" s="72">
        <v>0</v>
      </c>
      <c r="AB446" s="72">
        <v>0.2</v>
      </c>
      <c r="AC446" s="72">
        <v>2.4</v>
      </c>
      <c r="AD446" s="72">
        <v>0.2</v>
      </c>
      <c r="AE446" s="72">
        <v>0</v>
      </c>
      <c r="AF446" s="72">
        <v>0</v>
      </c>
      <c r="AG446" s="72">
        <v>0.4</v>
      </c>
      <c r="AH446" s="72">
        <v>0</v>
      </c>
      <c r="AI446" s="72">
        <v>0.1</v>
      </c>
      <c r="AJ446" s="72">
        <v>0</v>
      </c>
      <c r="AK446" s="72">
        <v>0</v>
      </c>
      <c r="AL446" s="72">
        <v>0</v>
      </c>
      <c r="AM446" s="72">
        <v>0</v>
      </c>
      <c r="AN446" s="72">
        <v>0.1</v>
      </c>
      <c r="AO446" s="87"/>
      <c r="AP446" s="70">
        <f t="shared" si="37"/>
        <v>30</v>
      </c>
      <c r="AQ446" s="70">
        <f t="shared" si="38"/>
        <v>44.700000000000017</v>
      </c>
      <c r="AR446" s="70">
        <f>IFERROR(VLOOKUP(A446,Climatologia_PP!A:U,9+Precipitacion!$E$2,FALSE),"")</f>
        <v>99.453571428571422</v>
      </c>
      <c r="AS446" s="70">
        <f t="shared" si="39"/>
        <v>44.945595575825067</v>
      </c>
      <c r="AT446" s="70">
        <f t="shared" si="40"/>
        <v>44.945595575825067</v>
      </c>
      <c r="AU446" s="70">
        <f t="shared" si="41"/>
        <v>15.1</v>
      </c>
      <c r="AV446" s="70">
        <f>IFERROR(VLOOKUP(A446,Maximos!A:AQ,8+(Precipitacion!$E$2-1)*3,FALSE),"")</f>
        <v>60.9</v>
      </c>
      <c r="AW446" s="79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44713</v>
      </c>
      <c r="AX446" s="72">
        <f t="shared" si="42"/>
        <v>-45.8</v>
      </c>
    </row>
    <row r="447" spans="1:50" ht="15" customHeight="1" x14ac:dyDescent="0.25">
      <c r="A447" s="68">
        <v>52045030</v>
      </c>
      <c r="B447" s="69" t="s">
        <v>720</v>
      </c>
      <c r="C447" s="69" t="s">
        <v>603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720</v>
      </c>
      <c r="K447" s="72">
        <v>0</v>
      </c>
      <c r="L447" s="72">
        <v>0</v>
      </c>
      <c r="M447" s="72">
        <v>0</v>
      </c>
      <c r="N447" s="72">
        <v>0</v>
      </c>
      <c r="O447" s="72">
        <v>0</v>
      </c>
      <c r="P447" s="72">
        <v>0</v>
      </c>
      <c r="Q447" s="72">
        <v>2</v>
      </c>
      <c r="R447" s="72">
        <v>45.9</v>
      </c>
      <c r="S447" s="72">
        <v>2.8</v>
      </c>
      <c r="T447" s="72">
        <v>0</v>
      </c>
      <c r="U447" s="72">
        <v>0.6</v>
      </c>
      <c r="V447" s="72">
        <v>7.2</v>
      </c>
      <c r="W447" s="72">
        <v>0</v>
      </c>
      <c r="X447" s="72">
        <v>4.9000000000000004</v>
      </c>
      <c r="Y447" s="72">
        <v>2.1</v>
      </c>
      <c r="Z447" s="72">
        <v>0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>
        <v>0.5</v>
      </c>
      <c r="AG447" s="72">
        <v>1.1000000000000001</v>
      </c>
      <c r="AH447" s="72">
        <v>0</v>
      </c>
      <c r="AI447" s="72">
        <v>0</v>
      </c>
      <c r="AJ447" s="72">
        <v>2.2999999999999998</v>
      </c>
      <c r="AK447" s="72">
        <v>1.2</v>
      </c>
      <c r="AL447" s="72">
        <v>1</v>
      </c>
      <c r="AM447" s="72">
        <v>0</v>
      </c>
      <c r="AN447" s="72"/>
      <c r="AO447" s="87"/>
      <c r="AP447" s="70">
        <f t="shared" si="37"/>
        <v>29</v>
      </c>
      <c r="AQ447" s="70">
        <f t="shared" si="38"/>
        <v>71.599999999999994</v>
      </c>
      <c r="AR447" s="70">
        <f>IFERROR(VLOOKUP(A447,Climatologia_PP!A:U,9+Precipitacion!$E$2,FALSE),"")</f>
        <v>79.115384615384599</v>
      </c>
      <c r="AS447" s="70">
        <f t="shared" si="39"/>
        <v>90.50072921730677</v>
      </c>
      <c r="AT447" s="70">
        <f t="shared" si="40"/>
        <v>93.621444017903556</v>
      </c>
      <c r="AU447" s="70">
        <f t="shared" si="41"/>
        <v>45.9</v>
      </c>
      <c r="AV447" s="70">
        <f>IFERROR(VLOOKUP(A447,Maximos!A:AQ,8+(Precipitacion!$E$2-1)*3,FALSE),"")</f>
        <v>79</v>
      </c>
      <c r="AW447" s="79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37774</v>
      </c>
      <c r="AX447" s="72">
        <f t="shared" si="42"/>
        <v>-33.1</v>
      </c>
    </row>
    <row r="448" spans="1:50" ht="15" customHeight="1" x14ac:dyDescent="0.25">
      <c r="A448" s="68">
        <v>52045040</v>
      </c>
      <c r="B448" s="69" t="s">
        <v>606</v>
      </c>
      <c r="C448" s="69" t="s">
        <v>603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606</v>
      </c>
      <c r="K448" s="72">
        <v>0</v>
      </c>
      <c r="L448" s="72">
        <v>0</v>
      </c>
      <c r="M448" s="72">
        <v>0</v>
      </c>
      <c r="N448" s="72">
        <v>6.3</v>
      </c>
      <c r="O448" s="72">
        <v>0</v>
      </c>
      <c r="P448" s="72">
        <v>0</v>
      </c>
      <c r="Q448" s="72">
        <v>1.9</v>
      </c>
      <c r="R448" s="72">
        <v>16.8</v>
      </c>
      <c r="S448" s="72">
        <v>1.8</v>
      </c>
      <c r="T448" s="72">
        <v>0</v>
      </c>
      <c r="U448" s="72">
        <v>0</v>
      </c>
      <c r="V448" s="72">
        <v>0.9</v>
      </c>
      <c r="W448" s="72">
        <v>0</v>
      </c>
      <c r="X448" s="72">
        <v>0.6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0.3</v>
      </c>
      <c r="AG448" s="72">
        <v>2.4</v>
      </c>
      <c r="AH448" s="72">
        <v>0</v>
      </c>
      <c r="AI448" s="72">
        <v>0</v>
      </c>
      <c r="AJ448" s="72">
        <v>0</v>
      </c>
      <c r="AK448" s="72">
        <v>0</v>
      </c>
      <c r="AL448" s="72">
        <v>0</v>
      </c>
      <c r="AM448" s="72">
        <v>0</v>
      </c>
      <c r="AN448" s="72">
        <v>0</v>
      </c>
      <c r="AO448" s="87"/>
      <c r="AP448" s="70">
        <f t="shared" si="37"/>
        <v>30</v>
      </c>
      <c r="AQ448" s="70">
        <f t="shared" si="38"/>
        <v>31</v>
      </c>
      <c r="AR448" s="70">
        <f>IFERROR(VLOOKUP(A448,Climatologia_PP!A:U,9+Precipitacion!$E$2,FALSE),"")</f>
        <v>81.767999999999986</v>
      </c>
      <c r="AS448" s="70">
        <f t="shared" si="39"/>
        <v>37.912141669112621</v>
      </c>
      <c r="AT448" s="70">
        <f t="shared" si="40"/>
        <v>37.912141669112621</v>
      </c>
      <c r="AU448" s="70">
        <f t="shared" si="41"/>
        <v>16.8</v>
      </c>
      <c r="AV448" s="70" t="str">
        <f>IFERROR(VLOOKUP(A448,Maximos!A:AQ,8+(Precipitacion!$E$2-1)*3,FALSE),"")</f>
        <v/>
      </c>
      <c r="AW448" s="79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701</v>
      </c>
      <c r="C449" s="69" t="s">
        <v>603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423</v>
      </c>
      <c r="J449" s="69" t="s">
        <v>35</v>
      </c>
      <c r="K449" s="72">
        <v>0</v>
      </c>
      <c r="L449" s="72">
        <v>0</v>
      </c>
      <c r="M449" s="72">
        <v>0</v>
      </c>
      <c r="N449" s="72">
        <v>4</v>
      </c>
      <c r="O449" s="72">
        <v>2</v>
      </c>
      <c r="P449" s="72">
        <v>0</v>
      </c>
      <c r="Q449" s="72">
        <v>0</v>
      </c>
      <c r="R449" s="72">
        <v>38</v>
      </c>
      <c r="S449" s="72">
        <v>3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>
        <v>0</v>
      </c>
      <c r="AH449" s="72">
        <v>0</v>
      </c>
      <c r="AI449" s="72">
        <v>0</v>
      </c>
      <c r="AJ449" s="72">
        <v>0</v>
      </c>
      <c r="AK449" s="72">
        <v>0</v>
      </c>
      <c r="AL449" s="72">
        <v>0</v>
      </c>
      <c r="AM449" s="72">
        <v>0</v>
      </c>
      <c r="AN449" s="72">
        <v>0</v>
      </c>
      <c r="AO449" s="87"/>
      <c r="AP449" s="70">
        <f t="shared" si="37"/>
        <v>30</v>
      </c>
      <c r="AQ449" s="70">
        <f t="shared" si="38"/>
        <v>47</v>
      </c>
      <c r="AR449" s="70">
        <f>IFERROR(VLOOKUP(A449,Climatologia_PP!A:U,9+Precipitacion!$E$2,FALSE),"")</f>
        <v>86.75333333333333</v>
      </c>
      <c r="AS449" s="70">
        <f t="shared" si="39"/>
        <v>54.176592638131105</v>
      </c>
      <c r="AT449" s="70">
        <f t="shared" si="40"/>
        <v>54.176592638131105</v>
      </c>
      <c r="AU449" s="70">
        <f t="shared" si="41"/>
        <v>38</v>
      </c>
      <c r="AV449" s="70">
        <f>IFERROR(VLOOKUP(A449,Maximos!A:AQ,8+(Precipitacion!$E$2-1)*3,FALSE),"")</f>
        <v>140</v>
      </c>
      <c r="AW449" s="79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32682</v>
      </c>
      <c r="AX449" s="72">
        <f t="shared" si="42"/>
        <v>-102</v>
      </c>
    </row>
    <row r="450" spans="1:50" ht="15" customHeight="1" x14ac:dyDescent="0.25">
      <c r="A450" s="68">
        <v>53060020</v>
      </c>
      <c r="B450" s="69" t="s">
        <v>721</v>
      </c>
      <c r="C450" s="69" t="s">
        <v>603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423</v>
      </c>
      <c r="J450" s="69" t="s">
        <v>617</v>
      </c>
      <c r="K450" s="72">
        <v>0</v>
      </c>
      <c r="L450" s="72">
        <v>40</v>
      </c>
      <c r="M450" s="72">
        <v>68</v>
      </c>
      <c r="N450" s="72">
        <v>75</v>
      </c>
      <c r="O450" s="72">
        <v>60</v>
      </c>
      <c r="P450" s="72">
        <v>0</v>
      </c>
      <c r="Q450" s="72">
        <v>140</v>
      </c>
      <c r="R450" s="72">
        <v>2</v>
      </c>
      <c r="S450" s="72">
        <v>0</v>
      </c>
      <c r="T450" s="72">
        <v>0</v>
      </c>
      <c r="U450" s="72">
        <v>3</v>
      </c>
      <c r="V450" s="72">
        <v>23</v>
      </c>
      <c r="W450" s="72">
        <v>40</v>
      </c>
      <c r="X450" s="72">
        <v>1</v>
      </c>
      <c r="Y450" s="72">
        <v>72</v>
      </c>
      <c r="Z450" s="72">
        <v>6</v>
      </c>
      <c r="AA450" s="72">
        <v>0</v>
      </c>
      <c r="AB450" s="72">
        <v>32</v>
      </c>
      <c r="AC450" s="72">
        <v>7</v>
      </c>
      <c r="AD450" s="72">
        <v>41</v>
      </c>
      <c r="AE450" s="72">
        <v>4</v>
      </c>
      <c r="AF450" s="72">
        <v>35</v>
      </c>
      <c r="AG450" s="72">
        <v>0</v>
      </c>
      <c r="AH450" s="72">
        <v>0</v>
      </c>
      <c r="AI450" s="72">
        <v>1</v>
      </c>
      <c r="AJ450" s="72">
        <v>0</v>
      </c>
      <c r="AK450" s="72">
        <v>0</v>
      </c>
      <c r="AL450" s="72">
        <v>24</v>
      </c>
      <c r="AM450" s="72">
        <v>5</v>
      </c>
      <c r="AN450" s="72">
        <v>42</v>
      </c>
      <c r="AO450" s="87"/>
      <c r="AP450" s="70">
        <f t="shared" si="37"/>
        <v>30</v>
      </c>
      <c r="AQ450" s="70">
        <f t="shared" si="38"/>
        <v>721</v>
      </c>
      <c r="AR450" s="70">
        <f>IFERROR(VLOOKUP(A450,Climatologia_PP!A:U,9+Precipitacion!$E$2,FALSE),"")</f>
        <v>557.72352941176462</v>
      </c>
      <c r="AS450" s="70">
        <f t="shared" si="39"/>
        <v>129.27552128927471</v>
      </c>
      <c r="AT450" s="70">
        <f t="shared" si="40"/>
        <v>129.27552128927471</v>
      </c>
      <c r="AU450" s="70">
        <f t="shared" si="41"/>
        <v>140</v>
      </c>
      <c r="AV450" s="70">
        <f>IFERROR(VLOOKUP(A450,Maximos!A:AQ,8+(Precipitacion!$E$2-1)*3,FALSE),"")</f>
        <v>193</v>
      </c>
      <c r="AW450" s="79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26826</v>
      </c>
      <c r="AX450" s="72">
        <f t="shared" si="42"/>
        <v>-53</v>
      </c>
    </row>
    <row r="451" spans="1:50" ht="15" customHeight="1" x14ac:dyDescent="0.25">
      <c r="A451" s="68">
        <v>52045080</v>
      </c>
      <c r="B451" s="69" t="s">
        <v>722</v>
      </c>
      <c r="C451" s="69" t="s">
        <v>603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608</v>
      </c>
      <c r="K451" s="72">
        <v>0</v>
      </c>
      <c r="L451" s="72">
        <v>1</v>
      </c>
      <c r="M451" s="72">
        <v>0.3</v>
      </c>
      <c r="N451" s="72">
        <v>0</v>
      </c>
      <c r="O451" s="72">
        <v>0</v>
      </c>
      <c r="P451" s="72">
        <v>0</v>
      </c>
      <c r="Q451" s="72">
        <v>0.9</v>
      </c>
      <c r="R451" s="72">
        <v>4</v>
      </c>
      <c r="S451" s="72">
        <v>0</v>
      </c>
      <c r="T451" s="72">
        <v>0</v>
      </c>
      <c r="U451" s="72">
        <v>0</v>
      </c>
      <c r="V451" s="72">
        <v>3.8</v>
      </c>
      <c r="W451" s="72">
        <v>0.4</v>
      </c>
      <c r="X451" s="72">
        <v>2.7</v>
      </c>
      <c r="Y451" s="72">
        <v>0.3</v>
      </c>
      <c r="Z451" s="72">
        <v>0</v>
      </c>
      <c r="AA451" s="72">
        <v>0.8</v>
      </c>
      <c r="AB451" s="72">
        <v>0</v>
      </c>
      <c r="AC451" s="72">
        <v>0.2</v>
      </c>
      <c r="AD451" s="72">
        <v>0.9</v>
      </c>
      <c r="AE451" s="72">
        <v>1</v>
      </c>
      <c r="AF451" s="72">
        <v>1.1000000000000001</v>
      </c>
      <c r="AG451" s="72">
        <v>0</v>
      </c>
      <c r="AH451" s="72">
        <v>0</v>
      </c>
      <c r="AI451" s="72">
        <v>0.2</v>
      </c>
      <c r="AJ451" s="72">
        <v>5.3</v>
      </c>
      <c r="AK451" s="72">
        <v>1.7</v>
      </c>
      <c r="AL451" s="72">
        <v>2</v>
      </c>
      <c r="AM451" s="72">
        <v>0</v>
      </c>
      <c r="AN451" s="72">
        <v>0</v>
      </c>
      <c r="AO451" s="87"/>
      <c r="AP451" s="70">
        <f t="shared" si="37"/>
        <v>30</v>
      </c>
      <c r="AQ451" s="70">
        <f t="shared" si="38"/>
        <v>26.600000000000005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5.3</v>
      </c>
      <c r="AV451" s="70">
        <f>IFERROR(VLOOKUP(A451,Maximos!A:AQ,8+(Precipitacion!$E$2-1)*3,FALSE),"")</f>
        <v>33.700000000000003</v>
      </c>
      <c r="AW451" s="79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44734</v>
      </c>
      <c r="AX451" s="72">
        <f t="shared" si="42"/>
        <v>-28.400000000000002</v>
      </c>
    </row>
    <row r="452" spans="1:50" ht="15" customHeight="1" x14ac:dyDescent="0.25">
      <c r="A452" s="68">
        <v>47035020</v>
      </c>
      <c r="B452" s="69" t="s">
        <v>723</v>
      </c>
      <c r="C452" s="69" t="s">
        <v>603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626</v>
      </c>
      <c r="J452" s="69" t="s">
        <v>639</v>
      </c>
      <c r="K452" s="72">
        <v>0</v>
      </c>
      <c r="L452" s="72">
        <v>10.1</v>
      </c>
      <c r="M452" s="72">
        <v>6.4</v>
      </c>
      <c r="N452" s="72">
        <v>35.5</v>
      </c>
      <c r="O452" s="72">
        <v>10</v>
      </c>
      <c r="P452" s="72">
        <v>0</v>
      </c>
      <c r="Q452" s="72">
        <v>0</v>
      </c>
      <c r="R452" s="72">
        <v>15</v>
      </c>
      <c r="S452" s="72">
        <v>46</v>
      </c>
      <c r="T452" s="72">
        <v>0</v>
      </c>
      <c r="U452" s="72">
        <v>0</v>
      </c>
      <c r="V452" s="72">
        <v>9.5</v>
      </c>
      <c r="W452" s="72">
        <v>0</v>
      </c>
      <c r="X452" s="72">
        <v>0</v>
      </c>
      <c r="Y452" s="72">
        <v>8.5</v>
      </c>
      <c r="Z452" s="72">
        <v>0</v>
      </c>
      <c r="AA452" s="72">
        <v>2</v>
      </c>
      <c r="AB452" s="72">
        <v>0</v>
      </c>
      <c r="AC452" s="72">
        <v>5.5</v>
      </c>
      <c r="AD452" s="72">
        <v>40</v>
      </c>
      <c r="AE452" s="72">
        <v>1.5</v>
      </c>
      <c r="AF452" s="72">
        <v>5.5</v>
      </c>
      <c r="AG452" s="72">
        <v>4</v>
      </c>
      <c r="AH452" s="72">
        <v>4</v>
      </c>
      <c r="AI452" s="72">
        <v>0</v>
      </c>
      <c r="AJ452" s="72">
        <v>3.9</v>
      </c>
      <c r="AK452" s="72">
        <v>12.6</v>
      </c>
      <c r="AL452" s="72">
        <v>10</v>
      </c>
      <c r="AM452" s="72">
        <v>4.8</v>
      </c>
      <c r="AN452" s="72">
        <v>3.5</v>
      </c>
      <c r="AO452" s="87"/>
      <c r="AP452" s="70">
        <f t="shared" si="37"/>
        <v>30</v>
      </c>
      <c r="AQ452" s="70">
        <f t="shared" si="38"/>
        <v>238.3</v>
      </c>
      <c r="AR452" s="70">
        <f>IFERROR(VLOOKUP(A452,Climatologia_PP!A:U,9+Precipitacion!$E$2,FALSE),"")</f>
        <v>352.13719868185831</v>
      </c>
      <c r="AS452" s="70">
        <f t="shared" si="39"/>
        <v>67.672486999958906</v>
      </c>
      <c r="AT452" s="70">
        <f t="shared" si="40"/>
        <v>67.672486999958906</v>
      </c>
      <c r="AU452" s="70">
        <f t="shared" si="41"/>
        <v>46</v>
      </c>
      <c r="AV452" s="70">
        <f>IFERROR(VLOOKUP(A452,Maximos!A:AQ,8+(Precipitacion!$E$2-1)*3,FALSE),"")</f>
        <v>96.2</v>
      </c>
      <c r="AW452" s="79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43633</v>
      </c>
      <c r="AX452" s="72">
        <f t="shared" si="42"/>
        <v>-50.2</v>
      </c>
    </row>
    <row r="453" spans="1:50" ht="15" customHeight="1" x14ac:dyDescent="0.25">
      <c r="A453" s="68">
        <v>47060010</v>
      </c>
      <c r="B453" s="69" t="s">
        <v>724</v>
      </c>
      <c r="C453" s="69" t="s">
        <v>603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99</v>
      </c>
      <c r="J453" s="69" t="s">
        <v>724</v>
      </c>
      <c r="K453" s="72">
        <v>5</v>
      </c>
      <c r="L453" s="72">
        <v>5</v>
      </c>
      <c r="M453" s="72">
        <v>8</v>
      </c>
      <c r="N453" s="72">
        <v>3</v>
      </c>
      <c r="O453" s="72">
        <v>0</v>
      </c>
      <c r="P453" s="72">
        <v>3</v>
      </c>
      <c r="Q453" s="72">
        <v>14</v>
      </c>
      <c r="R453" s="72">
        <v>15</v>
      </c>
      <c r="S453" s="72">
        <v>8</v>
      </c>
      <c r="T453" s="72">
        <v>3</v>
      </c>
      <c r="U453" s="72">
        <v>0</v>
      </c>
      <c r="V453" s="72">
        <v>72</v>
      </c>
      <c r="W453" s="72">
        <v>18</v>
      </c>
      <c r="X453" s="72">
        <v>1</v>
      </c>
      <c r="Y453" s="72">
        <v>1</v>
      </c>
      <c r="Z453" s="72">
        <v>28</v>
      </c>
      <c r="AA453" s="72">
        <v>30</v>
      </c>
      <c r="AB453" s="72">
        <v>8</v>
      </c>
      <c r="AC453" s="72">
        <v>9</v>
      </c>
      <c r="AD453" s="72">
        <v>0</v>
      </c>
      <c r="AE453" s="72">
        <v>0</v>
      </c>
      <c r="AF453" s="72">
        <v>0</v>
      </c>
      <c r="AG453" s="72">
        <v>8</v>
      </c>
      <c r="AH453" s="72">
        <v>17</v>
      </c>
      <c r="AI453" s="72">
        <v>22</v>
      </c>
      <c r="AJ453" s="72">
        <v>72</v>
      </c>
      <c r="AK453" s="72">
        <v>19</v>
      </c>
      <c r="AL453" s="72">
        <v>0</v>
      </c>
      <c r="AM453" s="72">
        <v>0</v>
      </c>
      <c r="AN453" s="72">
        <v>22</v>
      </c>
      <c r="AO453" s="87"/>
      <c r="AP453" s="70">
        <f t="shared" ref="AP453:AP516" si="43">COUNTIF(K453:AO453,"&gt;=0")</f>
        <v>30</v>
      </c>
      <c r="AQ453" s="70">
        <f t="shared" ref="AQ453:AQ516" si="44">IF(AP453&gt;0,SUM(K453:AO453),"")</f>
        <v>391</v>
      </c>
      <c r="AR453" s="70">
        <f>IFERROR(VLOOKUP(A453,Climatologia_PP!A:U,9+Precipitacion!$E$2,FALSE),"")</f>
        <v>300.22222222222217</v>
      </c>
      <c r="AS453" s="70">
        <f t="shared" ref="AS453:AS516" si="45">IFERROR((AQ453/AR453)*100,"")</f>
        <v>130.23686158401188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130.23686158401188</v>
      </c>
      <c r="AU453" s="70">
        <f t="shared" ref="AU453:AU516" si="47">IF(AP453&gt;0,MAX(K453:AO453),"")</f>
        <v>72</v>
      </c>
      <c r="AV453" s="70">
        <f>IFERROR(VLOOKUP(A453,Maximos!A:AQ,8+(Precipitacion!$E$2-1)*3,FALSE),"")</f>
        <v>115.9</v>
      </c>
      <c r="AW453" s="79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41795</v>
      </c>
      <c r="AX453" s="72">
        <f t="shared" ref="AX453:AX516" si="48">IFERROR(AU453-AV453,"NA")</f>
        <v>-43.900000000000006</v>
      </c>
    </row>
    <row r="454" spans="1:50" ht="15" customHeight="1" x14ac:dyDescent="0.25">
      <c r="A454" s="68">
        <v>47010220</v>
      </c>
      <c r="B454" s="69" t="s">
        <v>725</v>
      </c>
      <c r="C454" s="69" t="s">
        <v>603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626</v>
      </c>
      <c r="J454" s="69" t="s">
        <v>644</v>
      </c>
      <c r="K454" s="72">
        <v>40</v>
      </c>
      <c r="L454" s="72">
        <v>33</v>
      </c>
      <c r="M454" s="72">
        <v>12</v>
      </c>
      <c r="N454" s="72">
        <v>41</v>
      </c>
      <c r="O454" s="72">
        <v>0</v>
      </c>
      <c r="P454" s="72">
        <v>0</v>
      </c>
      <c r="Q454" s="72">
        <v>2</v>
      </c>
      <c r="R454" s="72">
        <v>99</v>
      </c>
      <c r="S454" s="72">
        <v>8</v>
      </c>
      <c r="T454" s="72">
        <v>0</v>
      </c>
      <c r="U454" s="72">
        <v>5</v>
      </c>
      <c r="V454" s="72">
        <v>44</v>
      </c>
      <c r="W454" s="72">
        <v>27</v>
      </c>
      <c r="X454" s="72">
        <v>14</v>
      </c>
      <c r="Y454" s="72">
        <v>5</v>
      </c>
      <c r="Z454" s="72">
        <v>2</v>
      </c>
      <c r="AA454" s="72">
        <v>7</v>
      </c>
      <c r="AB454" s="72">
        <v>5</v>
      </c>
      <c r="AC454" s="72">
        <v>2</v>
      </c>
      <c r="AD454" s="72">
        <v>9</v>
      </c>
      <c r="AE454" s="72">
        <v>0</v>
      </c>
      <c r="AF454" s="72">
        <v>3</v>
      </c>
      <c r="AG454" s="72">
        <v>1</v>
      </c>
      <c r="AH454" s="72">
        <v>26</v>
      </c>
      <c r="AI454" s="72">
        <v>0</v>
      </c>
      <c r="AJ454" s="72">
        <v>20</v>
      </c>
      <c r="AK454" s="72">
        <v>42</v>
      </c>
      <c r="AL454" s="72">
        <v>8</v>
      </c>
      <c r="AM454" s="72">
        <v>3</v>
      </c>
      <c r="AN454" s="72">
        <v>22</v>
      </c>
      <c r="AO454" s="87"/>
      <c r="AP454" s="70">
        <f t="shared" si="43"/>
        <v>30</v>
      </c>
      <c r="AQ454" s="70">
        <f t="shared" si="44"/>
        <v>480</v>
      </c>
      <c r="AR454" s="70">
        <f>IFERROR(VLOOKUP(A454,Climatologia_PP!A:U,9+Precipitacion!$E$2,FALSE),"")</f>
        <v>361.00799999999998</v>
      </c>
      <c r="AS454" s="70">
        <f t="shared" si="45"/>
        <v>132.96104241457255</v>
      </c>
      <c r="AT454" s="70">
        <f t="shared" si="46"/>
        <v>132.96104241457255</v>
      </c>
      <c r="AU454" s="70">
        <f t="shared" si="47"/>
        <v>99</v>
      </c>
      <c r="AV454" s="70">
        <f>IFERROR(VLOOKUP(A454,Maximos!A:AQ,8+(Precipitacion!$E$2-1)*3,FALSE),"")</f>
        <v>135</v>
      </c>
      <c r="AW454" s="79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41820</v>
      </c>
      <c r="AX454" s="72">
        <f t="shared" si="48"/>
        <v>-36</v>
      </c>
    </row>
    <row r="455" spans="1:50" ht="15" customHeight="1" x14ac:dyDescent="0.25">
      <c r="A455" s="68">
        <v>52065020</v>
      </c>
      <c r="B455" s="69" t="s">
        <v>726</v>
      </c>
      <c r="C455" s="69" t="s">
        <v>603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726</v>
      </c>
      <c r="K455" s="72">
        <v>0</v>
      </c>
      <c r="L455" s="72">
        <v>42</v>
      </c>
      <c r="M455" s="72">
        <v>26</v>
      </c>
      <c r="N455" s="72">
        <v>4</v>
      </c>
      <c r="O455" s="72">
        <v>8</v>
      </c>
      <c r="P455" s="72">
        <v>0</v>
      </c>
      <c r="Q455" s="72">
        <v>19</v>
      </c>
      <c r="R455" s="72">
        <v>48</v>
      </c>
      <c r="S455" s="72">
        <v>0</v>
      </c>
      <c r="T455" s="72">
        <v>3</v>
      </c>
      <c r="U455" s="72">
        <v>7</v>
      </c>
      <c r="V455" s="72">
        <v>8</v>
      </c>
      <c r="W455" s="72">
        <v>6</v>
      </c>
      <c r="X455" s="72">
        <v>59</v>
      </c>
      <c r="Y455" s="72">
        <v>35</v>
      </c>
      <c r="Z455" s="72">
        <v>5</v>
      </c>
      <c r="AA455" s="72">
        <v>4</v>
      </c>
      <c r="AB455" s="72">
        <v>78</v>
      </c>
      <c r="AC455" s="72">
        <v>12</v>
      </c>
      <c r="AD455" s="72">
        <v>3</v>
      </c>
      <c r="AE455" s="72">
        <v>22</v>
      </c>
      <c r="AF455" s="72">
        <v>28</v>
      </c>
      <c r="AG455" s="72">
        <v>0</v>
      </c>
      <c r="AH455" s="72">
        <v>0</v>
      </c>
      <c r="AI455" s="72">
        <v>6</v>
      </c>
      <c r="AJ455" s="72">
        <v>12</v>
      </c>
      <c r="AK455" s="72">
        <v>2</v>
      </c>
      <c r="AL455" s="72">
        <v>6</v>
      </c>
      <c r="AM455" s="72">
        <v>21</v>
      </c>
      <c r="AN455" s="72">
        <v>29</v>
      </c>
      <c r="AO455" s="87"/>
      <c r="AP455" s="70">
        <f t="shared" si="43"/>
        <v>30</v>
      </c>
      <c r="AQ455" s="70">
        <f t="shared" si="44"/>
        <v>493</v>
      </c>
      <c r="AR455" s="70">
        <f>IFERROR(VLOOKUP(A455,Climatologia_PP!A:U,9+Precipitacion!$E$2,FALSE),"")</f>
        <v>602.72898685050518</v>
      </c>
      <c r="AS455" s="70">
        <f t="shared" si="45"/>
        <v>81.794639175414133</v>
      </c>
      <c r="AT455" s="70">
        <f t="shared" si="46"/>
        <v>81.794639175414133</v>
      </c>
      <c r="AU455" s="70">
        <f t="shared" si="47"/>
        <v>78</v>
      </c>
      <c r="AV455" s="70">
        <f>IFERROR(VLOOKUP(A455,Maximos!A:AQ,8+(Precipitacion!$E$2-1)*3,FALSE),"")</f>
        <v>199.5</v>
      </c>
      <c r="AW455" s="79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37045</v>
      </c>
      <c r="AX455" s="72">
        <f t="shared" si="48"/>
        <v>-121.5</v>
      </c>
    </row>
    <row r="456" spans="1:50" ht="15" customHeight="1" x14ac:dyDescent="0.25">
      <c r="A456" s="68">
        <v>52020070</v>
      </c>
      <c r="B456" s="69" t="s">
        <v>628</v>
      </c>
      <c r="C456" s="69" t="s">
        <v>603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423</v>
      </c>
      <c r="J456" s="69" t="s">
        <v>681</v>
      </c>
      <c r="K456" s="72">
        <v>0</v>
      </c>
      <c r="L456" s="72">
        <v>0</v>
      </c>
      <c r="M456" s="72">
        <v>0</v>
      </c>
      <c r="N456" s="72">
        <v>0</v>
      </c>
      <c r="O456" s="72">
        <v>0</v>
      </c>
      <c r="P456" s="72">
        <v>0</v>
      </c>
      <c r="Q456" s="72">
        <v>0</v>
      </c>
      <c r="R456" s="72">
        <v>6.5</v>
      </c>
      <c r="S456" s="72">
        <v>3.5</v>
      </c>
      <c r="T456" s="72">
        <v>0</v>
      </c>
      <c r="U456" s="72">
        <v>0</v>
      </c>
      <c r="V456" s="72">
        <v>1.8</v>
      </c>
      <c r="W456" s="72">
        <v>0.9</v>
      </c>
      <c r="X456" s="72">
        <v>2.8</v>
      </c>
      <c r="Y456" s="72">
        <v>4.8</v>
      </c>
      <c r="Z456" s="72">
        <v>0.9</v>
      </c>
      <c r="AA456" s="72">
        <v>1.9</v>
      </c>
      <c r="AB456" s="72">
        <v>0</v>
      </c>
      <c r="AC456" s="72">
        <v>0</v>
      </c>
      <c r="AD456" s="72">
        <v>2.9</v>
      </c>
      <c r="AE456" s="72">
        <v>0</v>
      </c>
      <c r="AF456" s="72">
        <v>0</v>
      </c>
      <c r="AG456" s="72">
        <v>15.8</v>
      </c>
      <c r="AH456" s="72">
        <v>0</v>
      </c>
      <c r="AI456" s="72">
        <v>0</v>
      </c>
      <c r="AJ456" s="72">
        <v>0</v>
      </c>
      <c r="AK456" s="72">
        <v>5.0999999999999996</v>
      </c>
      <c r="AL456" s="72">
        <v>3.8</v>
      </c>
      <c r="AM456" s="72">
        <v>0.3</v>
      </c>
      <c r="AN456" s="72">
        <v>0.9</v>
      </c>
      <c r="AO456" s="87"/>
      <c r="AP456" s="70">
        <f t="shared" si="43"/>
        <v>30</v>
      </c>
      <c r="AQ456" s="70">
        <f t="shared" si="44"/>
        <v>51.899999999999991</v>
      </c>
      <c r="AR456" s="70">
        <f>IFERROR(VLOOKUP(A456,Climatologia_PP!A:U,9+Precipitacion!$E$2,FALSE),"")</f>
        <v>43.542857142857137</v>
      </c>
      <c r="AS456" s="70">
        <f t="shared" si="45"/>
        <v>119.19291338582676</v>
      </c>
      <c r="AT456" s="70">
        <f t="shared" si="46"/>
        <v>119.19291338582676</v>
      </c>
      <c r="AU456" s="70">
        <f t="shared" si="47"/>
        <v>15.8</v>
      </c>
      <c r="AV456" s="70">
        <f>IFERROR(VLOOKUP(A456,Maximos!A:AQ,8+(Precipitacion!$E$2-1)*3,FALSE),"")</f>
        <v>59</v>
      </c>
      <c r="AW456" s="79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26833</v>
      </c>
      <c r="AX456" s="72">
        <f t="shared" si="48"/>
        <v>-43.2</v>
      </c>
    </row>
    <row r="457" spans="1:50" ht="15" customHeight="1" x14ac:dyDescent="0.25">
      <c r="A457" s="68">
        <v>52055220</v>
      </c>
      <c r="B457" s="69" t="s">
        <v>727</v>
      </c>
      <c r="C457" s="69" t="s">
        <v>603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728</v>
      </c>
      <c r="K457" s="72">
        <v>0</v>
      </c>
      <c r="L457" s="72">
        <v>0</v>
      </c>
      <c r="M457" s="72">
        <v>2.2999999999999998</v>
      </c>
      <c r="N457" s="72">
        <v>2.5</v>
      </c>
      <c r="O457" s="72">
        <v>0</v>
      </c>
      <c r="P457" s="72">
        <v>0</v>
      </c>
      <c r="Q457" s="72">
        <v>0</v>
      </c>
      <c r="R457" s="72">
        <v>0.4</v>
      </c>
      <c r="S457" s="72">
        <v>0.3</v>
      </c>
      <c r="T457" s="72">
        <v>0</v>
      </c>
      <c r="U457" s="72">
        <v>9.4</v>
      </c>
      <c r="V457" s="72">
        <v>1</v>
      </c>
      <c r="W457" s="72">
        <v>0</v>
      </c>
      <c r="X457" s="72">
        <v>2</v>
      </c>
      <c r="Y457" s="72">
        <v>0</v>
      </c>
      <c r="Z457" s="72">
        <v>0</v>
      </c>
      <c r="AA457" s="72">
        <v>0</v>
      </c>
      <c r="AB457" s="72">
        <v>0</v>
      </c>
      <c r="AC457" s="72">
        <v>0</v>
      </c>
      <c r="AD457" s="72">
        <v>0.8</v>
      </c>
      <c r="AE457" s="72">
        <v>0</v>
      </c>
      <c r="AF457" s="72">
        <v>0.4</v>
      </c>
      <c r="AG457" s="72">
        <v>0.8</v>
      </c>
      <c r="AH457" s="72">
        <v>0</v>
      </c>
      <c r="AI457" s="72">
        <v>0</v>
      </c>
      <c r="AJ457" s="72">
        <v>1.5</v>
      </c>
      <c r="AK457" s="72">
        <v>0.4</v>
      </c>
      <c r="AL457" s="72">
        <v>0</v>
      </c>
      <c r="AM457" s="72">
        <v>0</v>
      </c>
      <c r="AN457" s="72">
        <v>0</v>
      </c>
      <c r="AO457" s="87"/>
      <c r="AP457" s="70">
        <f t="shared" si="43"/>
        <v>30</v>
      </c>
      <c r="AQ457" s="70">
        <f t="shared" si="44"/>
        <v>21.799999999999997</v>
      </c>
      <c r="AR457" s="70">
        <f>IFERROR(VLOOKUP(A457,Climatologia_PP!A:U,9+Precipitacion!$E$2,FALSE),"")</f>
        <v>60.121428571428552</v>
      </c>
      <c r="AS457" s="70">
        <f t="shared" si="45"/>
        <v>36.259950100986103</v>
      </c>
      <c r="AT457" s="70">
        <f t="shared" si="46"/>
        <v>36.259950100986103</v>
      </c>
      <c r="AU457" s="70">
        <f t="shared" si="47"/>
        <v>9.4</v>
      </c>
      <c r="AV457" s="70">
        <f>IFERROR(VLOOKUP(A457,Maximos!A:AQ,8+(Precipitacion!$E$2-1)*3,FALSE),"")</f>
        <v>37</v>
      </c>
      <c r="AW457" s="79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35587</v>
      </c>
      <c r="AX457" s="72">
        <f t="shared" si="48"/>
        <v>-27.6</v>
      </c>
    </row>
    <row r="458" spans="1:50" ht="15" customHeight="1" x14ac:dyDescent="0.25">
      <c r="A458" s="68">
        <v>52077020</v>
      </c>
      <c r="B458" s="69" t="s">
        <v>729</v>
      </c>
      <c r="C458" s="69" t="s">
        <v>603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635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7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9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730</v>
      </c>
      <c r="C459" s="69" t="s">
        <v>603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626</v>
      </c>
      <c r="J459" s="69" t="s">
        <v>628</v>
      </c>
      <c r="K459" s="72">
        <v>11.2</v>
      </c>
      <c r="L459" s="72">
        <v>7.2</v>
      </c>
      <c r="M459" s="72">
        <v>12.3</v>
      </c>
      <c r="N459" s="72">
        <v>2.9</v>
      </c>
      <c r="O459" s="72">
        <v>0.7</v>
      </c>
      <c r="P459" s="72">
        <v>0</v>
      </c>
      <c r="Q459" s="72">
        <v>0</v>
      </c>
      <c r="R459" s="72">
        <v>2.2999999999999998</v>
      </c>
      <c r="S459" s="72">
        <v>6.4</v>
      </c>
      <c r="T459" s="72">
        <v>0.1</v>
      </c>
      <c r="U459" s="72">
        <v>1</v>
      </c>
      <c r="V459" s="72">
        <v>15.4</v>
      </c>
      <c r="W459" s="72">
        <v>16.899999999999999</v>
      </c>
      <c r="X459" s="72">
        <v>12.8</v>
      </c>
      <c r="Y459" s="72">
        <v>3.9</v>
      </c>
      <c r="Z459" s="72">
        <v>5.4</v>
      </c>
      <c r="AA459" s="72">
        <v>10.4</v>
      </c>
      <c r="AB459" s="72">
        <v>2</v>
      </c>
      <c r="AC459" s="72">
        <v>10.7</v>
      </c>
      <c r="AD459" s="72">
        <v>23</v>
      </c>
      <c r="AE459" s="72">
        <v>7.9</v>
      </c>
      <c r="AF459" s="72">
        <v>10.199999999999999</v>
      </c>
      <c r="AG459" s="72">
        <v>14.9</v>
      </c>
      <c r="AH459" s="72">
        <v>5.2</v>
      </c>
      <c r="AI459" s="72">
        <v>9.6</v>
      </c>
      <c r="AJ459" s="72">
        <v>36</v>
      </c>
      <c r="AK459" s="72">
        <v>28.3</v>
      </c>
      <c r="AL459" s="72">
        <v>11.9</v>
      </c>
      <c r="AM459" s="72">
        <v>2.1</v>
      </c>
      <c r="AN459" s="72">
        <v>3.7</v>
      </c>
      <c r="AO459" s="87"/>
      <c r="AP459" s="70">
        <f t="shared" si="43"/>
        <v>30</v>
      </c>
      <c r="AQ459" s="70">
        <f t="shared" si="44"/>
        <v>274.39999999999998</v>
      </c>
      <c r="AR459" s="70">
        <f>IFERROR(VLOOKUP(A459,Climatologia_PP!A:U,9+Precipitacion!$E$2,FALSE),"")</f>
        <v>226.7103448275862</v>
      </c>
      <c r="AS459" s="70">
        <f t="shared" si="45"/>
        <v>121.03550025857086</v>
      </c>
      <c r="AT459" s="70">
        <f t="shared" si="46"/>
        <v>121.03550025857086</v>
      </c>
      <c r="AU459" s="70">
        <f t="shared" si="47"/>
        <v>36</v>
      </c>
      <c r="AV459" s="70">
        <f>IFERROR(VLOOKUP(A459,Maximos!A:AQ,8+(Precipitacion!$E$2-1)*3,FALSE),"")</f>
        <v>80.099999999999994</v>
      </c>
      <c r="AW459" s="79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33034</v>
      </c>
      <c r="AX459" s="72">
        <f t="shared" si="48"/>
        <v>-44.099999999999994</v>
      </c>
    </row>
    <row r="460" spans="1:50" ht="15" customHeight="1" x14ac:dyDescent="0.25">
      <c r="A460" s="68">
        <v>47017170</v>
      </c>
      <c r="B460" s="69" t="s">
        <v>731</v>
      </c>
      <c r="C460" s="69" t="s">
        <v>603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626</v>
      </c>
      <c r="J460" s="69" t="s">
        <v>644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7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9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732</v>
      </c>
      <c r="C461" s="69" t="s">
        <v>603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726</v>
      </c>
      <c r="K461" s="72">
        <v>3</v>
      </c>
      <c r="L461" s="72">
        <v>12</v>
      </c>
      <c r="M461" s="72">
        <v>30</v>
      </c>
      <c r="N461" s="72">
        <v>12</v>
      </c>
      <c r="O461" s="72">
        <v>9</v>
      </c>
      <c r="P461" s="72">
        <v>22</v>
      </c>
      <c r="Q461" s="72">
        <v>21</v>
      </c>
      <c r="R461" s="72">
        <v>20</v>
      </c>
      <c r="S461" s="72">
        <v>0</v>
      </c>
      <c r="T461" s="72">
        <v>0</v>
      </c>
      <c r="U461" s="72">
        <v>5</v>
      </c>
      <c r="V461" s="72">
        <v>21</v>
      </c>
      <c r="W461" s="72">
        <v>22</v>
      </c>
      <c r="X461" s="72">
        <v>33</v>
      </c>
      <c r="Y461" s="72">
        <v>3</v>
      </c>
      <c r="Z461" s="72">
        <v>5</v>
      </c>
      <c r="AA461" s="72">
        <v>10</v>
      </c>
      <c r="AB461" s="72">
        <v>50</v>
      </c>
      <c r="AC461" s="72">
        <v>35</v>
      </c>
      <c r="AD461" s="72">
        <v>20</v>
      </c>
      <c r="AE461" s="72">
        <v>5</v>
      </c>
      <c r="AF461" s="72">
        <v>73</v>
      </c>
      <c r="AG461" s="72">
        <v>27</v>
      </c>
      <c r="AH461" s="72">
        <v>0</v>
      </c>
      <c r="AI461" s="72">
        <v>6</v>
      </c>
      <c r="AJ461" s="72">
        <v>3</v>
      </c>
      <c r="AK461" s="72">
        <v>5</v>
      </c>
      <c r="AL461" s="72">
        <v>3</v>
      </c>
      <c r="AM461" s="72">
        <v>4</v>
      </c>
      <c r="AN461" s="72">
        <v>0</v>
      </c>
      <c r="AO461" s="87"/>
      <c r="AP461" s="70">
        <f t="shared" si="43"/>
        <v>30</v>
      </c>
      <c r="AQ461" s="70">
        <f t="shared" si="44"/>
        <v>459</v>
      </c>
      <c r="AR461" s="70">
        <f>IFERROR(VLOOKUP(A461,Climatologia_PP!A:U,9+Precipitacion!$E$2,FALSE),"")</f>
        <v>726.80999999999983</v>
      </c>
      <c r="AS461" s="70">
        <f t="shared" si="45"/>
        <v>63.152680893218324</v>
      </c>
      <c r="AT461" s="70">
        <f t="shared" si="46"/>
        <v>63.152680893218324</v>
      </c>
      <c r="AU461" s="70">
        <f t="shared" si="47"/>
        <v>73</v>
      </c>
      <c r="AV461" s="70">
        <f>IFERROR(VLOOKUP(A461,Maximos!A:AQ,8+(Precipitacion!$E$2-1)*3,FALSE),"")</f>
        <v>151.5</v>
      </c>
      <c r="AW461" s="79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44353</v>
      </c>
      <c r="AX461" s="72">
        <f t="shared" si="48"/>
        <v>-78.5</v>
      </c>
    </row>
    <row r="462" spans="1:50" ht="15" customHeight="1" x14ac:dyDescent="0.25">
      <c r="A462" s="68">
        <v>52057100</v>
      </c>
      <c r="B462" s="69" t="s">
        <v>733</v>
      </c>
      <c r="C462" s="69" t="s">
        <v>603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734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7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9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735</v>
      </c>
      <c r="C463" s="69" t="s">
        <v>603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626</v>
      </c>
      <c r="J463" s="69" t="s">
        <v>672</v>
      </c>
      <c r="K463" s="72"/>
      <c r="L463" s="72"/>
      <c r="M463" s="72"/>
      <c r="N463" s="72"/>
      <c r="O463" s="72">
        <v>17.5</v>
      </c>
      <c r="P463" s="72"/>
      <c r="Q463" s="72">
        <v>0</v>
      </c>
      <c r="R463" s="72">
        <v>48.2</v>
      </c>
      <c r="S463" s="72"/>
      <c r="T463" s="72"/>
      <c r="U463" s="72"/>
      <c r="V463" s="72"/>
      <c r="W463" s="72">
        <v>10.4</v>
      </c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>
        <v>11.5</v>
      </c>
      <c r="AJ463" s="72"/>
      <c r="AK463" s="72"/>
      <c r="AL463" s="72"/>
      <c r="AM463" s="72"/>
      <c r="AN463" s="72"/>
      <c r="AO463" s="87"/>
      <c r="AP463" s="70">
        <f t="shared" si="43"/>
        <v>5</v>
      </c>
      <c r="AQ463" s="70">
        <f t="shared" si="44"/>
        <v>87.600000000000009</v>
      </c>
      <c r="AR463" s="70">
        <f>IFERROR(VLOOKUP(A463,Climatologia_PP!A:U,9+Precipitacion!$E$2,FALSE),"")</f>
        <v>466.32499999999987</v>
      </c>
      <c r="AS463" s="70">
        <f t="shared" si="45"/>
        <v>18.785182008256051</v>
      </c>
      <c r="AT463" s="70">
        <f t="shared" si="46"/>
        <v>112.71109204953632</v>
      </c>
      <c r="AU463" s="70">
        <f t="shared" si="47"/>
        <v>48.2</v>
      </c>
      <c r="AV463" s="70">
        <f>IFERROR(VLOOKUP(A463,Maximos!A:AQ,8+(Precipitacion!$E$2-1)*3,FALSE),"")</f>
        <v>168</v>
      </c>
      <c r="AW463" s="79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39247</v>
      </c>
      <c r="AX463" s="72">
        <f t="shared" si="48"/>
        <v>-119.8</v>
      </c>
    </row>
    <row r="464" spans="1:50" ht="15" customHeight="1" x14ac:dyDescent="0.25">
      <c r="A464" s="68">
        <v>52025090</v>
      </c>
      <c r="B464" s="69" t="s">
        <v>736</v>
      </c>
      <c r="C464" s="69" t="s">
        <v>603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423</v>
      </c>
      <c r="J464" s="69" t="s">
        <v>737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7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69.342307692307713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87.1</v>
      </c>
      <c r="AW464" s="79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29767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653</v>
      </c>
      <c r="C465" s="69" t="s">
        <v>603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626</v>
      </c>
      <c r="J465" s="69" t="s">
        <v>653</v>
      </c>
      <c r="K465" s="72">
        <v>38</v>
      </c>
      <c r="L465" s="72">
        <v>39.799999999999997</v>
      </c>
      <c r="M465" s="72">
        <v>17.899999999999999</v>
      </c>
      <c r="N465" s="72">
        <v>91</v>
      </c>
      <c r="O465" s="72">
        <v>24.1</v>
      </c>
      <c r="P465" s="72">
        <v>0</v>
      </c>
      <c r="Q465" s="72">
        <v>0</v>
      </c>
      <c r="R465" s="72">
        <v>50.5</v>
      </c>
      <c r="S465" s="72">
        <v>16.100000000000001</v>
      </c>
      <c r="T465" s="72">
        <v>0</v>
      </c>
      <c r="U465" s="72">
        <v>0</v>
      </c>
      <c r="V465" s="72">
        <v>104</v>
      </c>
      <c r="W465" s="72">
        <v>24.3</v>
      </c>
      <c r="X465" s="72">
        <v>12.2</v>
      </c>
      <c r="Y465" s="72">
        <v>31</v>
      </c>
      <c r="Z465" s="72">
        <v>4</v>
      </c>
      <c r="AA465" s="72">
        <v>50.2</v>
      </c>
      <c r="AB465" s="72">
        <v>8</v>
      </c>
      <c r="AC465" s="72">
        <v>7.3</v>
      </c>
      <c r="AD465" s="72">
        <v>32.299999999999997</v>
      </c>
      <c r="AE465" s="72">
        <v>6.2</v>
      </c>
      <c r="AF465" s="72">
        <v>13.6</v>
      </c>
      <c r="AG465" s="72">
        <v>12.9</v>
      </c>
      <c r="AH465" s="72">
        <v>2.6</v>
      </c>
      <c r="AI465" s="72">
        <v>58.6</v>
      </c>
      <c r="AJ465" s="72">
        <v>48</v>
      </c>
      <c r="AK465" s="72">
        <v>24.9</v>
      </c>
      <c r="AL465" s="72">
        <v>17.399999999999999</v>
      </c>
      <c r="AM465" s="72">
        <v>1.2</v>
      </c>
      <c r="AN465" s="72">
        <v>11.4</v>
      </c>
      <c r="AO465" s="87"/>
      <c r="AP465" s="70">
        <f t="shared" si="43"/>
        <v>30</v>
      </c>
      <c r="AQ465" s="70">
        <f t="shared" si="44"/>
        <v>747.5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104</v>
      </c>
      <c r="AV465" s="70" t="str">
        <f>IFERROR(VLOOKUP(A465,Maximos!A:AQ,8+(Precipitacion!$E$2-1)*3,FALSE),"")</f>
        <v/>
      </c>
      <c r="AW465" s="79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738</v>
      </c>
      <c r="C466" s="69" t="s">
        <v>739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740</v>
      </c>
      <c r="K466" s="72">
        <v>0</v>
      </c>
      <c r="L466" s="72">
        <v>49.5</v>
      </c>
      <c r="M466" s="72">
        <v>71</v>
      </c>
      <c r="N466" s="72">
        <v>3.4</v>
      </c>
      <c r="O466" s="72">
        <v>0</v>
      </c>
      <c r="P466" s="72">
        <v>15</v>
      </c>
      <c r="Q466" s="72">
        <v>3.2</v>
      </c>
      <c r="R466" s="72">
        <v>0.5</v>
      </c>
      <c r="S466" s="72">
        <v>0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4.5</v>
      </c>
      <c r="Z466" s="72">
        <v>0</v>
      </c>
      <c r="AA466" s="72">
        <v>0</v>
      </c>
      <c r="AB466" s="72">
        <v>18.2</v>
      </c>
      <c r="AC466" s="72">
        <v>0</v>
      </c>
      <c r="AD466" s="72">
        <v>0</v>
      </c>
      <c r="AE466" s="72">
        <v>0</v>
      </c>
      <c r="AF466" s="72">
        <v>0</v>
      </c>
      <c r="AG466" s="72">
        <v>0</v>
      </c>
      <c r="AH466" s="72">
        <v>0</v>
      </c>
      <c r="AI466" s="72">
        <v>0</v>
      </c>
      <c r="AJ466" s="72">
        <v>0</v>
      </c>
      <c r="AK466" s="72">
        <v>0</v>
      </c>
      <c r="AL466" s="72">
        <v>0</v>
      </c>
      <c r="AM466" s="72">
        <v>0</v>
      </c>
      <c r="AN466" s="72">
        <v>0</v>
      </c>
      <c r="AO466" s="87"/>
      <c r="AP466" s="70">
        <f t="shared" si="43"/>
        <v>30</v>
      </c>
      <c r="AQ466" s="70">
        <f t="shared" si="44"/>
        <v>165.29999999999998</v>
      </c>
      <c r="AR466" s="70">
        <f>IFERROR(VLOOKUP(A466,Climatologia_PP!A:U,9+Precipitacion!$E$2,FALSE),"")</f>
        <v>230.47777777777779</v>
      </c>
      <c r="AS466" s="70">
        <f t="shared" si="45"/>
        <v>71.720580436773844</v>
      </c>
      <c r="AT466" s="70">
        <f t="shared" si="46"/>
        <v>71.72058043677383</v>
      </c>
      <c r="AU466" s="70">
        <f t="shared" si="47"/>
        <v>71</v>
      </c>
      <c r="AV466" s="70">
        <f>IFERROR(VLOOKUP(A466,Maximos!A:AQ,8+(Precipitacion!$E$2-1)*3,FALSE),"")</f>
        <v>143</v>
      </c>
      <c r="AW466" s="79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44732</v>
      </c>
      <c r="AX466" s="72">
        <f t="shared" si="48"/>
        <v>-72</v>
      </c>
    </row>
    <row r="467" spans="1:50" ht="15" customHeight="1" x14ac:dyDescent="0.25">
      <c r="A467" s="68">
        <v>23125060</v>
      </c>
      <c r="B467" s="69" t="s">
        <v>440</v>
      </c>
      <c r="C467" s="69" t="s">
        <v>739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440</v>
      </c>
      <c r="K467" s="72">
        <v>0</v>
      </c>
      <c r="L467" s="72">
        <v>0</v>
      </c>
      <c r="M467" s="72">
        <v>2</v>
      </c>
      <c r="N467" s="72"/>
      <c r="O467" s="72">
        <v>1.4</v>
      </c>
      <c r="P467" s="72">
        <v>0</v>
      </c>
      <c r="Q467" s="72"/>
      <c r="R467" s="72">
        <v>17.7</v>
      </c>
      <c r="S467" s="72">
        <v>0</v>
      </c>
      <c r="T467" s="72">
        <v>1</v>
      </c>
      <c r="U467" s="72">
        <v>0</v>
      </c>
      <c r="V467" s="72">
        <v>0</v>
      </c>
      <c r="W467" s="72">
        <v>0</v>
      </c>
      <c r="X467" s="72">
        <v>3.2</v>
      </c>
      <c r="Y467" s="72">
        <v>0</v>
      </c>
      <c r="Z467" s="72">
        <v>0</v>
      </c>
      <c r="AA467" s="72">
        <v>0</v>
      </c>
      <c r="AB467" s="72">
        <v>5.5</v>
      </c>
      <c r="AC467" s="72">
        <v>0</v>
      </c>
      <c r="AD467" s="72">
        <v>5.8</v>
      </c>
      <c r="AE467" s="72">
        <v>0</v>
      </c>
      <c r="AF467" s="72">
        <v>1.7</v>
      </c>
      <c r="AG467" s="72">
        <v>0</v>
      </c>
      <c r="AH467" s="72">
        <v>0</v>
      </c>
      <c r="AI467" s="72">
        <v>0</v>
      </c>
      <c r="AJ467" s="72">
        <v>0</v>
      </c>
      <c r="AK467" s="72">
        <v>0</v>
      </c>
      <c r="AL467" s="72">
        <v>0</v>
      </c>
      <c r="AM467" s="72">
        <v>0</v>
      </c>
      <c r="AN467" s="72">
        <v>0</v>
      </c>
      <c r="AO467" s="87"/>
      <c r="AP467" s="70">
        <f t="shared" si="43"/>
        <v>28</v>
      </c>
      <c r="AQ467" s="70">
        <f t="shared" si="44"/>
        <v>38.299999999999997</v>
      </c>
      <c r="AR467" s="70">
        <f>IFERROR(VLOOKUP(A467,Climatologia_PP!A:U,9+Precipitacion!$E$2,FALSE),"")</f>
        <v>134.9092018624147</v>
      </c>
      <c r="AS467" s="70">
        <f t="shared" si="45"/>
        <v>28.389464522264184</v>
      </c>
      <c r="AT467" s="70">
        <f t="shared" si="46"/>
        <v>30.41728341671163</v>
      </c>
      <c r="AU467" s="70">
        <f t="shared" si="47"/>
        <v>17.7</v>
      </c>
      <c r="AV467" s="70">
        <f>IFERROR(VLOOKUP(A467,Maximos!A:AQ,8+(Precipitacion!$E$2-1)*3,FALSE),"")</f>
        <v>100.2</v>
      </c>
      <c r="AW467" s="79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35586</v>
      </c>
      <c r="AX467" s="72">
        <f t="shared" si="48"/>
        <v>-82.5</v>
      </c>
    </row>
    <row r="468" spans="1:50" ht="15" customHeight="1" x14ac:dyDescent="0.25">
      <c r="A468" s="68">
        <v>23195180</v>
      </c>
      <c r="B468" s="69" t="s">
        <v>741</v>
      </c>
      <c r="C468" s="69" t="s">
        <v>739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742</v>
      </c>
      <c r="J468" s="69" t="s">
        <v>743</v>
      </c>
      <c r="K468" s="72">
        <v>0</v>
      </c>
      <c r="L468" s="72">
        <v>8</v>
      </c>
      <c r="M468" s="72">
        <v>20</v>
      </c>
      <c r="N468" s="72">
        <v>38</v>
      </c>
      <c r="O468" s="72"/>
      <c r="P468" s="72"/>
      <c r="Q468" s="72"/>
      <c r="R468" s="72"/>
      <c r="S468" s="72">
        <v>0</v>
      </c>
      <c r="T468" s="72">
        <v>0</v>
      </c>
      <c r="U468" s="72">
        <v>3</v>
      </c>
      <c r="V468" s="72"/>
      <c r="W468" s="72"/>
      <c r="X468" s="72">
        <v>0</v>
      </c>
      <c r="Y468" s="72">
        <v>0.2</v>
      </c>
      <c r="Z468" s="72">
        <v>0</v>
      </c>
      <c r="AA468" s="72">
        <v>0</v>
      </c>
      <c r="AB468" s="72">
        <v>5</v>
      </c>
      <c r="AC468" s="72">
        <v>0</v>
      </c>
      <c r="AD468" s="72">
        <v>0</v>
      </c>
      <c r="AE468" s="72"/>
      <c r="AF468" s="72">
        <v>0</v>
      </c>
      <c r="AG468" s="72"/>
      <c r="AH468" s="72"/>
      <c r="AI468" s="72"/>
      <c r="AJ468" s="72">
        <v>0</v>
      </c>
      <c r="AK468" s="72"/>
      <c r="AL468" s="72">
        <v>0</v>
      </c>
      <c r="AM468" s="72">
        <v>0</v>
      </c>
      <c r="AN468" s="72">
        <v>0</v>
      </c>
      <c r="AO468" s="87"/>
      <c r="AP468" s="70">
        <f t="shared" si="43"/>
        <v>19</v>
      </c>
      <c r="AQ468" s="70">
        <f t="shared" si="44"/>
        <v>74.2</v>
      </c>
      <c r="AR468" s="70">
        <f>IFERROR(VLOOKUP(A468,Climatologia_PP!A:U,9+Precipitacion!$E$2,FALSE),"")</f>
        <v>58.974902364607907</v>
      </c>
      <c r="AS468" s="70">
        <f t="shared" si="45"/>
        <v>125.81623203250778</v>
      </c>
      <c r="AT468" s="70">
        <f t="shared" si="46"/>
        <v>198.65720847238072</v>
      </c>
      <c r="AU468" s="70">
        <f t="shared" si="47"/>
        <v>38</v>
      </c>
      <c r="AV468" s="70">
        <f>IFERROR(VLOOKUP(A468,Maximos!A:AQ,8+(Precipitacion!$E$2-1)*3,FALSE),"")</f>
        <v>62.8</v>
      </c>
      <c r="AW468" s="79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468" s="72">
        <f t="shared" si="48"/>
        <v>-24.799999999999997</v>
      </c>
    </row>
    <row r="469" spans="1:50" ht="15" customHeight="1" x14ac:dyDescent="0.25">
      <c r="A469" s="68">
        <v>23190500</v>
      </c>
      <c r="B469" s="69" t="s">
        <v>744</v>
      </c>
      <c r="C469" s="69" t="s">
        <v>739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744</v>
      </c>
      <c r="K469" s="72">
        <v>0</v>
      </c>
      <c r="L469" s="72">
        <v>2</v>
      </c>
      <c r="M469" s="72">
        <v>11</v>
      </c>
      <c r="N469" s="72">
        <v>0</v>
      </c>
      <c r="O469" s="72">
        <v>0</v>
      </c>
      <c r="P469" s="72">
        <v>12</v>
      </c>
      <c r="Q469" s="72">
        <v>13</v>
      </c>
      <c r="R469" s="72">
        <v>14</v>
      </c>
      <c r="S469" s="72">
        <v>0</v>
      </c>
      <c r="T469" s="72">
        <v>0</v>
      </c>
      <c r="U469" s="72">
        <v>9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0</v>
      </c>
      <c r="AC469" s="72">
        <v>0</v>
      </c>
      <c r="AD469" s="72">
        <v>24</v>
      </c>
      <c r="AE469" s="72">
        <v>0</v>
      </c>
      <c r="AF469" s="72">
        <v>0</v>
      </c>
      <c r="AG469" s="72">
        <v>0</v>
      </c>
      <c r="AH469" s="72">
        <v>0</v>
      </c>
      <c r="AI469" s="72">
        <v>0</v>
      </c>
      <c r="AJ469" s="72">
        <v>0</v>
      </c>
      <c r="AK469" s="72">
        <v>0</v>
      </c>
      <c r="AL469" s="72">
        <v>0</v>
      </c>
      <c r="AM469" s="72">
        <v>0</v>
      </c>
      <c r="AN469" s="72">
        <v>2</v>
      </c>
      <c r="AO469" s="87"/>
      <c r="AP469" s="70">
        <f t="shared" si="43"/>
        <v>30</v>
      </c>
      <c r="AQ469" s="70">
        <f t="shared" si="44"/>
        <v>87</v>
      </c>
      <c r="AR469" s="70">
        <f>IFERROR(VLOOKUP(A469,Climatologia_PP!A:U,9+Precipitacion!$E$2,FALSE),"")</f>
        <v>181.7586206896552</v>
      </c>
      <c r="AS469" s="70">
        <f t="shared" si="45"/>
        <v>47.86568013659646</v>
      </c>
      <c r="AT469" s="70">
        <f t="shared" si="46"/>
        <v>47.865680136596467</v>
      </c>
      <c r="AU469" s="70">
        <f t="shared" si="47"/>
        <v>24</v>
      </c>
      <c r="AV469" s="70">
        <f>IFERROR(VLOOKUP(A469,Maximos!A:AQ,8+(Precipitacion!$E$2-1)*3,FALSE),"")</f>
        <v>178</v>
      </c>
      <c r="AW469" s="79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33037</v>
      </c>
      <c r="AX469" s="72">
        <f t="shared" si="48"/>
        <v>-154</v>
      </c>
    </row>
    <row r="470" spans="1:50" ht="15" customHeight="1" x14ac:dyDescent="0.25">
      <c r="A470" s="68">
        <v>16025030</v>
      </c>
      <c r="B470" s="69" t="s">
        <v>745</v>
      </c>
      <c r="C470" s="69" t="s">
        <v>739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742</v>
      </c>
      <c r="J470" s="69" t="s">
        <v>745</v>
      </c>
      <c r="K470" s="72">
        <v>0</v>
      </c>
      <c r="L470" s="72">
        <v>0</v>
      </c>
      <c r="M470" s="72">
        <v>2</v>
      </c>
      <c r="N470" s="72">
        <v>13.8</v>
      </c>
      <c r="O470" s="72">
        <v>4.2</v>
      </c>
      <c r="P470" s="72">
        <v>4.0999999999999996</v>
      </c>
      <c r="Q470" s="72">
        <v>3.2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0</v>
      </c>
      <c r="AD470" s="72">
        <v>62.2</v>
      </c>
      <c r="AE470" s="72">
        <v>0</v>
      </c>
      <c r="AF470" s="72">
        <v>0</v>
      </c>
      <c r="AG470" s="72">
        <v>0</v>
      </c>
      <c r="AH470" s="72">
        <v>0</v>
      </c>
      <c r="AI470" s="72">
        <v>0</v>
      </c>
      <c r="AJ470" s="72">
        <v>0</v>
      </c>
      <c r="AK470" s="72">
        <v>0</v>
      </c>
      <c r="AL470" s="72">
        <v>0</v>
      </c>
      <c r="AM470" s="72">
        <v>0</v>
      </c>
      <c r="AN470" s="72">
        <v>1.2</v>
      </c>
      <c r="AO470" s="87"/>
      <c r="AP470" s="70">
        <f t="shared" si="43"/>
        <v>30</v>
      </c>
      <c r="AQ470" s="70">
        <f t="shared" si="44"/>
        <v>90.7</v>
      </c>
      <c r="AR470" s="70">
        <f>IFERROR(VLOOKUP(A470,Climatologia_PP!A:U,9+Precipitacion!$E$2,FALSE),"")</f>
        <v>90.575000000000017</v>
      </c>
      <c r="AS470" s="70">
        <f t="shared" si="45"/>
        <v>100.13800717637315</v>
      </c>
      <c r="AT470" s="70">
        <f t="shared" si="46"/>
        <v>100.13800717637315</v>
      </c>
      <c r="AU470" s="70">
        <f t="shared" si="47"/>
        <v>62.2</v>
      </c>
      <c r="AV470" s="70">
        <f>IFERROR(VLOOKUP(A470,Maximos!A:AQ,8+(Precipitacion!$E$2-1)*3,FALSE),"")</f>
        <v>136</v>
      </c>
      <c r="AW470" s="79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44370</v>
      </c>
      <c r="AX470" s="72">
        <f t="shared" si="48"/>
        <v>-73.8</v>
      </c>
    </row>
    <row r="471" spans="1:50" ht="15" customHeight="1" x14ac:dyDescent="0.25">
      <c r="A471" s="68">
        <v>23180100</v>
      </c>
      <c r="B471" s="69" t="s">
        <v>746</v>
      </c>
      <c r="C471" s="69" t="s">
        <v>739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747</v>
      </c>
      <c r="K471" s="72">
        <v>0</v>
      </c>
      <c r="L471" s="72">
        <v>14</v>
      </c>
      <c r="M471" s="72">
        <v>73</v>
      </c>
      <c r="N471" s="72">
        <v>10</v>
      </c>
      <c r="O471" s="72">
        <v>0</v>
      </c>
      <c r="P471" s="72">
        <v>22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0</v>
      </c>
      <c r="AD471" s="72">
        <v>0</v>
      </c>
      <c r="AE471" s="72">
        <v>0</v>
      </c>
      <c r="AF471" s="72">
        <v>0</v>
      </c>
      <c r="AG471" s="72">
        <v>0</v>
      </c>
      <c r="AH471" s="72">
        <v>0</v>
      </c>
      <c r="AI471" s="72">
        <v>0</v>
      </c>
      <c r="AJ471" s="72">
        <v>0</v>
      </c>
      <c r="AK471" s="72">
        <v>0</v>
      </c>
      <c r="AL471" s="72">
        <v>0</v>
      </c>
      <c r="AM471" s="72">
        <v>0</v>
      </c>
      <c r="AN471" s="72">
        <v>0</v>
      </c>
      <c r="AO471" s="87"/>
      <c r="AP471" s="70">
        <f t="shared" si="43"/>
        <v>30</v>
      </c>
      <c r="AQ471" s="70">
        <f t="shared" si="44"/>
        <v>119</v>
      </c>
      <c r="AR471" s="70">
        <f>IFERROR(VLOOKUP(A471,Climatologia_PP!A:U,9+Precipitacion!$E$2,FALSE),"")</f>
        <v>257.93333333333328</v>
      </c>
      <c r="AS471" s="70">
        <f t="shared" si="45"/>
        <v>46.135952442491607</v>
      </c>
      <c r="AT471" s="70">
        <f t="shared" si="46"/>
        <v>46.135952442491607</v>
      </c>
      <c r="AU471" s="70">
        <f t="shared" si="47"/>
        <v>73</v>
      </c>
      <c r="AV471" s="70">
        <f>IFERROR(VLOOKUP(A471,Maximos!A:AQ,8+(Precipitacion!$E$2-1)*3,FALSE),"")</f>
        <v>144</v>
      </c>
      <c r="AW471" s="79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44728</v>
      </c>
      <c r="AX471" s="72">
        <f t="shared" si="48"/>
        <v>-71</v>
      </c>
    </row>
    <row r="472" spans="1:50" ht="15" customHeight="1" x14ac:dyDescent="0.25">
      <c r="A472" s="68">
        <v>16010010</v>
      </c>
      <c r="B472" s="69" t="s">
        <v>748</v>
      </c>
      <c r="C472" s="69" t="s">
        <v>739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742</v>
      </c>
      <c r="J472" s="69" t="s">
        <v>748</v>
      </c>
      <c r="K472" s="72">
        <v>0</v>
      </c>
      <c r="L472" s="72">
        <v>0</v>
      </c>
      <c r="M472" s="72">
        <v>0</v>
      </c>
      <c r="N472" s="72">
        <v>9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0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2">
        <v>0</v>
      </c>
      <c r="AK472" s="72">
        <v>0</v>
      </c>
      <c r="AL472" s="72">
        <v>0</v>
      </c>
      <c r="AM472" s="72">
        <v>0</v>
      </c>
      <c r="AN472" s="72">
        <v>0</v>
      </c>
      <c r="AO472" s="87"/>
      <c r="AP472" s="70">
        <f t="shared" si="43"/>
        <v>30</v>
      </c>
      <c r="AQ472" s="70">
        <f t="shared" si="44"/>
        <v>9</v>
      </c>
      <c r="AR472" s="70">
        <f>IFERROR(VLOOKUP(A472,Climatologia_PP!A:U,9+Precipitacion!$E$2,FALSE),"")</f>
        <v>37.931034482758619</v>
      </c>
      <c r="AS472" s="70">
        <f t="shared" si="45"/>
        <v>23.727272727272727</v>
      </c>
      <c r="AT472" s="70">
        <f t="shared" si="46"/>
        <v>23.727272727272727</v>
      </c>
      <c r="AU472" s="70">
        <f t="shared" si="47"/>
        <v>9</v>
      </c>
      <c r="AV472" s="70">
        <f>IFERROR(VLOOKUP(A472,Maximos!A:AQ,8+(Precipitacion!$E$2-1)*3,FALSE),"")</f>
        <v>82</v>
      </c>
      <c r="AW472" s="79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39619</v>
      </c>
      <c r="AX472" s="72">
        <f t="shared" si="48"/>
        <v>-73</v>
      </c>
    </row>
    <row r="473" spans="1:50" ht="15" customHeight="1" x14ac:dyDescent="0.25">
      <c r="A473" s="68">
        <v>23190110</v>
      </c>
      <c r="B473" s="69" t="s">
        <v>749</v>
      </c>
      <c r="C473" s="69" t="s">
        <v>739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744</v>
      </c>
      <c r="K473" s="72">
        <v>0</v>
      </c>
      <c r="L473" s="72">
        <v>0.8</v>
      </c>
      <c r="M473" s="72">
        <v>7.9</v>
      </c>
      <c r="N473" s="72">
        <v>0</v>
      </c>
      <c r="O473" s="72">
        <v>0</v>
      </c>
      <c r="P473" s="72">
        <v>10</v>
      </c>
      <c r="Q473" s="72">
        <v>1</v>
      </c>
      <c r="R473" s="72">
        <v>3.8</v>
      </c>
      <c r="S473" s="72">
        <v>0</v>
      </c>
      <c r="T473" s="72">
        <v>0</v>
      </c>
      <c r="U473" s="72">
        <v>27.1</v>
      </c>
      <c r="V473" s="72">
        <v>0</v>
      </c>
      <c r="W473" s="72">
        <v>0</v>
      </c>
      <c r="X473" s="72">
        <v>0</v>
      </c>
      <c r="Y473" s="72">
        <v>0</v>
      </c>
      <c r="Z473" s="72">
        <v>0</v>
      </c>
      <c r="AA473" s="72">
        <v>1.3</v>
      </c>
      <c r="AB473" s="72">
        <v>0</v>
      </c>
      <c r="AC473" s="72">
        <v>0</v>
      </c>
      <c r="AD473" s="72">
        <v>9.9</v>
      </c>
      <c r="AE473" s="72">
        <v>0</v>
      </c>
      <c r="AF473" s="72">
        <v>0</v>
      </c>
      <c r="AG473" s="72">
        <v>0</v>
      </c>
      <c r="AH473" s="72">
        <v>0</v>
      </c>
      <c r="AI473" s="72">
        <v>0</v>
      </c>
      <c r="AJ473" s="72">
        <v>0</v>
      </c>
      <c r="AK473" s="72">
        <v>0</v>
      </c>
      <c r="AL473" s="72">
        <v>0</v>
      </c>
      <c r="AM473" s="72">
        <v>0</v>
      </c>
      <c r="AN473" s="72">
        <v>30.6</v>
      </c>
      <c r="AO473" s="87"/>
      <c r="AP473" s="70">
        <f t="shared" si="43"/>
        <v>30</v>
      </c>
      <c r="AQ473" s="70">
        <f t="shared" si="44"/>
        <v>92.4</v>
      </c>
      <c r="AR473" s="70">
        <f>IFERROR(VLOOKUP(A473,Climatologia_PP!A:U,9+Precipitacion!$E$2,FALSE),"")</f>
        <v>196.32000000000011</v>
      </c>
      <c r="AS473" s="70">
        <f t="shared" si="45"/>
        <v>47.066014669926624</v>
      </c>
      <c r="AT473" s="70">
        <f t="shared" si="46"/>
        <v>47.066014669926624</v>
      </c>
      <c r="AU473" s="70">
        <f t="shared" si="47"/>
        <v>30.6</v>
      </c>
      <c r="AV473" s="70">
        <f>IFERROR(VLOOKUP(A473,Maximos!A:AQ,8+(Precipitacion!$E$2-1)*3,FALSE),"")</f>
        <v>117.8</v>
      </c>
      <c r="AW473" s="79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41075</v>
      </c>
      <c r="AX473" s="72">
        <f t="shared" si="48"/>
        <v>-87.199999999999989</v>
      </c>
    </row>
    <row r="474" spans="1:50" ht="15" customHeight="1" x14ac:dyDescent="0.25">
      <c r="A474" s="68">
        <v>16025010</v>
      </c>
      <c r="B474" s="69" t="s">
        <v>750</v>
      </c>
      <c r="C474" s="69" t="s">
        <v>739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742</v>
      </c>
      <c r="J474" s="69" t="s">
        <v>56</v>
      </c>
      <c r="K474" s="72">
        <v>0</v>
      </c>
      <c r="L474" s="72">
        <v>0</v>
      </c>
      <c r="M474" s="72">
        <v>0</v>
      </c>
      <c r="N474" s="72">
        <v>6.9</v>
      </c>
      <c r="O474" s="72">
        <v>0</v>
      </c>
      <c r="P474" s="72">
        <v>0</v>
      </c>
      <c r="Q474" s="72">
        <v>7.4</v>
      </c>
      <c r="R474" s="72">
        <v>0</v>
      </c>
      <c r="S474" s="72"/>
      <c r="T474" s="72">
        <v>0</v>
      </c>
      <c r="U474" s="72">
        <v>0</v>
      </c>
      <c r="V474" s="72">
        <v>0</v>
      </c>
      <c r="W474" s="72">
        <v>0</v>
      </c>
      <c r="X474" s="72">
        <v>0</v>
      </c>
      <c r="Y474" s="72">
        <v>0</v>
      </c>
      <c r="Z474" s="72">
        <v>0</v>
      </c>
      <c r="AA474" s="72">
        <v>0</v>
      </c>
      <c r="AB474" s="72">
        <v>0</v>
      </c>
      <c r="AC474" s="72">
        <v>0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0</v>
      </c>
      <c r="AJ474" s="72">
        <v>0</v>
      </c>
      <c r="AK474" s="72">
        <v>0</v>
      </c>
      <c r="AL474" s="72">
        <v>0</v>
      </c>
      <c r="AM474" s="72">
        <v>0</v>
      </c>
      <c r="AN474" s="72">
        <v>0</v>
      </c>
      <c r="AO474" s="87"/>
      <c r="AP474" s="70">
        <f t="shared" si="43"/>
        <v>29</v>
      </c>
      <c r="AQ474" s="70">
        <f t="shared" si="44"/>
        <v>14.3</v>
      </c>
      <c r="AR474" s="70">
        <f>IFERROR(VLOOKUP(A474,Climatologia_PP!A:U,9+Precipitacion!$E$2,FALSE),"")</f>
        <v>35.033333333333339</v>
      </c>
      <c r="AS474" s="70">
        <f t="shared" si="45"/>
        <v>40.818268315889625</v>
      </c>
      <c r="AT474" s="70">
        <f t="shared" si="46"/>
        <v>42.225794809540993</v>
      </c>
      <c r="AU474" s="70">
        <f t="shared" si="47"/>
        <v>7.4</v>
      </c>
      <c r="AV474" s="70">
        <f>IFERROR(VLOOKUP(A474,Maximos!A:AQ,8+(Precipitacion!$E$2-1)*3,FALSE),"")</f>
        <v>75</v>
      </c>
      <c r="AW474" s="79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44356</v>
      </c>
      <c r="AX474" s="72">
        <f t="shared" si="48"/>
        <v>-67.599999999999994</v>
      </c>
    </row>
    <row r="475" spans="1:50" ht="15" customHeight="1" x14ac:dyDescent="0.25">
      <c r="A475" s="68">
        <v>16020010</v>
      </c>
      <c r="B475" s="69" t="s">
        <v>751</v>
      </c>
      <c r="C475" s="69" t="s">
        <v>739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742</v>
      </c>
      <c r="J475" s="69" t="s">
        <v>751</v>
      </c>
      <c r="K475" s="72">
        <v>0</v>
      </c>
      <c r="L475" s="72">
        <v>0</v>
      </c>
      <c r="M475" s="72">
        <v>0</v>
      </c>
      <c r="N475" s="72">
        <v>43</v>
      </c>
      <c r="O475" s="72">
        <v>0</v>
      </c>
      <c r="P475" s="72">
        <v>3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0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0</v>
      </c>
      <c r="AF475" s="72">
        <v>0</v>
      </c>
      <c r="AG475" s="72">
        <v>0</v>
      </c>
      <c r="AH475" s="72">
        <v>0</v>
      </c>
      <c r="AI475" s="72">
        <v>0</v>
      </c>
      <c r="AJ475" s="72">
        <v>0</v>
      </c>
      <c r="AK475" s="72">
        <v>0</v>
      </c>
      <c r="AL475" s="72">
        <v>0</v>
      </c>
      <c r="AM475" s="72">
        <v>0</v>
      </c>
      <c r="AN475" s="72">
        <v>0</v>
      </c>
      <c r="AO475" s="87"/>
      <c r="AP475" s="70">
        <f t="shared" si="43"/>
        <v>30</v>
      </c>
      <c r="AQ475" s="70">
        <f t="shared" si="44"/>
        <v>46</v>
      </c>
      <c r="AR475" s="70">
        <f>IFERROR(VLOOKUP(A475,Climatologia_PP!A:U,9+Precipitacion!$E$2,FALSE),"")</f>
        <v>66.666666666666671</v>
      </c>
      <c r="AS475" s="70">
        <f t="shared" si="45"/>
        <v>69</v>
      </c>
      <c r="AT475" s="70">
        <f t="shared" si="46"/>
        <v>68.999999999999986</v>
      </c>
      <c r="AU475" s="70">
        <f t="shared" si="47"/>
        <v>43</v>
      </c>
      <c r="AV475" s="70">
        <f>IFERROR(VLOOKUP(A475,Maximos!A:AQ,8+(Precipitacion!$E$2-1)*3,FALSE),"")</f>
        <v>87</v>
      </c>
      <c r="AW475" s="79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475" s="72">
        <f t="shared" si="48"/>
        <v>-44</v>
      </c>
    </row>
    <row r="476" spans="1:50" ht="15" customHeight="1" x14ac:dyDescent="0.25">
      <c r="A476" s="68">
        <v>16020280</v>
      </c>
      <c r="B476" s="69" t="s">
        <v>752</v>
      </c>
      <c r="C476" s="69" t="s">
        <v>739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742</v>
      </c>
      <c r="J476" s="69" t="s">
        <v>753</v>
      </c>
      <c r="K476" s="72">
        <v>0</v>
      </c>
      <c r="L476" s="72">
        <v>0</v>
      </c>
      <c r="M476" s="72">
        <v>0</v>
      </c>
      <c r="N476" s="72">
        <v>10</v>
      </c>
      <c r="O476" s="72">
        <v>0</v>
      </c>
      <c r="P476" s="72">
        <v>0</v>
      </c>
      <c r="Q476" s="72">
        <v>3</v>
      </c>
      <c r="R476" s="72">
        <v>0</v>
      </c>
      <c r="S476" s="72">
        <v>2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/>
      <c r="AJ476" s="72">
        <v>0</v>
      </c>
      <c r="AK476" s="72">
        <v>0</v>
      </c>
      <c r="AL476" s="72">
        <v>0</v>
      </c>
      <c r="AM476" s="72">
        <v>0</v>
      </c>
      <c r="AN476" s="72">
        <v>0</v>
      </c>
      <c r="AO476" s="87"/>
      <c r="AP476" s="70">
        <f t="shared" si="43"/>
        <v>29</v>
      </c>
      <c r="AQ476" s="70">
        <f t="shared" si="44"/>
        <v>15</v>
      </c>
      <c r="AR476" s="70">
        <f>IFERROR(VLOOKUP(A476,Climatologia_PP!A:U,9+Precipitacion!$E$2,FALSE),"")</f>
        <v>26.936666666666671</v>
      </c>
      <c r="AS476" s="70">
        <f t="shared" si="45"/>
        <v>55.686177453285481</v>
      </c>
      <c r="AT476" s="70">
        <f t="shared" si="46"/>
        <v>57.606390468916011</v>
      </c>
      <c r="AU476" s="70">
        <f t="shared" si="47"/>
        <v>10</v>
      </c>
      <c r="AV476" s="70">
        <f>IFERROR(VLOOKUP(A476,Maximos!A:AQ,8+(Precipitacion!$E$2-1)*3,FALSE),"")</f>
        <v>139</v>
      </c>
      <c r="AW476" s="79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32314</v>
      </c>
      <c r="AX476" s="72">
        <f t="shared" si="48"/>
        <v>-129</v>
      </c>
    </row>
    <row r="477" spans="1:50" ht="15" customHeight="1" x14ac:dyDescent="0.25">
      <c r="A477" s="68">
        <v>16040050</v>
      </c>
      <c r="B477" s="69" t="s">
        <v>754</v>
      </c>
      <c r="C477" s="69" t="s">
        <v>739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742</v>
      </c>
      <c r="J477" s="69" t="s">
        <v>755</v>
      </c>
      <c r="K477" s="72">
        <v>0</v>
      </c>
      <c r="L477" s="72">
        <v>0</v>
      </c>
      <c r="M477" s="72">
        <v>35</v>
      </c>
      <c r="N477" s="72">
        <v>13</v>
      </c>
      <c r="O477" s="72">
        <v>10</v>
      </c>
      <c r="P477" s="72">
        <v>38</v>
      </c>
      <c r="Q477" s="72">
        <v>12</v>
      </c>
      <c r="R477" s="72">
        <v>5</v>
      </c>
      <c r="S477" s="72">
        <v>12</v>
      </c>
      <c r="T477" s="72">
        <v>0</v>
      </c>
      <c r="U477" s="72">
        <v>3</v>
      </c>
      <c r="V477" s="72">
        <v>10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3</v>
      </c>
      <c r="AC477" s="72">
        <v>13</v>
      </c>
      <c r="AD477" s="72">
        <v>0</v>
      </c>
      <c r="AE477" s="72">
        <v>0</v>
      </c>
      <c r="AF477" s="72">
        <v>0</v>
      </c>
      <c r="AG477" s="72">
        <v>0</v>
      </c>
      <c r="AH477" s="72">
        <v>0</v>
      </c>
      <c r="AI477" s="72">
        <v>0</v>
      </c>
      <c r="AJ477" s="72">
        <v>0</v>
      </c>
      <c r="AK477" s="72">
        <v>0</v>
      </c>
      <c r="AL477" s="72">
        <v>0</v>
      </c>
      <c r="AM477" s="72">
        <v>0</v>
      </c>
      <c r="AN477" s="72">
        <v>0</v>
      </c>
      <c r="AO477" s="87"/>
      <c r="AP477" s="70">
        <f t="shared" si="43"/>
        <v>30</v>
      </c>
      <c r="AQ477" s="70">
        <f t="shared" si="44"/>
        <v>154</v>
      </c>
      <c r="AR477" s="70">
        <f>IFERROR(VLOOKUP(A477,Climatologia_PP!A:U,9+Precipitacion!$E$2,FALSE),"")</f>
        <v>124.07</v>
      </c>
      <c r="AS477" s="70">
        <f t="shared" si="45"/>
        <v>124.12347868138956</v>
      </c>
      <c r="AT477" s="70">
        <f t="shared" si="46"/>
        <v>124.12347868138954</v>
      </c>
      <c r="AU477" s="70">
        <f t="shared" si="47"/>
        <v>38</v>
      </c>
      <c r="AV477" s="70">
        <f>IFERROR(VLOOKUP(A477,Maximos!A:AQ,8+(Precipitacion!$E$2-1)*3,FALSE),"")</f>
        <v>65</v>
      </c>
      <c r="AW477" s="79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35226</v>
      </c>
      <c r="AX477" s="72">
        <f t="shared" si="48"/>
        <v>-27</v>
      </c>
    </row>
    <row r="478" spans="1:50" ht="15" customHeight="1" x14ac:dyDescent="0.25">
      <c r="A478" s="68">
        <v>16030080</v>
      </c>
      <c r="B478" s="69" t="s">
        <v>756</v>
      </c>
      <c r="C478" s="69" t="s">
        <v>739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742</v>
      </c>
      <c r="J478" s="69" t="s">
        <v>756</v>
      </c>
      <c r="K478" s="72">
        <v>0</v>
      </c>
      <c r="L478" s="72">
        <v>0</v>
      </c>
      <c r="M478" s="72">
        <v>0</v>
      </c>
      <c r="N478" s="72">
        <v>23.3</v>
      </c>
      <c r="O478" s="72">
        <v>17.5</v>
      </c>
      <c r="P478" s="72">
        <v>8.3000000000000007</v>
      </c>
      <c r="Q478" s="72">
        <v>2.1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0</v>
      </c>
      <c r="Z478" s="72">
        <v>0</v>
      </c>
      <c r="AA478" s="72">
        <v>0</v>
      </c>
      <c r="AB478" s="72">
        <v>1.7</v>
      </c>
      <c r="AC478" s="72">
        <v>0</v>
      </c>
      <c r="AD478" s="72">
        <v>0.5</v>
      </c>
      <c r="AE478" s="72">
        <v>0</v>
      </c>
      <c r="AF478" s="72">
        <v>0</v>
      </c>
      <c r="AG478" s="72">
        <v>0</v>
      </c>
      <c r="AH478" s="72">
        <v>0</v>
      </c>
      <c r="AI478" s="72">
        <v>0</v>
      </c>
      <c r="AJ478" s="72">
        <v>0</v>
      </c>
      <c r="AK478" s="72">
        <v>0</v>
      </c>
      <c r="AL478" s="72">
        <v>1.6</v>
      </c>
      <c r="AM478" s="72">
        <v>0</v>
      </c>
      <c r="AN478" s="72">
        <v>0</v>
      </c>
      <c r="AO478" s="87"/>
      <c r="AP478" s="70">
        <f t="shared" si="43"/>
        <v>30</v>
      </c>
      <c r="AQ478" s="70">
        <f t="shared" si="44"/>
        <v>55</v>
      </c>
      <c r="AR478" s="70">
        <f>IFERROR(VLOOKUP(A478,Climatologia_PP!A:U,9+Precipitacion!$E$2,FALSE),"")</f>
        <v>63.49666666666667</v>
      </c>
      <c r="AS478" s="70">
        <f t="shared" si="45"/>
        <v>86.618720142789641</v>
      </c>
      <c r="AT478" s="70">
        <f t="shared" si="46"/>
        <v>86.618720142789641</v>
      </c>
      <c r="AU478" s="70">
        <f t="shared" si="47"/>
        <v>23.3</v>
      </c>
      <c r="AV478" s="70">
        <f>IFERROR(VLOOKUP(A478,Maximos!A:AQ,8+(Precipitacion!$E$2-1)*3,FALSE),"")</f>
        <v>90</v>
      </c>
      <c r="AW478" s="79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32313</v>
      </c>
      <c r="AX478" s="72">
        <f t="shared" si="48"/>
        <v>-66.7</v>
      </c>
    </row>
    <row r="479" spans="1:50" ht="15" customHeight="1" x14ac:dyDescent="0.25">
      <c r="A479" s="68">
        <v>23200010</v>
      </c>
      <c r="B479" s="69" t="s">
        <v>757</v>
      </c>
      <c r="C479" s="69" t="s">
        <v>739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758</v>
      </c>
      <c r="K479" s="72">
        <v>0</v>
      </c>
      <c r="L479" s="72">
        <v>20</v>
      </c>
      <c r="M479" s="72">
        <v>35</v>
      </c>
      <c r="N479" s="72">
        <v>0</v>
      </c>
      <c r="O479" s="72">
        <v>0</v>
      </c>
      <c r="P479" s="72">
        <v>12</v>
      </c>
      <c r="Q479" s="72">
        <v>3</v>
      </c>
      <c r="R479" s="72">
        <v>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3</v>
      </c>
      <c r="AB479" s="72">
        <v>0</v>
      </c>
      <c r="AC479" s="72">
        <v>0</v>
      </c>
      <c r="AD479" s="72">
        <v>0</v>
      </c>
      <c r="AE479" s="72">
        <v>0</v>
      </c>
      <c r="AF479" s="72">
        <v>0</v>
      </c>
      <c r="AG479" s="72">
        <v>0</v>
      </c>
      <c r="AH479" s="72">
        <v>0</v>
      </c>
      <c r="AI479" s="72">
        <v>0</v>
      </c>
      <c r="AJ479" s="72">
        <v>0</v>
      </c>
      <c r="AK479" s="72">
        <v>0</v>
      </c>
      <c r="AL479" s="72">
        <v>0</v>
      </c>
      <c r="AM479" s="72">
        <v>0</v>
      </c>
      <c r="AN479" s="72">
        <v>0</v>
      </c>
      <c r="AO479" s="87"/>
      <c r="AP479" s="70">
        <f t="shared" si="43"/>
        <v>30</v>
      </c>
      <c r="AQ479" s="70">
        <f t="shared" si="44"/>
        <v>73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35</v>
      </c>
      <c r="AV479" s="70">
        <f>IFERROR(VLOOKUP(A479,Maximos!A:AQ,8+(Precipitacion!$E$2-1)*3,FALSE),"")</f>
        <v>142</v>
      </c>
      <c r="AW479" s="79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43640</v>
      </c>
      <c r="AX479" s="72">
        <f t="shared" si="48"/>
        <v>-107</v>
      </c>
    </row>
    <row r="480" spans="1:50" ht="15" customHeight="1" x14ac:dyDescent="0.25">
      <c r="A480" s="68">
        <v>24010760</v>
      </c>
      <c r="B480" s="69" t="s">
        <v>759</v>
      </c>
      <c r="C480" s="69" t="s">
        <v>739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759</v>
      </c>
      <c r="K480" s="72">
        <v>0</v>
      </c>
      <c r="L480" s="72">
        <v>0</v>
      </c>
      <c r="M480" s="72">
        <v>10</v>
      </c>
      <c r="N480" s="72">
        <v>56</v>
      </c>
      <c r="O480" s="72">
        <v>8</v>
      </c>
      <c r="P480" s="72">
        <v>13</v>
      </c>
      <c r="Q480" s="72">
        <v>26</v>
      </c>
      <c r="R480" s="72">
        <v>13</v>
      </c>
      <c r="S480" s="72">
        <v>18</v>
      </c>
      <c r="T480" s="72">
        <v>5</v>
      </c>
      <c r="U480" s="72">
        <v>11.3</v>
      </c>
      <c r="V480" s="72">
        <v>0</v>
      </c>
      <c r="W480" s="72">
        <v>0</v>
      </c>
      <c r="X480" s="72">
        <v>0</v>
      </c>
      <c r="Y480" s="72">
        <v>7.1</v>
      </c>
      <c r="Z480" s="72">
        <v>0</v>
      </c>
      <c r="AA480" s="72">
        <v>8</v>
      </c>
      <c r="AB480" s="72">
        <v>12</v>
      </c>
      <c r="AC480" s="72">
        <v>2</v>
      </c>
      <c r="AD480" s="72">
        <v>24.5</v>
      </c>
      <c r="AE480" s="72">
        <v>5.5</v>
      </c>
      <c r="AF480" s="72">
        <v>28.5</v>
      </c>
      <c r="AG480" s="72">
        <v>0</v>
      </c>
      <c r="AH480" s="72">
        <v>12.5</v>
      </c>
      <c r="AI480" s="72">
        <v>0</v>
      </c>
      <c r="AJ480" s="72">
        <v>0</v>
      </c>
      <c r="AK480" s="72">
        <v>0</v>
      </c>
      <c r="AL480" s="72">
        <v>0</v>
      </c>
      <c r="AM480" s="72">
        <v>0</v>
      </c>
      <c r="AN480" s="72">
        <v>4.5</v>
      </c>
      <c r="AO480" s="87"/>
      <c r="AP480" s="70">
        <f t="shared" si="43"/>
        <v>30</v>
      </c>
      <c r="AQ480" s="70">
        <f t="shared" si="44"/>
        <v>264.89999999999998</v>
      </c>
      <c r="AR480" s="70">
        <f>IFERROR(VLOOKUP(A480,Climatologia_PP!A:U,9+Precipitacion!$E$2,FALSE),"")</f>
        <v>229.55862068965521</v>
      </c>
      <c r="AS480" s="70">
        <f t="shared" si="45"/>
        <v>115.39536141320671</v>
      </c>
      <c r="AT480" s="70">
        <f t="shared" si="46"/>
        <v>115.39536141320671</v>
      </c>
      <c r="AU480" s="70">
        <f t="shared" si="47"/>
        <v>56</v>
      </c>
      <c r="AV480" s="70">
        <f>IFERROR(VLOOKUP(A480,Maximos!A:AQ,8+(Precipitacion!$E$2-1)*3,FALSE),"")</f>
        <v>98</v>
      </c>
      <c r="AW480" s="79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33409</v>
      </c>
      <c r="AX480" s="72">
        <f t="shared" si="48"/>
        <v>-42</v>
      </c>
    </row>
    <row r="481" spans="1:50" ht="15" customHeight="1" x14ac:dyDescent="0.25">
      <c r="A481" s="68">
        <v>24020040</v>
      </c>
      <c r="B481" s="69" t="s">
        <v>760</v>
      </c>
      <c r="C481" s="69" t="s">
        <v>739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760</v>
      </c>
      <c r="K481" s="72">
        <v>3.4</v>
      </c>
      <c r="L481" s="72">
        <v>2.9</v>
      </c>
      <c r="M481" s="72">
        <v>0.5</v>
      </c>
      <c r="N481" s="72">
        <v>48.2</v>
      </c>
      <c r="O481" s="72">
        <v>13.2</v>
      </c>
      <c r="P481" s="72">
        <v>3.7</v>
      </c>
      <c r="Q481" s="72"/>
      <c r="R481" s="72">
        <v>39.4</v>
      </c>
      <c r="S481" s="72">
        <v>3.3</v>
      </c>
      <c r="T481" s="72">
        <v>4.5999999999999996</v>
      </c>
      <c r="U481" s="72">
        <v>0</v>
      </c>
      <c r="V481" s="72">
        <v>0</v>
      </c>
      <c r="W481" s="72">
        <v>0</v>
      </c>
      <c r="X481" s="72">
        <v>2</v>
      </c>
      <c r="Y481" s="72">
        <v>0.8</v>
      </c>
      <c r="Z481" s="72">
        <v>0.5</v>
      </c>
      <c r="AA481" s="72">
        <v>0.9</v>
      </c>
      <c r="AB481" s="72">
        <v>7.5</v>
      </c>
      <c r="AC481" s="72">
        <v>1.3</v>
      </c>
      <c r="AD481" s="72">
        <v>0.5</v>
      </c>
      <c r="AE481" s="72">
        <v>1</v>
      </c>
      <c r="AF481" s="72">
        <v>0</v>
      </c>
      <c r="AG481" s="72">
        <v>0.1</v>
      </c>
      <c r="AH481" s="72">
        <v>0.5</v>
      </c>
      <c r="AI481" s="72">
        <v>0</v>
      </c>
      <c r="AJ481" s="72">
        <v>0</v>
      </c>
      <c r="AK481" s="72">
        <v>0</v>
      </c>
      <c r="AL481" s="72">
        <v>0</v>
      </c>
      <c r="AM481" s="72">
        <v>0</v>
      </c>
      <c r="AN481" s="72">
        <v>2.9</v>
      </c>
      <c r="AO481" s="87"/>
      <c r="AP481" s="70">
        <f t="shared" si="43"/>
        <v>29</v>
      </c>
      <c r="AQ481" s="70">
        <f t="shared" si="44"/>
        <v>137.20000000000002</v>
      </c>
      <c r="AR481" s="70">
        <f>IFERROR(VLOOKUP(A481,Climatologia_PP!A:U,9+Precipitacion!$E$2,FALSE),"")</f>
        <v>161.38214285714281</v>
      </c>
      <c r="AS481" s="70">
        <f t="shared" si="45"/>
        <v>85.015601832385457</v>
      </c>
      <c r="AT481" s="70">
        <f t="shared" si="46"/>
        <v>87.947174309364271</v>
      </c>
      <c r="AU481" s="70">
        <f t="shared" si="47"/>
        <v>48.2</v>
      </c>
      <c r="AV481" s="70">
        <f>IFERROR(VLOOKUP(A481,Maximos!A:AQ,8+(Precipitacion!$E$2-1)*3,FALSE),"")</f>
        <v>90.6</v>
      </c>
      <c r="AW481" s="79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42904</v>
      </c>
      <c r="AX481" s="72">
        <f t="shared" si="48"/>
        <v>-42.399999999999991</v>
      </c>
    </row>
    <row r="482" spans="1:50" ht="15" customHeight="1" x14ac:dyDescent="0.25">
      <c r="A482" s="68">
        <v>24010650</v>
      </c>
      <c r="B482" s="69" t="s">
        <v>761</v>
      </c>
      <c r="C482" s="69" t="s">
        <v>739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759</v>
      </c>
      <c r="K482" s="72">
        <v>85</v>
      </c>
      <c r="L482" s="72">
        <v>11.1</v>
      </c>
      <c r="M482" s="72">
        <v>6</v>
      </c>
      <c r="N482" s="72">
        <v>27.8</v>
      </c>
      <c r="O482" s="72">
        <v>2.2999999999999998</v>
      </c>
      <c r="P482" s="72">
        <v>18.7</v>
      </c>
      <c r="Q482" s="72">
        <v>18.7</v>
      </c>
      <c r="R482" s="72">
        <v>15.8</v>
      </c>
      <c r="S482" s="72">
        <v>9</v>
      </c>
      <c r="T482" s="72">
        <v>0</v>
      </c>
      <c r="U482" s="72">
        <v>0</v>
      </c>
      <c r="V482" s="72">
        <v>5</v>
      </c>
      <c r="W482" s="72">
        <v>0</v>
      </c>
      <c r="X482" s="72">
        <v>13</v>
      </c>
      <c r="Y482" s="72">
        <v>22.7</v>
      </c>
      <c r="Z482" s="72">
        <v>1.8</v>
      </c>
      <c r="AA482" s="72">
        <v>11</v>
      </c>
      <c r="AB482" s="72">
        <v>24.2</v>
      </c>
      <c r="AC482" s="72">
        <v>4.8</v>
      </c>
      <c r="AD482" s="72">
        <v>6.5</v>
      </c>
      <c r="AE482" s="72">
        <v>2</v>
      </c>
      <c r="AF482" s="72">
        <v>13.6</v>
      </c>
      <c r="AG482" s="72">
        <v>0</v>
      </c>
      <c r="AH482" s="72">
        <v>0</v>
      </c>
      <c r="AI482" s="72">
        <v>0</v>
      </c>
      <c r="AJ482" s="72">
        <v>0</v>
      </c>
      <c r="AK482" s="72">
        <v>0</v>
      </c>
      <c r="AL482" s="72">
        <v>0</v>
      </c>
      <c r="AM482" s="72">
        <v>0</v>
      </c>
      <c r="AN482" s="72">
        <v>23.4</v>
      </c>
      <c r="AO482" s="87"/>
      <c r="AP482" s="70">
        <f t="shared" si="43"/>
        <v>30</v>
      </c>
      <c r="AQ482" s="70">
        <f t="shared" si="44"/>
        <v>322.40000000000003</v>
      </c>
      <c r="AR482" s="70">
        <f>IFERROR(VLOOKUP(A482,Climatologia_PP!A:U,9+Precipitacion!$E$2,FALSE),"")</f>
        <v>283.9733333333333</v>
      </c>
      <c r="AS482" s="70">
        <f t="shared" si="45"/>
        <v>113.53178702225564</v>
      </c>
      <c r="AT482" s="70">
        <f t="shared" si="46"/>
        <v>113.53178702225566</v>
      </c>
      <c r="AU482" s="70">
        <f t="shared" si="47"/>
        <v>85</v>
      </c>
      <c r="AV482" s="70">
        <f>IFERROR(VLOOKUP(A482,Maximos!A:AQ,8+(Precipitacion!$E$2-1)*3,FALSE),"")</f>
        <v>112</v>
      </c>
      <c r="AW482" s="79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29754</v>
      </c>
      <c r="AX482" s="72">
        <f t="shared" si="48"/>
        <v>-27</v>
      </c>
    </row>
    <row r="483" spans="1:50" ht="15" customHeight="1" x14ac:dyDescent="0.25">
      <c r="A483" s="68">
        <v>23147020</v>
      </c>
      <c r="B483" s="69" t="s">
        <v>762</v>
      </c>
      <c r="C483" s="69" t="s">
        <v>739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763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7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211.4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135</v>
      </c>
      <c r="AW483" s="79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32661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764</v>
      </c>
      <c r="C484" s="69" t="s">
        <v>739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764</v>
      </c>
      <c r="K484" s="72">
        <v>0.5</v>
      </c>
      <c r="L484" s="72">
        <v>1.8</v>
      </c>
      <c r="M484" s="72">
        <v>0</v>
      </c>
      <c r="N484" s="72">
        <v>5.5</v>
      </c>
      <c r="O484" s="72">
        <v>58.6</v>
      </c>
      <c r="P484" s="72">
        <v>20.2</v>
      </c>
      <c r="Q484" s="72">
        <v>8.6999999999999993</v>
      </c>
      <c r="R484" s="72">
        <v>32.6</v>
      </c>
      <c r="S484" s="72">
        <v>0.5</v>
      </c>
      <c r="T484" s="72">
        <v>0</v>
      </c>
      <c r="U484" s="72">
        <v>0.3</v>
      </c>
      <c r="V484" s="72">
        <v>0</v>
      </c>
      <c r="W484" s="72">
        <v>0</v>
      </c>
      <c r="X484" s="72">
        <v>0</v>
      </c>
      <c r="Y484" s="72">
        <v>0.2</v>
      </c>
      <c r="Z484" s="72">
        <v>0</v>
      </c>
      <c r="AA484" s="72">
        <v>1.6</v>
      </c>
      <c r="AB484" s="72">
        <v>0.2</v>
      </c>
      <c r="AC484" s="72">
        <v>0</v>
      </c>
      <c r="AD484" s="72">
        <v>0</v>
      </c>
      <c r="AE484" s="72">
        <v>1.2</v>
      </c>
      <c r="AF484" s="72">
        <v>0</v>
      </c>
      <c r="AG484" s="72">
        <v>0</v>
      </c>
      <c r="AH484" s="72">
        <v>0</v>
      </c>
      <c r="AI484" s="72">
        <v>0</v>
      </c>
      <c r="AJ484" s="72"/>
      <c r="AK484" s="72">
        <v>0</v>
      </c>
      <c r="AL484" s="72">
        <v>0</v>
      </c>
      <c r="AM484" s="72">
        <v>0</v>
      </c>
      <c r="AN484" s="72">
        <v>0</v>
      </c>
      <c r="AO484" s="87"/>
      <c r="AP484" s="70">
        <f t="shared" si="43"/>
        <v>29</v>
      </c>
      <c r="AQ484" s="70">
        <f t="shared" si="44"/>
        <v>131.89999999999998</v>
      </c>
      <c r="AR484" s="70">
        <f>IFERROR(VLOOKUP(A484,Climatologia_PP!A:U,9+Precipitacion!$E$2,FALSE),"")</f>
        <v>101.38</v>
      </c>
      <c r="AS484" s="70">
        <f t="shared" si="45"/>
        <v>130.10455711185637</v>
      </c>
      <c r="AT484" s="70">
        <f t="shared" si="46"/>
        <v>134.59092115019621</v>
      </c>
      <c r="AU484" s="70">
        <f t="shared" si="47"/>
        <v>58.6</v>
      </c>
      <c r="AV484" s="70">
        <f>IFERROR(VLOOKUP(A484,Maximos!A:AQ,8+(Precipitacion!$E$2-1)*3,FALSE),"")</f>
        <v>66.2</v>
      </c>
      <c r="AW484" s="79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484" s="72">
        <f t="shared" si="48"/>
        <v>-7.6000000000000014</v>
      </c>
    </row>
    <row r="485" spans="1:50" ht="15" customHeight="1" x14ac:dyDescent="0.25">
      <c r="A485" s="68">
        <v>24030270</v>
      </c>
      <c r="B485" s="69" t="s">
        <v>179</v>
      </c>
      <c r="C485" s="69" t="s">
        <v>739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1.4</v>
      </c>
      <c r="L485" s="72">
        <v>0</v>
      </c>
      <c r="M485" s="72">
        <v>0</v>
      </c>
      <c r="N485" s="72">
        <v>20.2</v>
      </c>
      <c r="O485" s="72">
        <v>38.799999999999997</v>
      </c>
      <c r="P485" s="72">
        <v>16.600000000000001</v>
      </c>
      <c r="Q485" s="72">
        <v>7.5</v>
      </c>
      <c r="R485" s="72">
        <v>7.6</v>
      </c>
      <c r="S485" s="72">
        <v>2.7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3.2</v>
      </c>
      <c r="Z485" s="72">
        <v>0</v>
      </c>
      <c r="AA485" s="72">
        <v>2.1</v>
      </c>
      <c r="AB485" s="72">
        <v>0</v>
      </c>
      <c r="AC485" s="72">
        <v>0</v>
      </c>
      <c r="AD485" s="72">
        <v>18.7</v>
      </c>
      <c r="AE485" s="72">
        <v>0</v>
      </c>
      <c r="AF485" s="72">
        <v>0</v>
      </c>
      <c r="AG485" s="72">
        <v>0</v>
      </c>
      <c r="AH485" s="72">
        <v>0</v>
      </c>
      <c r="AI485" s="72">
        <v>0</v>
      </c>
      <c r="AJ485" s="72">
        <v>0</v>
      </c>
      <c r="AK485" s="72">
        <v>0</v>
      </c>
      <c r="AL485" s="72">
        <v>0</v>
      </c>
      <c r="AM485" s="72">
        <v>0</v>
      </c>
      <c r="AN485" s="72">
        <v>0</v>
      </c>
      <c r="AO485" s="87"/>
      <c r="AP485" s="70">
        <f t="shared" si="43"/>
        <v>30</v>
      </c>
      <c r="AQ485" s="70">
        <f t="shared" si="44"/>
        <v>118.8</v>
      </c>
      <c r="AR485" s="70">
        <f>IFERROR(VLOOKUP(A485,Climatologia_PP!A:U,9+Precipitacion!$E$2,FALSE),"")</f>
        <v>89.890000000000029</v>
      </c>
      <c r="AS485" s="70">
        <f t="shared" si="45"/>
        <v>132.16153075981751</v>
      </c>
      <c r="AT485" s="70">
        <f t="shared" si="46"/>
        <v>132.16153075981751</v>
      </c>
      <c r="AU485" s="70">
        <f t="shared" si="47"/>
        <v>38.799999999999997</v>
      </c>
      <c r="AV485" s="70">
        <f>IFERROR(VLOOKUP(A485,Maximos!A:AQ,8+(Precipitacion!$E$2-1)*3,FALSE),"")</f>
        <v>75</v>
      </c>
      <c r="AW485" s="79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25733</v>
      </c>
      <c r="AX485" s="72">
        <f t="shared" si="48"/>
        <v>-36.200000000000003</v>
      </c>
    </row>
    <row r="486" spans="1:50" ht="15" customHeight="1" x14ac:dyDescent="0.25">
      <c r="A486" s="68">
        <v>24030210</v>
      </c>
      <c r="B486" s="69" t="s">
        <v>765</v>
      </c>
      <c r="C486" s="69" t="s">
        <v>739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765</v>
      </c>
      <c r="K486" s="72">
        <v>0</v>
      </c>
      <c r="L486" s="72">
        <v>8.1</v>
      </c>
      <c r="M486" s="72">
        <v>4.8</v>
      </c>
      <c r="N486" s="72">
        <v>14.5</v>
      </c>
      <c r="O486" s="72">
        <v>58.2</v>
      </c>
      <c r="P486" s="72">
        <v>16.2</v>
      </c>
      <c r="Q486" s="72">
        <v>0.5</v>
      </c>
      <c r="R486" s="72">
        <v>7.5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7.7</v>
      </c>
      <c r="Z486" s="72">
        <v>0</v>
      </c>
      <c r="AA486" s="72">
        <v>0</v>
      </c>
      <c r="AB486" s="72">
        <v>0</v>
      </c>
      <c r="AC486" s="72">
        <v>2.8</v>
      </c>
      <c r="AD486" s="72">
        <v>0</v>
      </c>
      <c r="AE486" s="72">
        <v>0.5</v>
      </c>
      <c r="AF486" s="72">
        <v>0.4</v>
      </c>
      <c r="AG486" s="72">
        <v>0</v>
      </c>
      <c r="AH486" s="72">
        <v>0</v>
      </c>
      <c r="AI486" s="72">
        <v>0</v>
      </c>
      <c r="AJ486" s="72">
        <v>0</v>
      </c>
      <c r="AK486" s="72">
        <v>0</v>
      </c>
      <c r="AL486" s="72">
        <v>0</v>
      </c>
      <c r="AM486" s="72">
        <v>0</v>
      </c>
      <c r="AN486" s="72">
        <v>0</v>
      </c>
      <c r="AO486" s="87"/>
      <c r="AP486" s="70">
        <f t="shared" si="43"/>
        <v>30</v>
      </c>
      <c r="AQ486" s="70">
        <f t="shared" si="44"/>
        <v>121.2</v>
      </c>
      <c r="AR486" s="70">
        <f>IFERROR(VLOOKUP(A486,Climatologia_PP!A:U,9+Precipitacion!$E$2,FALSE),"")</f>
        <v>74.599999999999994</v>
      </c>
      <c r="AS486" s="70">
        <f t="shared" si="45"/>
        <v>162.46648793565686</v>
      </c>
      <c r="AT486" s="70">
        <f t="shared" si="46"/>
        <v>162.46648793565683</v>
      </c>
      <c r="AU486" s="70">
        <f t="shared" si="47"/>
        <v>58.2</v>
      </c>
      <c r="AV486" s="70">
        <f>IFERROR(VLOOKUP(A486,Maximos!A:AQ,8+(Precipitacion!$E$2-1)*3,FALSE),"")</f>
        <v>56</v>
      </c>
      <c r="AW486" s="79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25733</v>
      </c>
      <c r="AX486" s="72">
        <f t="shared" si="48"/>
        <v>2.2000000000000028</v>
      </c>
    </row>
    <row r="487" spans="1:50" ht="15" customHeight="1" x14ac:dyDescent="0.25">
      <c r="A487" s="68">
        <v>24035400</v>
      </c>
      <c r="B487" s="69" t="s">
        <v>766</v>
      </c>
      <c r="C487" s="69" t="s">
        <v>739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765</v>
      </c>
      <c r="K487" s="72">
        <v>0</v>
      </c>
      <c r="L487" s="72">
        <v>9.9</v>
      </c>
      <c r="M487" s="72">
        <v>4.5</v>
      </c>
      <c r="N487" s="72">
        <v>26</v>
      </c>
      <c r="O487" s="72">
        <v>34</v>
      </c>
      <c r="P487" s="72">
        <v>17.2</v>
      </c>
      <c r="Q487" s="72">
        <v>0</v>
      </c>
      <c r="R487" s="72">
        <v>5.5</v>
      </c>
      <c r="S487" s="72">
        <v>0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11.6</v>
      </c>
      <c r="Z487" s="72">
        <v>0</v>
      </c>
      <c r="AA487" s="72">
        <v>0</v>
      </c>
      <c r="AB487" s="72">
        <v>0</v>
      </c>
      <c r="AC487" s="72">
        <v>4</v>
      </c>
      <c r="AD487" s="72">
        <v>0</v>
      </c>
      <c r="AE487" s="72">
        <v>0</v>
      </c>
      <c r="AF487" s="72">
        <v>0</v>
      </c>
      <c r="AG487" s="72">
        <v>0</v>
      </c>
      <c r="AH487" s="72">
        <v>0</v>
      </c>
      <c r="AI487" s="72">
        <v>0</v>
      </c>
      <c r="AJ487" s="72">
        <v>0</v>
      </c>
      <c r="AK487" s="72">
        <v>0</v>
      </c>
      <c r="AL487" s="72">
        <v>0</v>
      </c>
      <c r="AM487" s="72">
        <v>0</v>
      </c>
      <c r="AN487" s="72">
        <v>0</v>
      </c>
      <c r="AO487" s="87"/>
      <c r="AP487" s="70">
        <f t="shared" si="43"/>
        <v>30</v>
      </c>
      <c r="AQ487" s="70">
        <f t="shared" si="44"/>
        <v>112.7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34</v>
      </c>
      <c r="AV487" s="70">
        <f>IFERROR(VLOOKUP(A487,Maximos!A:AQ,8+(Precipitacion!$E$2-1)*3,FALSE),"")</f>
        <v>39.200000000000003</v>
      </c>
      <c r="AW487" s="79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40350</v>
      </c>
      <c r="AX487" s="72">
        <f t="shared" si="48"/>
        <v>-5.2000000000000028</v>
      </c>
    </row>
    <row r="488" spans="1:50" ht="15" customHeight="1" x14ac:dyDescent="0.25">
      <c r="A488" s="68">
        <v>23155040</v>
      </c>
      <c r="B488" s="69" t="s">
        <v>767</v>
      </c>
      <c r="C488" s="69" t="s">
        <v>739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27.4</v>
      </c>
      <c r="M488" s="72">
        <v>52.2</v>
      </c>
      <c r="N488" s="72">
        <v>8.5</v>
      </c>
      <c r="O488" s="72">
        <v>0</v>
      </c>
      <c r="P488" s="72">
        <v>48.1</v>
      </c>
      <c r="Q488" s="72">
        <v>0</v>
      </c>
      <c r="R488" s="72">
        <v>0</v>
      </c>
      <c r="S488" s="72">
        <v>3.8</v>
      </c>
      <c r="T488" s="72">
        <v>0</v>
      </c>
      <c r="U488" s="72">
        <v>0.2</v>
      </c>
      <c r="V488" s="72">
        <v>0</v>
      </c>
      <c r="W488" s="72">
        <v>0</v>
      </c>
      <c r="X488" s="72">
        <v>2.8</v>
      </c>
      <c r="Y488" s="72">
        <v>0.8</v>
      </c>
      <c r="Z488" s="72">
        <v>0</v>
      </c>
      <c r="AA488" s="72">
        <v>3.4</v>
      </c>
      <c r="AB488" s="72">
        <v>38.200000000000003</v>
      </c>
      <c r="AC488" s="72">
        <v>0.6</v>
      </c>
      <c r="AD488" s="72">
        <v>5.8</v>
      </c>
      <c r="AE488" s="72">
        <v>0</v>
      </c>
      <c r="AF488" s="72"/>
      <c r="AG488" s="72">
        <v>0</v>
      </c>
      <c r="AH488" s="72">
        <v>0</v>
      </c>
      <c r="AI488" s="72">
        <v>0</v>
      </c>
      <c r="AJ488" s="72">
        <v>0</v>
      </c>
      <c r="AK488" s="72">
        <v>0</v>
      </c>
      <c r="AL488" s="72">
        <v>0</v>
      </c>
      <c r="AM488" s="72">
        <v>0</v>
      </c>
      <c r="AN488" s="72">
        <v>10.5</v>
      </c>
      <c r="AO488" s="87"/>
      <c r="AP488" s="70">
        <f t="shared" si="43"/>
        <v>29</v>
      </c>
      <c r="AQ488" s="70">
        <f t="shared" si="44"/>
        <v>202.30000000000004</v>
      </c>
      <c r="AR488" s="70">
        <f>IFERROR(VLOOKUP(A488,Climatologia_PP!A:U,9+Precipitacion!$E$2,FALSE),"")</f>
        <v>207.17916666666659</v>
      </c>
      <c r="AS488" s="70">
        <f t="shared" si="45"/>
        <v>97.644953039840772</v>
      </c>
      <c r="AT488" s="70">
        <f t="shared" si="46"/>
        <v>101.01202038604217</v>
      </c>
      <c r="AU488" s="70">
        <f t="shared" si="47"/>
        <v>52.2</v>
      </c>
      <c r="AV488" s="70">
        <f>IFERROR(VLOOKUP(A488,Maximos!A:AQ,8+(Precipitacion!$E$2-1)*3,FALSE),"")</f>
        <v>184.1</v>
      </c>
      <c r="AW488" s="79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16230</v>
      </c>
      <c r="AX488" s="72">
        <f t="shared" si="48"/>
        <v>-131.89999999999998</v>
      </c>
    </row>
    <row r="489" spans="1:50" ht="15" customHeight="1" x14ac:dyDescent="0.25">
      <c r="A489" s="68">
        <v>24015250</v>
      </c>
      <c r="B489" s="69" t="s">
        <v>768</v>
      </c>
      <c r="C489" s="69" t="s">
        <v>739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769</v>
      </c>
      <c r="K489" s="72">
        <v>13</v>
      </c>
      <c r="L489" s="72">
        <v>0</v>
      </c>
      <c r="M489" s="72">
        <v>0</v>
      </c>
      <c r="N489" s="72">
        <v>74</v>
      </c>
      <c r="O489" s="72">
        <v>9</v>
      </c>
      <c r="P489" s="72">
        <v>27</v>
      </c>
      <c r="Q489" s="72">
        <v>13</v>
      </c>
      <c r="R489" s="72">
        <v>5</v>
      </c>
      <c r="S489" s="72">
        <v>24</v>
      </c>
      <c r="T489" s="72">
        <v>0</v>
      </c>
      <c r="U489" s="72">
        <v>0</v>
      </c>
      <c r="V489" s="72">
        <v>0</v>
      </c>
      <c r="W489" s="72">
        <v>0</v>
      </c>
      <c r="X489" s="72">
        <v>1.5</v>
      </c>
      <c r="Y489" s="72">
        <v>0</v>
      </c>
      <c r="Z489" s="72">
        <v>27</v>
      </c>
      <c r="AA489" s="72">
        <v>15</v>
      </c>
      <c r="AB489" s="72">
        <v>35</v>
      </c>
      <c r="AC489" s="72">
        <v>0</v>
      </c>
      <c r="AD489" s="72">
        <v>46</v>
      </c>
      <c r="AE489" s="72">
        <v>0</v>
      </c>
      <c r="AF489" s="72">
        <v>17</v>
      </c>
      <c r="AG489" s="72">
        <v>0</v>
      </c>
      <c r="AH489" s="72">
        <v>0</v>
      </c>
      <c r="AI489" s="72">
        <v>0</v>
      </c>
      <c r="AJ489" s="72">
        <v>0</v>
      </c>
      <c r="AK489" s="72">
        <v>0</v>
      </c>
      <c r="AL489" s="72">
        <v>0</v>
      </c>
      <c r="AM489" s="72">
        <v>2</v>
      </c>
      <c r="AN489" s="72">
        <v>0</v>
      </c>
      <c r="AO489" s="87"/>
      <c r="AP489" s="70">
        <f t="shared" si="43"/>
        <v>30</v>
      </c>
      <c r="AQ489" s="70">
        <f t="shared" si="44"/>
        <v>308.5</v>
      </c>
      <c r="AR489" s="70">
        <f>IFERROR(VLOOKUP(A489,Climatologia_PP!A:U,9+Precipitacion!$E$2,FALSE),"")</f>
        <v>272.34399999999988</v>
      </c>
      <c r="AS489" s="70">
        <f t="shared" si="45"/>
        <v>113.27585700437686</v>
      </c>
      <c r="AT489" s="70">
        <f t="shared" si="46"/>
        <v>113.27585700437687</v>
      </c>
      <c r="AU489" s="70">
        <f t="shared" si="47"/>
        <v>74</v>
      </c>
      <c r="AV489" s="70">
        <f>IFERROR(VLOOKUP(A489,Maximos!A:AQ,8+(Precipitacion!$E$2-1)*3,FALSE),"")</f>
        <v>120</v>
      </c>
      <c r="AW489" s="79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35242</v>
      </c>
      <c r="AX489" s="72">
        <f t="shared" si="48"/>
        <v>-46</v>
      </c>
    </row>
    <row r="490" spans="1:50" ht="15" customHeight="1" x14ac:dyDescent="0.25">
      <c r="A490" s="68">
        <v>24010240</v>
      </c>
      <c r="B490" s="69" t="s">
        <v>770</v>
      </c>
      <c r="C490" s="69" t="s">
        <v>739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770</v>
      </c>
      <c r="K490" s="72">
        <v>0</v>
      </c>
      <c r="L490" s="72">
        <v>22.5</v>
      </c>
      <c r="M490" s="72">
        <v>2.8</v>
      </c>
      <c r="N490" s="72">
        <v>34.5</v>
      </c>
      <c r="O490" s="72">
        <v>7.4</v>
      </c>
      <c r="P490" s="72">
        <v>3.8</v>
      </c>
      <c r="Q490" s="72">
        <v>29.3</v>
      </c>
      <c r="R490" s="72">
        <v>18.7</v>
      </c>
      <c r="S490" s="72">
        <v>8.6</v>
      </c>
      <c r="T490" s="72">
        <v>0</v>
      </c>
      <c r="U490" s="72">
        <v>5.7</v>
      </c>
      <c r="V490" s="72">
        <v>0</v>
      </c>
      <c r="W490" s="72">
        <v>0</v>
      </c>
      <c r="X490" s="72">
        <v>9.6</v>
      </c>
      <c r="Y490" s="72">
        <v>12.7</v>
      </c>
      <c r="Z490" s="72">
        <v>2.2999999999999998</v>
      </c>
      <c r="AA490" s="72">
        <v>5.8</v>
      </c>
      <c r="AB490" s="72">
        <v>12.5</v>
      </c>
      <c r="AC490" s="72">
        <v>22.7</v>
      </c>
      <c r="AD490" s="72">
        <v>28.9</v>
      </c>
      <c r="AE490" s="72">
        <v>0</v>
      </c>
      <c r="AF490" s="72">
        <v>17.5</v>
      </c>
      <c r="AG490" s="72">
        <v>0</v>
      </c>
      <c r="AH490" s="72">
        <v>0</v>
      </c>
      <c r="AI490" s="72">
        <v>0</v>
      </c>
      <c r="AJ490" s="72">
        <v>0</v>
      </c>
      <c r="AK490" s="72">
        <v>0</v>
      </c>
      <c r="AL490" s="72">
        <v>0</v>
      </c>
      <c r="AM490" s="72">
        <v>0</v>
      </c>
      <c r="AN490" s="72">
        <v>0</v>
      </c>
      <c r="AO490" s="87"/>
      <c r="AP490" s="70">
        <f t="shared" si="43"/>
        <v>30</v>
      </c>
      <c r="AQ490" s="70">
        <f t="shared" si="44"/>
        <v>245.29999999999998</v>
      </c>
      <c r="AR490" s="70">
        <f>IFERROR(VLOOKUP(A490,Climatologia_PP!A:U,9+Precipitacion!$E$2,FALSE),"")</f>
        <v>210.54137931034489</v>
      </c>
      <c r="AS490" s="70">
        <f t="shared" si="45"/>
        <v>116.50916356846876</v>
      </c>
      <c r="AT490" s="70">
        <f t="shared" si="46"/>
        <v>116.50916356846875</v>
      </c>
      <c r="AU490" s="70">
        <f t="shared" si="47"/>
        <v>34.5</v>
      </c>
      <c r="AV490" s="70">
        <f>IFERROR(VLOOKUP(A490,Maximos!A:AQ,8+(Precipitacion!$E$2-1)*3,FALSE),"")</f>
        <v>150</v>
      </c>
      <c r="AW490" s="79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31588</v>
      </c>
      <c r="AX490" s="72">
        <f t="shared" si="48"/>
        <v>-115.5</v>
      </c>
    </row>
    <row r="491" spans="1:50" ht="15" customHeight="1" x14ac:dyDescent="0.25">
      <c r="A491" s="68">
        <v>24020120</v>
      </c>
      <c r="B491" s="69" t="s">
        <v>771</v>
      </c>
      <c r="C491" s="69" t="s">
        <v>739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771</v>
      </c>
      <c r="K491" s="72">
        <v>0</v>
      </c>
      <c r="L491" s="72">
        <v>0</v>
      </c>
      <c r="M491" s="72">
        <v>6</v>
      </c>
      <c r="N491" s="72">
        <v>22.8</v>
      </c>
      <c r="O491" s="72">
        <v>16.100000000000001</v>
      </c>
      <c r="P491" s="72">
        <v>35.9</v>
      </c>
      <c r="Q491" s="72">
        <v>14</v>
      </c>
      <c r="R491" s="72">
        <v>13.9</v>
      </c>
      <c r="S491" s="72">
        <v>6.9</v>
      </c>
      <c r="T491" s="72">
        <v>0</v>
      </c>
      <c r="U491" s="72">
        <v>16.2</v>
      </c>
      <c r="V491" s="72">
        <v>0</v>
      </c>
      <c r="W491" s="72">
        <v>0</v>
      </c>
      <c r="X491" s="72">
        <v>0</v>
      </c>
      <c r="Y491" s="72">
        <v>8.1</v>
      </c>
      <c r="Z491" s="72">
        <v>0</v>
      </c>
      <c r="AA491" s="72">
        <v>4.7</v>
      </c>
      <c r="AB491" s="72">
        <v>1.2</v>
      </c>
      <c r="AC491" s="72">
        <v>0</v>
      </c>
      <c r="AD491" s="72">
        <v>20.2</v>
      </c>
      <c r="AE491" s="72">
        <v>0</v>
      </c>
      <c r="AF491" s="72">
        <v>1.4</v>
      </c>
      <c r="AG491" s="72">
        <v>0</v>
      </c>
      <c r="AH491" s="72">
        <v>0</v>
      </c>
      <c r="AI491" s="72">
        <v>0</v>
      </c>
      <c r="AJ491" s="72">
        <v>0</v>
      </c>
      <c r="AK491" s="72">
        <v>0</v>
      </c>
      <c r="AL491" s="72">
        <v>0</v>
      </c>
      <c r="AM491" s="72">
        <v>0</v>
      </c>
      <c r="AN491" s="72">
        <v>0</v>
      </c>
      <c r="AO491" s="87"/>
      <c r="AP491" s="70">
        <f t="shared" si="43"/>
        <v>30</v>
      </c>
      <c r="AQ491" s="70">
        <f t="shared" si="44"/>
        <v>167.39999999999998</v>
      </c>
      <c r="AR491" s="70">
        <f>IFERROR(VLOOKUP(A491,Climatologia_PP!A:U,9+Precipitacion!$E$2,FALSE),"")</f>
        <v>162.72666666666669</v>
      </c>
      <c r="AS491" s="70">
        <f t="shared" si="45"/>
        <v>102.87189151542462</v>
      </c>
      <c r="AT491" s="70">
        <f t="shared" si="46"/>
        <v>102.87189151542459</v>
      </c>
      <c r="AU491" s="70">
        <f t="shared" si="47"/>
        <v>35.9</v>
      </c>
      <c r="AV491" s="70">
        <f>IFERROR(VLOOKUP(A491,Maximos!A:AQ,8+(Precipitacion!$E$2-1)*3,FALSE),"")</f>
        <v>86.6</v>
      </c>
      <c r="AW491" s="79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44722</v>
      </c>
      <c r="AX491" s="72">
        <f t="shared" si="48"/>
        <v>-50.699999999999996</v>
      </c>
    </row>
    <row r="492" spans="1:50" ht="15" customHeight="1" x14ac:dyDescent="0.25">
      <c r="A492" s="68">
        <v>23125120</v>
      </c>
      <c r="B492" s="69" t="s">
        <v>772</v>
      </c>
      <c r="C492" s="69" t="s">
        <v>739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772</v>
      </c>
      <c r="K492" s="72">
        <v>0</v>
      </c>
      <c r="L492" s="72">
        <v>0.7</v>
      </c>
      <c r="M492" s="72">
        <v>11.6</v>
      </c>
      <c r="N492" s="72">
        <v>12.6</v>
      </c>
      <c r="O492" s="72">
        <v>0</v>
      </c>
      <c r="P492" s="72">
        <v>3.9</v>
      </c>
      <c r="Q492" s="72">
        <v>28.5</v>
      </c>
      <c r="R492" s="72">
        <v>6.7</v>
      </c>
      <c r="S492" s="72">
        <v>9.5</v>
      </c>
      <c r="T492" s="72">
        <v>0</v>
      </c>
      <c r="U492" s="72">
        <v>0.4</v>
      </c>
      <c r="V492" s="72">
        <v>0</v>
      </c>
      <c r="W492" s="72">
        <v>1.1000000000000001</v>
      </c>
      <c r="X492" s="72">
        <v>4.4000000000000004</v>
      </c>
      <c r="Y492" s="72">
        <v>6.6</v>
      </c>
      <c r="Z492" s="72">
        <v>2</v>
      </c>
      <c r="AA492" s="72">
        <v>0.6</v>
      </c>
      <c r="AB492" s="72">
        <v>23</v>
      </c>
      <c r="AC492" s="72">
        <v>1</v>
      </c>
      <c r="AD492" s="72">
        <v>4.7</v>
      </c>
      <c r="AE492" s="72">
        <v>0</v>
      </c>
      <c r="AF492" s="72">
        <v>3.2</v>
      </c>
      <c r="AG492" s="72">
        <v>0</v>
      </c>
      <c r="AH492" s="72">
        <v>0</v>
      </c>
      <c r="AI492" s="72">
        <v>2.1</v>
      </c>
      <c r="AJ492" s="72">
        <v>0</v>
      </c>
      <c r="AK492" s="72">
        <v>0</v>
      </c>
      <c r="AL492" s="72">
        <v>0</v>
      </c>
      <c r="AM492" s="72">
        <v>3.8</v>
      </c>
      <c r="AN492" s="72">
        <v>2.4</v>
      </c>
      <c r="AO492" s="87"/>
      <c r="AP492" s="70">
        <f t="shared" si="43"/>
        <v>30</v>
      </c>
      <c r="AQ492" s="70">
        <f t="shared" si="44"/>
        <v>128.79999999999998</v>
      </c>
      <c r="AR492" s="70">
        <f>IFERROR(VLOOKUP(A492,Climatologia_PP!A:U,9+Precipitacion!$E$2,FALSE),"")</f>
        <v>189.77307692307701</v>
      </c>
      <c r="AS492" s="70">
        <f t="shared" si="45"/>
        <v>67.870533633286684</v>
      </c>
      <c r="AT492" s="70">
        <f t="shared" si="46"/>
        <v>67.870533633286684</v>
      </c>
      <c r="AU492" s="70">
        <f t="shared" si="47"/>
        <v>28.5</v>
      </c>
      <c r="AV492" s="70">
        <f>IFERROR(VLOOKUP(A492,Maximos!A:AQ,8+(Precipitacion!$E$2-1)*3,FALSE),"")</f>
        <v>133.9</v>
      </c>
      <c r="AW492" s="79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492" s="72">
        <f t="shared" si="48"/>
        <v>-105.4</v>
      </c>
    </row>
    <row r="493" spans="1:50" ht="15" customHeight="1" x14ac:dyDescent="0.25">
      <c r="A493" s="68">
        <v>24011070</v>
      </c>
      <c r="B493" s="69" t="s">
        <v>773</v>
      </c>
      <c r="C493" s="69" t="s">
        <v>739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774</v>
      </c>
      <c r="K493" s="72">
        <v>45</v>
      </c>
      <c r="L493" s="72">
        <v>5</v>
      </c>
      <c r="M493" s="72">
        <v>27</v>
      </c>
      <c r="N493" s="72">
        <v>39</v>
      </c>
      <c r="O493" s="72">
        <v>14</v>
      </c>
      <c r="P493" s="72">
        <v>32</v>
      </c>
      <c r="Q493" s="72">
        <v>46</v>
      </c>
      <c r="R493" s="72">
        <v>10</v>
      </c>
      <c r="S493" s="72">
        <v>9</v>
      </c>
      <c r="T493" s="72">
        <v>16</v>
      </c>
      <c r="U493" s="72">
        <v>0</v>
      </c>
      <c r="V493" s="72">
        <v>0</v>
      </c>
      <c r="W493" s="72">
        <v>0</v>
      </c>
      <c r="X493" s="72">
        <v>33</v>
      </c>
      <c r="Y493" s="72">
        <v>0</v>
      </c>
      <c r="Z493" s="72">
        <v>16</v>
      </c>
      <c r="AA493" s="72">
        <v>8</v>
      </c>
      <c r="AB493" s="72">
        <v>2</v>
      </c>
      <c r="AC493" s="72">
        <v>0</v>
      </c>
      <c r="AD493" s="72">
        <v>0</v>
      </c>
      <c r="AE493" s="72">
        <v>0</v>
      </c>
      <c r="AF493" s="72">
        <v>43</v>
      </c>
      <c r="AG493" s="72">
        <v>0</v>
      </c>
      <c r="AH493" s="72">
        <v>0</v>
      </c>
      <c r="AI493" s="72">
        <v>20</v>
      </c>
      <c r="AJ493" s="72">
        <v>0</v>
      </c>
      <c r="AK493" s="72">
        <v>0</v>
      </c>
      <c r="AL493" s="72">
        <v>0</v>
      </c>
      <c r="AM493" s="72">
        <v>15</v>
      </c>
      <c r="AN493" s="72">
        <v>0</v>
      </c>
      <c r="AO493" s="87"/>
      <c r="AP493" s="70">
        <f t="shared" si="43"/>
        <v>30</v>
      </c>
      <c r="AQ493" s="70">
        <f t="shared" si="44"/>
        <v>380</v>
      </c>
      <c r="AR493" s="70">
        <f>IFERROR(VLOOKUP(A493,Climatologia_PP!A:U,9+Precipitacion!$E$2,FALSE),"")</f>
        <v>394.49310344827569</v>
      </c>
      <c r="AS493" s="70">
        <f t="shared" si="45"/>
        <v>96.326145293392699</v>
      </c>
      <c r="AT493" s="70">
        <f t="shared" si="46"/>
        <v>96.326145293392699</v>
      </c>
      <c r="AU493" s="70">
        <f t="shared" si="47"/>
        <v>46</v>
      </c>
      <c r="AV493" s="70">
        <f>IFERROR(VLOOKUP(A493,Maximos!A:AQ,8+(Precipitacion!$E$2-1)*3,FALSE),"")</f>
        <v>145</v>
      </c>
      <c r="AW493" s="79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38507</v>
      </c>
      <c r="AX493" s="72">
        <f t="shared" si="48"/>
        <v>-99</v>
      </c>
    </row>
    <row r="494" spans="1:50" ht="15" customHeight="1" x14ac:dyDescent="0.25">
      <c r="A494" s="68">
        <v>24015260</v>
      </c>
      <c r="B494" s="69" t="s">
        <v>269</v>
      </c>
      <c r="C494" s="69" t="s">
        <v>739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269</v>
      </c>
      <c r="K494" s="72">
        <v>8.6</v>
      </c>
      <c r="L494" s="72">
        <v>13.6</v>
      </c>
      <c r="M494" s="72">
        <v>1.2</v>
      </c>
      <c r="N494" s="72">
        <v>15.2</v>
      </c>
      <c r="O494" s="72">
        <v>5</v>
      </c>
      <c r="P494" s="72">
        <v>2.6</v>
      </c>
      <c r="Q494" s="72">
        <v>43.5</v>
      </c>
      <c r="R494" s="72">
        <v>10.199999999999999</v>
      </c>
      <c r="S494" s="72">
        <v>7.4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6.4</v>
      </c>
      <c r="AB494" s="72">
        <v>31.6</v>
      </c>
      <c r="AC494" s="72">
        <v>5.8</v>
      </c>
      <c r="AD494" s="72">
        <v>14.5</v>
      </c>
      <c r="AE494" s="72">
        <v>0</v>
      </c>
      <c r="AF494" s="72">
        <v>5.3</v>
      </c>
      <c r="AG494" s="72">
        <v>0</v>
      </c>
      <c r="AH494" s="72">
        <v>0</v>
      </c>
      <c r="AI494" s="72">
        <v>0</v>
      </c>
      <c r="AJ494" s="72">
        <v>0</v>
      </c>
      <c r="AK494" s="72">
        <v>0</v>
      </c>
      <c r="AL494" s="72">
        <v>0</v>
      </c>
      <c r="AM494" s="72">
        <v>0</v>
      </c>
      <c r="AN494" s="72">
        <v>0</v>
      </c>
      <c r="AO494" s="87"/>
      <c r="AP494" s="70">
        <f t="shared" si="43"/>
        <v>30</v>
      </c>
      <c r="AQ494" s="70">
        <f t="shared" si="44"/>
        <v>170.90000000000003</v>
      </c>
      <c r="AR494" s="70">
        <f>IFERROR(VLOOKUP(A494,Climatologia_PP!A:U,9+Precipitacion!$E$2,FALSE),"")</f>
        <v>191.87241379310339</v>
      </c>
      <c r="AS494" s="70">
        <f t="shared" si="45"/>
        <v>89.069604442607371</v>
      </c>
      <c r="AT494" s="70">
        <f t="shared" si="46"/>
        <v>89.069604442607385</v>
      </c>
      <c r="AU494" s="70">
        <f t="shared" si="47"/>
        <v>43.5</v>
      </c>
      <c r="AV494" s="70">
        <f>IFERROR(VLOOKUP(A494,Maximos!A:AQ,8+(Precipitacion!$E$2-1)*3,FALSE),"")</f>
        <v>104.5</v>
      </c>
      <c r="AW494" s="79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494" s="72">
        <f t="shared" si="48"/>
        <v>-61</v>
      </c>
    </row>
    <row r="495" spans="1:50" ht="15" customHeight="1" x14ac:dyDescent="0.25">
      <c r="A495" s="68">
        <v>24010230</v>
      </c>
      <c r="B495" s="69" t="s">
        <v>775</v>
      </c>
      <c r="C495" s="69" t="s">
        <v>739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775</v>
      </c>
      <c r="K495" s="72">
        <v>0</v>
      </c>
      <c r="L495" s="72">
        <v>34.5</v>
      </c>
      <c r="M495" s="72">
        <v>5.6</v>
      </c>
      <c r="N495" s="72">
        <v>14.5</v>
      </c>
      <c r="O495" s="72">
        <v>19.2</v>
      </c>
      <c r="P495" s="72">
        <v>9.4</v>
      </c>
      <c r="Q495" s="72">
        <v>20.6</v>
      </c>
      <c r="R495" s="72">
        <v>12</v>
      </c>
      <c r="S495" s="72">
        <v>35</v>
      </c>
      <c r="T495" s="72">
        <v>0</v>
      </c>
      <c r="U495" s="72">
        <v>1.6</v>
      </c>
      <c r="V495" s="72">
        <v>0</v>
      </c>
      <c r="W495" s="72">
        <v>0</v>
      </c>
      <c r="X495" s="72">
        <v>2.2999999999999998</v>
      </c>
      <c r="Y495" s="72">
        <v>4.0999999999999996</v>
      </c>
      <c r="Z495" s="72">
        <v>0</v>
      </c>
      <c r="AA495" s="72">
        <v>7.4</v>
      </c>
      <c r="AB495" s="72">
        <v>8.6</v>
      </c>
      <c r="AC495" s="72">
        <v>0</v>
      </c>
      <c r="AD495" s="72">
        <v>1.1000000000000001</v>
      </c>
      <c r="AE495" s="72">
        <v>0</v>
      </c>
      <c r="AF495" s="72">
        <v>5.2</v>
      </c>
      <c r="AG495" s="72">
        <v>0</v>
      </c>
      <c r="AH495" s="72">
        <v>6.5</v>
      </c>
      <c r="AI495" s="72">
        <v>1.7</v>
      </c>
      <c r="AJ495" s="72">
        <v>6.5</v>
      </c>
      <c r="AK495" s="72">
        <v>0</v>
      </c>
      <c r="AL495" s="72">
        <v>0</v>
      </c>
      <c r="AM495" s="72">
        <v>1.1000000000000001</v>
      </c>
      <c r="AN495" s="72">
        <v>0</v>
      </c>
      <c r="AO495" s="87"/>
      <c r="AP495" s="70">
        <f t="shared" si="43"/>
        <v>30</v>
      </c>
      <c r="AQ495" s="70">
        <f t="shared" si="44"/>
        <v>196.89999999999998</v>
      </c>
      <c r="AR495" s="70">
        <f>IFERROR(VLOOKUP(A495,Climatologia_PP!A:U,9+Precipitacion!$E$2,FALSE),"")</f>
        <v>184.46</v>
      </c>
      <c r="AS495" s="70">
        <f t="shared" si="45"/>
        <v>106.74400954136397</v>
      </c>
      <c r="AT495" s="70">
        <f t="shared" si="46"/>
        <v>106.74400954136395</v>
      </c>
      <c r="AU495" s="70">
        <f t="shared" si="47"/>
        <v>35</v>
      </c>
      <c r="AV495" s="70">
        <f>IFERROR(VLOOKUP(A495,Maximos!A:AQ,8+(Precipitacion!$E$2-1)*3,FALSE),"")</f>
        <v>102</v>
      </c>
      <c r="AW495" s="79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29761</v>
      </c>
      <c r="AX495" s="72">
        <f t="shared" si="48"/>
        <v>-67</v>
      </c>
    </row>
    <row r="496" spans="1:50" ht="15" customHeight="1" x14ac:dyDescent="0.25">
      <c r="A496" s="68">
        <v>24020080</v>
      </c>
      <c r="B496" s="69" t="s">
        <v>776</v>
      </c>
      <c r="C496" s="69" t="s">
        <v>739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777</v>
      </c>
      <c r="K496" s="72">
        <v>0</v>
      </c>
      <c r="L496" s="72">
        <v>0</v>
      </c>
      <c r="M496" s="72">
        <v>0</v>
      </c>
      <c r="N496" s="72">
        <v>6.3</v>
      </c>
      <c r="O496" s="72">
        <v>30</v>
      </c>
      <c r="P496" s="72">
        <v>9</v>
      </c>
      <c r="Q496" s="72">
        <v>18</v>
      </c>
      <c r="R496" s="72">
        <v>20</v>
      </c>
      <c r="S496" s="72">
        <v>0</v>
      </c>
      <c r="T496" s="72">
        <v>0</v>
      </c>
      <c r="U496" s="72">
        <v>0</v>
      </c>
      <c r="V496" s="72">
        <v>0</v>
      </c>
      <c r="W496" s="72">
        <v>0</v>
      </c>
      <c r="X496" s="72">
        <v>4.3</v>
      </c>
      <c r="Y496" s="72">
        <v>17.2</v>
      </c>
      <c r="Z496" s="72">
        <v>7.1</v>
      </c>
      <c r="AA496" s="72">
        <v>16</v>
      </c>
      <c r="AB496" s="72">
        <v>3.2</v>
      </c>
      <c r="AC496" s="72">
        <v>0</v>
      </c>
      <c r="AD496" s="72">
        <v>3.4</v>
      </c>
      <c r="AE496" s="72">
        <v>0</v>
      </c>
      <c r="AF496" s="72">
        <v>8.3000000000000007</v>
      </c>
      <c r="AG496" s="72">
        <v>0</v>
      </c>
      <c r="AH496" s="72">
        <v>0</v>
      </c>
      <c r="AI496" s="72">
        <v>0</v>
      </c>
      <c r="AJ496" s="72">
        <v>0</v>
      </c>
      <c r="AK496" s="72">
        <v>0</v>
      </c>
      <c r="AL496" s="72">
        <v>0</v>
      </c>
      <c r="AM496" s="72">
        <v>0</v>
      </c>
      <c r="AN496" s="72">
        <v>0</v>
      </c>
      <c r="AO496" s="87"/>
      <c r="AP496" s="70">
        <f t="shared" si="43"/>
        <v>30</v>
      </c>
      <c r="AQ496" s="70">
        <f t="shared" si="44"/>
        <v>142.80000000000001</v>
      </c>
      <c r="AR496" s="70">
        <f>IFERROR(VLOOKUP(A496,Climatologia_PP!A:U,9+Precipitacion!$E$2,FALSE),"")</f>
        <v>208.83666666666659</v>
      </c>
      <c r="AS496" s="70">
        <f t="shared" si="45"/>
        <v>68.378796826866321</v>
      </c>
      <c r="AT496" s="70">
        <f t="shared" si="46"/>
        <v>68.378796826866321</v>
      </c>
      <c r="AU496" s="70">
        <f t="shared" si="47"/>
        <v>30</v>
      </c>
      <c r="AV496" s="70">
        <f>IFERROR(VLOOKUP(A496,Maximos!A:AQ,8+(Precipitacion!$E$2-1)*3,FALSE),"")</f>
        <v>85</v>
      </c>
      <c r="AW496" s="79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31584</v>
      </c>
      <c r="AX496" s="72">
        <f t="shared" si="48"/>
        <v>-55</v>
      </c>
    </row>
    <row r="497" spans="1:50" ht="15" customHeight="1" x14ac:dyDescent="0.25">
      <c r="A497" s="68">
        <v>24010660</v>
      </c>
      <c r="B497" s="69" t="s">
        <v>763</v>
      </c>
      <c r="C497" s="69" t="s">
        <v>739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763</v>
      </c>
      <c r="K497" s="72">
        <v>0</v>
      </c>
      <c r="L497" s="72">
        <v>4</v>
      </c>
      <c r="M497" s="72">
        <v>0</v>
      </c>
      <c r="N497" s="72">
        <v>3</v>
      </c>
      <c r="O497" s="72">
        <v>6</v>
      </c>
      <c r="P497" s="72">
        <v>49</v>
      </c>
      <c r="Q497" s="72">
        <v>28</v>
      </c>
      <c r="R497" s="72">
        <v>15</v>
      </c>
      <c r="S497" s="72">
        <v>54</v>
      </c>
      <c r="T497" s="72">
        <v>0</v>
      </c>
      <c r="U497" s="72">
        <v>0</v>
      </c>
      <c r="V497" s="72">
        <v>0</v>
      </c>
      <c r="W497" s="72">
        <v>0</v>
      </c>
      <c r="X497" s="72">
        <v>2</v>
      </c>
      <c r="Y497" s="72">
        <v>5</v>
      </c>
      <c r="Z497" s="72">
        <v>0</v>
      </c>
      <c r="AA497" s="72">
        <v>12</v>
      </c>
      <c r="AB497" s="72">
        <v>3</v>
      </c>
      <c r="AC497" s="72">
        <v>0</v>
      </c>
      <c r="AD497" s="72">
        <v>15</v>
      </c>
      <c r="AE497" s="72">
        <v>0</v>
      </c>
      <c r="AF497" s="72">
        <v>3</v>
      </c>
      <c r="AG497" s="72">
        <v>0</v>
      </c>
      <c r="AH497" s="72">
        <v>0</v>
      </c>
      <c r="AI497" s="72">
        <v>2</v>
      </c>
      <c r="AJ497" s="72">
        <v>0</v>
      </c>
      <c r="AK497" s="72">
        <v>0</v>
      </c>
      <c r="AL497" s="72">
        <v>0</v>
      </c>
      <c r="AM497" s="72">
        <v>0</v>
      </c>
      <c r="AN497" s="72">
        <v>0</v>
      </c>
      <c r="AO497" s="87"/>
      <c r="AP497" s="70">
        <f t="shared" si="43"/>
        <v>30</v>
      </c>
      <c r="AQ497" s="70">
        <f t="shared" si="44"/>
        <v>201</v>
      </c>
      <c r="AR497" s="70">
        <f>IFERROR(VLOOKUP(A497,Climatologia_PP!A:U,9+Precipitacion!$E$2,FALSE),"")</f>
        <v>170.9366666666667</v>
      </c>
      <c r="AS497" s="70">
        <f t="shared" si="45"/>
        <v>117.58741054191609</v>
      </c>
      <c r="AT497" s="70">
        <f t="shared" si="46"/>
        <v>117.58741054191609</v>
      </c>
      <c r="AU497" s="70">
        <f t="shared" si="47"/>
        <v>54</v>
      </c>
      <c r="AV497" s="70">
        <f>IFERROR(VLOOKUP(A497,Maximos!A:AQ,8+(Precipitacion!$E$2-1)*3,FALSE),"")</f>
        <v>102</v>
      </c>
      <c r="AW497" s="79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40696</v>
      </c>
      <c r="AX497" s="72">
        <f t="shared" si="48"/>
        <v>-48</v>
      </c>
    </row>
    <row r="498" spans="1:50" ht="15" customHeight="1" x14ac:dyDescent="0.25">
      <c r="A498" s="68">
        <v>24025040</v>
      </c>
      <c r="B498" s="69" t="s">
        <v>778</v>
      </c>
      <c r="C498" s="69" t="s">
        <v>739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779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7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264.26666666666671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96</v>
      </c>
      <c r="AW498" s="79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33414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371</v>
      </c>
      <c r="C499" s="69" t="s">
        <v>739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780</v>
      </c>
      <c r="K499" s="72">
        <v>0</v>
      </c>
      <c r="L499" s="72">
        <v>4.2</v>
      </c>
      <c r="M499" s="72">
        <v>0</v>
      </c>
      <c r="N499" s="72">
        <v>12.8</v>
      </c>
      <c r="O499" s="72">
        <v>5.6</v>
      </c>
      <c r="P499" s="72">
        <v>6</v>
      </c>
      <c r="Q499" s="72">
        <v>6.3</v>
      </c>
      <c r="R499" s="72">
        <v>36.299999999999997</v>
      </c>
      <c r="S499" s="72">
        <v>22.4</v>
      </c>
      <c r="T499" s="72">
        <v>0</v>
      </c>
      <c r="U499" s="72">
        <v>0</v>
      </c>
      <c r="V499" s="72">
        <v>0.8</v>
      </c>
      <c r="W499" s="72">
        <v>0</v>
      </c>
      <c r="X499" s="72">
        <v>0</v>
      </c>
      <c r="Y499" s="72">
        <v>3.2</v>
      </c>
      <c r="Z499" s="72">
        <v>0</v>
      </c>
      <c r="AA499" s="72">
        <v>27.2</v>
      </c>
      <c r="AB499" s="72">
        <v>4.3</v>
      </c>
      <c r="AC499" s="72">
        <v>0</v>
      </c>
      <c r="AD499" s="72">
        <v>0</v>
      </c>
      <c r="AE499" s="72">
        <v>0</v>
      </c>
      <c r="AF499" s="72">
        <v>4.8</v>
      </c>
      <c r="AG499" s="72">
        <v>0</v>
      </c>
      <c r="AH499" s="72">
        <v>0</v>
      </c>
      <c r="AI499" s="72">
        <v>0</v>
      </c>
      <c r="AJ499" s="72">
        <v>0</v>
      </c>
      <c r="AK499" s="72">
        <v>0</v>
      </c>
      <c r="AL499" s="72">
        <v>0</v>
      </c>
      <c r="AM499" s="72">
        <v>0</v>
      </c>
      <c r="AN499" s="72">
        <v>0.3</v>
      </c>
      <c r="AO499" s="87"/>
      <c r="AP499" s="70">
        <f t="shared" si="43"/>
        <v>30</v>
      </c>
      <c r="AQ499" s="70">
        <f t="shared" si="44"/>
        <v>134.20000000000002</v>
      </c>
      <c r="AR499" s="70">
        <f>IFERROR(VLOOKUP(A499,Climatologia_PP!A:U,9+Precipitacion!$E$2,FALSE),"")</f>
        <v>111.2962962962963</v>
      </c>
      <c r="AS499" s="70">
        <f t="shared" si="45"/>
        <v>120.57903494176374</v>
      </c>
      <c r="AT499" s="70">
        <f t="shared" si="46"/>
        <v>120.57903494176374</v>
      </c>
      <c r="AU499" s="70">
        <f t="shared" si="47"/>
        <v>36.299999999999997</v>
      </c>
      <c r="AV499" s="70">
        <f>IFERROR(VLOOKUP(A499,Maximos!A:AQ,8+(Precipitacion!$E$2-1)*3,FALSE),"")</f>
        <v>78.599999999999994</v>
      </c>
      <c r="AW499" s="79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499" s="72">
        <f t="shared" si="48"/>
        <v>-42.3</v>
      </c>
    </row>
    <row r="500" spans="1:50" ht="15" customHeight="1" x14ac:dyDescent="0.25">
      <c r="A500" s="68">
        <v>24055040</v>
      </c>
      <c r="B500" s="69" t="s">
        <v>781</v>
      </c>
      <c r="C500" s="69" t="s">
        <v>739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782</v>
      </c>
      <c r="K500" s="72">
        <v>0</v>
      </c>
      <c r="L500" s="72">
        <v>6.6</v>
      </c>
      <c r="M500" s="72">
        <v>6.2</v>
      </c>
      <c r="N500" s="72">
        <v>7.8</v>
      </c>
      <c r="O500" s="72">
        <v>4.2</v>
      </c>
      <c r="P500" s="72">
        <v>31.3</v>
      </c>
      <c r="Q500" s="72">
        <v>40.200000000000003</v>
      </c>
      <c r="R500" s="72">
        <v>15.5</v>
      </c>
      <c r="S500" s="72">
        <v>3.2</v>
      </c>
      <c r="T500" s="72">
        <v>0</v>
      </c>
      <c r="U500" s="72">
        <v>0</v>
      </c>
      <c r="V500" s="72">
        <v>0</v>
      </c>
      <c r="W500" s="72">
        <v>0</v>
      </c>
      <c r="X500" s="72">
        <v>0</v>
      </c>
      <c r="Y500" s="72">
        <v>0</v>
      </c>
      <c r="Z500" s="72">
        <v>0</v>
      </c>
      <c r="AA500" s="72">
        <v>8.1999999999999993</v>
      </c>
      <c r="AB500" s="72">
        <v>16.2</v>
      </c>
      <c r="AC500" s="72">
        <v>0</v>
      </c>
      <c r="AD500" s="72">
        <v>2.1</v>
      </c>
      <c r="AE500" s="72">
        <v>0</v>
      </c>
      <c r="AF500" s="72">
        <v>0</v>
      </c>
      <c r="AG500" s="72"/>
      <c r="AH500" s="72">
        <v>0</v>
      </c>
      <c r="AI500" s="72">
        <v>0</v>
      </c>
      <c r="AJ500" s="72">
        <v>0</v>
      </c>
      <c r="AK500" s="72">
        <v>0</v>
      </c>
      <c r="AL500" s="72">
        <v>0</v>
      </c>
      <c r="AM500" s="72">
        <v>0</v>
      </c>
      <c r="AN500" s="72">
        <v>0</v>
      </c>
      <c r="AO500" s="87"/>
      <c r="AP500" s="70">
        <f t="shared" si="43"/>
        <v>29</v>
      </c>
      <c r="AQ500" s="70">
        <f t="shared" si="44"/>
        <v>141.5</v>
      </c>
      <c r="AR500" s="70">
        <f>IFERROR(VLOOKUP(A500,Climatologia_PP!A:U,9+Precipitacion!$E$2,FALSE),"")</f>
        <v>121.3</v>
      </c>
      <c r="AS500" s="70">
        <f t="shared" si="45"/>
        <v>116.65292662819455</v>
      </c>
      <c r="AT500" s="70">
        <f t="shared" si="46"/>
        <v>120.67544133951162</v>
      </c>
      <c r="AU500" s="70">
        <f t="shared" si="47"/>
        <v>40.200000000000003</v>
      </c>
      <c r="AV500" s="70">
        <f>IFERROR(VLOOKUP(A500,Maximos!A:AQ,8+(Precipitacion!$E$2-1)*3,FALSE),"")</f>
        <v>71.2</v>
      </c>
      <c r="AW500" s="79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37043</v>
      </c>
      <c r="AX500" s="72">
        <f t="shared" si="48"/>
        <v>-31</v>
      </c>
    </row>
    <row r="501" spans="1:50" ht="15" customHeight="1" x14ac:dyDescent="0.25">
      <c r="A501" s="68">
        <v>24020150</v>
      </c>
      <c r="B501" s="69" t="s">
        <v>783</v>
      </c>
      <c r="C501" s="69" t="s">
        <v>739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784</v>
      </c>
      <c r="K501" s="72">
        <v>0</v>
      </c>
      <c r="L501" s="72">
        <v>19</v>
      </c>
      <c r="M501" s="72">
        <v>0</v>
      </c>
      <c r="N501" s="72">
        <v>7</v>
      </c>
      <c r="O501" s="72">
        <v>22</v>
      </c>
      <c r="P501" s="72">
        <v>45</v>
      </c>
      <c r="Q501" s="72">
        <v>8</v>
      </c>
      <c r="R501" s="72">
        <v>11</v>
      </c>
      <c r="S501" s="72">
        <v>9</v>
      </c>
      <c r="T501" s="72">
        <v>0</v>
      </c>
      <c r="U501" s="72">
        <v>0</v>
      </c>
      <c r="V501" s="72">
        <v>11</v>
      </c>
      <c r="W501" s="72">
        <v>0</v>
      </c>
      <c r="X501" s="72">
        <v>0</v>
      </c>
      <c r="Y501" s="72">
        <v>0</v>
      </c>
      <c r="Z501" s="72">
        <v>0</v>
      </c>
      <c r="AA501" s="72">
        <v>27</v>
      </c>
      <c r="AB501" s="72">
        <v>2</v>
      </c>
      <c r="AC501" s="72">
        <v>0</v>
      </c>
      <c r="AD501" s="72">
        <v>12</v>
      </c>
      <c r="AE501" s="72">
        <v>0</v>
      </c>
      <c r="AF501" s="72">
        <v>0</v>
      </c>
      <c r="AG501" s="72">
        <v>0</v>
      </c>
      <c r="AH501" s="72">
        <v>0</v>
      </c>
      <c r="AI501" s="72">
        <v>2</v>
      </c>
      <c r="AJ501" s="72">
        <v>0</v>
      </c>
      <c r="AK501" s="72">
        <v>0</v>
      </c>
      <c r="AL501" s="72">
        <v>0</v>
      </c>
      <c r="AM501" s="72">
        <v>0</v>
      </c>
      <c r="AN501" s="72">
        <v>2</v>
      </c>
      <c r="AO501" s="87"/>
      <c r="AP501" s="70">
        <f t="shared" si="43"/>
        <v>30</v>
      </c>
      <c r="AQ501" s="70">
        <f t="shared" si="44"/>
        <v>177</v>
      </c>
      <c r="AR501" s="70">
        <f>IFERROR(VLOOKUP(A501,Climatologia_PP!A:U,9+Precipitacion!$E$2,FALSE),"")</f>
        <v>126.6</v>
      </c>
      <c r="AS501" s="70">
        <f t="shared" si="45"/>
        <v>139.81042654028437</v>
      </c>
      <c r="AT501" s="70">
        <f t="shared" si="46"/>
        <v>139.81042654028437</v>
      </c>
      <c r="AU501" s="70">
        <f t="shared" si="47"/>
        <v>45</v>
      </c>
      <c r="AV501" s="70">
        <f>IFERROR(VLOOKUP(A501,Maximos!A:AQ,8+(Precipitacion!$E$2-1)*3,FALSE),"")</f>
        <v>56</v>
      </c>
      <c r="AW501" s="79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34854</v>
      </c>
      <c r="AX501" s="72">
        <f t="shared" si="48"/>
        <v>-11</v>
      </c>
    </row>
    <row r="502" spans="1:50" ht="15" customHeight="1" x14ac:dyDescent="0.25">
      <c r="A502" s="68">
        <v>24020130</v>
      </c>
      <c r="B502" s="69" t="s">
        <v>785</v>
      </c>
      <c r="C502" s="69" t="s">
        <v>739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784</v>
      </c>
      <c r="K502" s="72">
        <v>0</v>
      </c>
      <c r="L502" s="72">
        <v>25</v>
      </c>
      <c r="M502" s="72">
        <v>5</v>
      </c>
      <c r="N502" s="72">
        <v>5</v>
      </c>
      <c r="O502" s="72">
        <v>25</v>
      </c>
      <c r="P502" s="72">
        <v>5</v>
      </c>
      <c r="Q502" s="72">
        <v>8.6999999999999993</v>
      </c>
      <c r="R502" s="72">
        <v>19</v>
      </c>
      <c r="S502" s="72">
        <v>2</v>
      </c>
      <c r="T502" s="72">
        <v>0</v>
      </c>
      <c r="U502" s="72">
        <v>4</v>
      </c>
      <c r="V502" s="72">
        <v>2.5</v>
      </c>
      <c r="W502" s="72">
        <v>0</v>
      </c>
      <c r="X502" s="72">
        <v>0</v>
      </c>
      <c r="Y502" s="72">
        <v>0</v>
      </c>
      <c r="Z502" s="72">
        <v>15</v>
      </c>
      <c r="AA502" s="72">
        <v>8</v>
      </c>
      <c r="AB502" s="72">
        <v>2</v>
      </c>
      <c r="AC502" s="72">
        <v>2.5</v>
      </c>
      <c r="AD502" s="72">
        <v>0</v>
      </c>
      <c r="AE502" s="72">
        <v>0</v>
      </c>
      <c r="AF502" s="72">
        <v>0</v>
      </c>
      <c r="AG502" s="72">
        <v>0</v>
      </c>
      <c r="AH502" s="72">
        <v>0</v>
      </c>
      <c r="AI502" s="72">
        <v>0</v>
      </c>
      <c r="AJ502" s="72">
        <v>0</v>
      </c>
      <c r="AK502" s="72">
        <v>0</v>
      </c>
      <c r="AL502" s="72">
        <v>0</v>
      </c>
      <c r="AM502" s="72">
        <v>2.8</v>
      </c>
      <c r="AN502" s="72">
        <v>26</v>
      </c>
      <c r="AO502" s="87"/>
      <c r="AP502" s="70">
        <f t="shared" si="43"/>
        <v>30</v>
      </c>
      <c r="AQ502" s="70">
        <f t="shared" si="44"/>
        <v>157.5</v>
      </c>
      <c r="AR502" s="70">
        <f>IFERROR(VLOOKUP(A502,Climatologia_PP!A:U,9+Precipitacion!$E$2,FALSE),"")</f>
        <v>157.69999999999999</v>
      </c>
      <c r="AS502" s="70">
        <f t="shared" si="45"/>
        <v>99.873176918199121</v>
      </c>
      <c r="AT502" s="70">
        <f t="shared" si="46"/>
        <v>99.873176918199107</v>
      </c>
      <c r="AU502" s="70">
        <f t="shared" si="47"/>
        <v>26</v>
      </c>
      <c r="AV502" s="70">
        <f>IFERROR(VLOOKUP(A502,Maximos!A:AQ,8+(Precipitacion!$E$2-1)*3,FALSE),"")</f>
        <v>96.4</v>
      </c>
      <c r="AW502" s="79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43631</v>
      </c>
      <c r="AX502" s="72">
        <f t="shared" si="48"/>
        <v>-70.400000000000006</v>
      </c>
    </row>
    <row r="503" spans="1:50" ht="15" customHeight="1" x14ac:dyDescent="0.25">
      <c r="A503" s="68">
        <v>23125040</v>
      </c>
      <c r="B503" s="69" t="s">
        <v>786</v>
      </c>
      <c r="C503" s="69" t="s">
        <v>739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787</v>
      </c>
      <c r="K503" s="72">
        <v>0</v>
      </c>
      <c r="L503" s="72">
        <v>0</v>
      </c>
      <c r="M503" s="72">
        <v>0</v>
      </c>
      <c r="N503" s="72">
        <v>14</v>
      </c>
      <c r="O503" s="72">
        <v>0</v>
      </c>
      <c r="P503" s="72">
        <v>16</v>
      </c>
      <c r="Q503" s="72">
        <v>2</v>
      </c>
      <c r="R503" s="72"/>
      <c r="S503" s="72">
        <v>0</v>
      </c>
      <c r="T503" s="72">
        <v>0</v>
      </c>
      <c r="U503" s="72">
        <v>0</v>
      </c>
      <c r="V503" s="72">
        <v>0</v>
      </c>
      <c r="W503" s="72">
        <v>12</v>
      </c>
      <c r="X503" s="72">
        <v>20</v>
      </c>
      <c r="Y503" s="72">
        <v>0</v>
      </c>
      <c r="Z503" s="72">
        <v>0</v>
      </c>
      <c r="AA503" s="72">
        <v>3</v>
      </c>
      <c r="AB503" s="72">
        <v>2</v>
      </c>
      <c r="AC503" s="72">
        <v>0</v>
      </c>
      <c r="AD503" s="72">
        <v>76</v>
      </c>
      <c r="AE503" s="72">
        <v>0</v>
      </c>
      <c r="AF503" s="72">
        <v>2</v>
      </c>
      <c r="AG503" s="72">
        <v>0</v>
      </c>
      <c r="AH503" s="72">
        <v>0</v>
      </c>
      <c r="AI503" s="72">
        <v>0</v>
      </c>
      <c r="AJ503" s="72">
        <v>0</v>
      </c>
      <c r="AK503" s="72">
        <v>0</v>
      </c>
      <c r="AL503" s="72">
        <v>0</v>
      </c>
      <c r="AM503" s="72">
        <v>0</v>
      </c>
      <c r="AN503" s="72">
        <v>0</v>
      </c>
      <c r="AO503" s="87"/>
      <c r="AP503" s="70">
        <f t="shared" si="43"/>
        <v>29</v>
      </c>
      <c r="AQ503" s="70">
        <f t="shared" si="44"/>
        <v>147</v>
      </c>
      <c r="AR503" s="70">
        <f>IFERROR(VLOOKUP(A503,Climatologia_PP!A:U,9+Precipitacion!$E$2,FALSE),"")</f>
        <v>190.42083333333329</v>
      </c>
      <c r="AS503" s="70">
        <f t="shared" si="45"/>
        <v>77.197435504693573</v>
      </c>
      <c r="AT503" s="70">
        <f t="shared" si="46"/>
        <v>79.859416039338171</v>
      </c>
      <c r="AU503" s="70">
        <f t="shared" si="47"/>
        <v>76</v>
      </c>
      <c r="AV503" s="70">
        <f>IFERROR(VLOOKUP(A503,Maximos!A:AQ,8+(Precipitacion!$E$2-1)*3,FALSE),"")</f>
        <v>134</v>
      </c>
      <c r="AW503" s="79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42523</v>
      </c>
      <c r="AX503" s="72">
        <f t="shared" si="48"/>
        <v>-58</v>
      </c>
    </row>
    <row r="504" spans="1:50" ht="15" customHeight="1" x14ac:dyDescent="0.25">
      <c r="A504" s="68">
        <v>24040050</v>
      </c>
      <c r="B504" s="69" t="s">
        <v>705</v>
      </c>
      <c r="C504" s="69" t="s">
        <v>739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788</v>
      </c>
      <c r="K504" s="72">
        <v>0</v>
      </c>
      <c r="L504" s="72">
        <v>0</v>
      </c>
      <c r="M504" s="72">
        <v>0</v>
      </c>
      <c r="N504" s="72">
        <v>6</v>
      </c>
      <c r="O504" s="72">
        <v>3</v>
      </c>
      <c r="P504" s="72">
        <v>7</v>
      </c>
      <c r="Q504" s="72">
        <v>5</v>
      </c>
      <c r="R504" s="72">
        <v>4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4</v>
      </c>
      <c r="AB504" s="72">
        <v>0</v>
      </c>
      <c r="AC504" s="72">
        <v>0</v>
      </c>
      <c r="AD504" s="72">
        <v>0</v>
      </c>
      <c r="AE504" s="72">
        <v>0</v>
      </c>
      <c r="AF504" s="72">
        <v>0</v>
      </c>
      <c r="AG504" s="72">
        <v>0</v>
      </c>
      <c r="AH504" s="72">
        <v>0</v>
      </c>
      <c r="AI504" s="72">
        <v>0</v>
      </c>
      <c r="AJ504" s="72">
        <v>0</v>
      </c>
      <c r="AK504" s="72">
        <v>0</v>
      </c>
      <c r="AL504" s="72">
        <v>0</v>
      </c>
      <c r="AM504" s="72">
        <v>4</v>
      </c>
      <c r="AN504" s="72">
        <v>0</v>
      </c>
      <c r="AO504" s="87"/>
      <c r="AP504" s="70">
        <f t="shared" si="43"/>
        <v>30</v>
      </c>
      <c r="AQ504" s="70">
        <f t="shared" si="44"/>
        <v>33</v>
      </c>
      <c r="AR504" s="70">
        <f>IFERROR(VLOOKUP(A504,Climatologia_PP!A:U,9+Precipitacion!$E$2,FALSE),"")</f>
        <v>78.8</v>
      </c>
      <c r="AS504" s="70">
        <f t="shared" si="45"/>
        <v>41.878172588832491</v>
      </c>
      <c r="AT504" s="70">
        <f t="shared" si="46"/>
        <v>41.878172588832484</v>
      </c>
      <c r="AU504" s="70">
        <f t="shared" si="47"/>
        <v>7</v>
      </c>
      <c r="AV504" s="70">
        <f>IFERROR(VLOOKUP(A504,Maximos!A:AQ,8+(Precipitacion!$E$2-1)*3,FALSE),"")</f>
        <v>78</v>
      </c>
      <c r="AW504" s="79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504" s="72">
        <f t="shared" si="48"/>
        <v>-71</v>
      </c>
    </row>
    <row r="505" spans="1:50" ht="15" customHeight="1" x14ac:dyDescent="0.25">
      <c r="A505" s="68">
        <v>23125050</v>
      </c>
      <c r="B505" s="69" t="s">
        <v>789</v>
      </c>
      <c r="C505" s="69" t="s">
        <v>739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787</v>
      </c>
      <c r="K505" s="72">
        <v>0</v>
      </c>
      <c r="L505" s="72">
        <v>5</v>
      </c>
      <c r="M505" s="72">
        <v>2</v>
      </c>
      <c r="N505" s="72">
        <v>4.3</v>
      </c>
      <c r="O505" s="72">
        <v>2.2000000000000002</v>
      </c>
      <c r="P505" s="72">
        <v>15.5</v>
      </c>
      <c r="Q505" s="72">
        <v>0</v>
      </c>
      <c r="R505" s="72">
        <v>0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0</v>
      </c>
      <c r="AA505" s="72">
        <v>3.2</v>
      </c>
      <c r="AB505" s="72">
        <v>10.5</v>
      </c>
      <c r="AC505" s="72"/>
      <c r="AD505" s="72">
        <v>20.5</v>
      </c>
      <c r="AE505" s="72">
        <v>0</v>
      </c>
      <c r="AF505" s="72">
        <v>2</v>
      </c>
      <c r="AG505" s="72">
        <v>2.6</v>
      </c>
      <c r="AH505" s="72">
        <v>0</v>
      </c>
      <c r="AI505" s="72">
        <v>0</v>
      </c>
      <c r="AJ505" s="72">
        <v>0</v>
      </c>
      <c r="AK505" s="72"/>
      <c r="AL505" s="72">
        <v>0</v>
      </c>
      <c r="AM505" s="72">
        <v>0</v>
      </c>
      <c r="AN505" s="72">
        <v>2</v>
      </c>
      <c r="AO505" s="87"/>
      <c r="AP505" s="70">
        <f t="shared" si="43"/>
        <v>28</v>
      </c>
      <c r="AQ505" s="70">
        <f t="shared" si="44"/>
        <v>71.8</v>
      </c>
      <c r="AR505" s="70">
        <f>IFERROR(VLOOKUP(A505,Climatologia_PP!A:U,9+Precipitacion!$E$2,FALSE),"")</f>
        <v>232.03846153846149</v>
      </c>
      <c r="AS505" s="70">
        <f t="shared" si="45"/>
        <v>30.943146030167419</v>
      </c>
      <c r="AT505" s="70">
        <f t="shared" si="46"/>
        <v>33.153370746607948</v>
      </c>
      <c r="AU505" s="70">
        <f t="shared" si="47"/>
        <v>20.5</v>
      </c>
      <c r="AV505" s="70">
        <f>IFERROR(VLOOKUP(A505,Maximos!A:AQ,8+(Precipitacion!$E$2-1)*3,FALSE),"")</f>
        <v>173.9</v>
      </c>
      <c r="AW505" s="79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40331</v>
      </c>
      <c r="AX505" s="72">
        <f t="shared" si="48"/>
        <v>-153.4</v>
      </c>
    </row>
    <row r="506" spans="1:50" ht="15" customHeight="1" x14ac:dyDescent="0.25">
      <c r="A506" s="68">
        <v>24030680</v>
      </c>
      <c r="B506" s="69" t="s">
        <v>790</v>
      </c>
      <c r="C506" s="69" t="s">
        <v>739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791</v>
      </c>
      <c r="K506" s="72">
        <v>1.5</v>
      </c>
      <c r="L506" s="72">
        <v>6</v>
      </c>
      <c r="M506" s="72">
        <v>8.8000000000000007</v>
      </c>
      <c r="N506" s="72">
        <v>6.5</v>
      </c>
      <c r="O506" s="72">
        <v>25.5</v>
      </c>
      <c r="P506" s="72">
        <v>16.600000000000001</v>
      </c>
      <c r="Q506" s="72">
        <v>1</v>
      </c>
      <c r="R506" s="72">
        <v>5</v>
      </c>
      <c r="S506" s="72">
        <v>0</v>
      </c>
      <c r="T506" s="72">
        <v>0</v>
      </c>
      <c r="U506" s="72">
        <v>0.5</v>
      </c>
      <c r="V506" s="72">
        <v>1.2</v>
      </c>
      <c r="W506" s="72">
        <v>0</v>
      </c>
      <c r="X506" s="72">
        <v>0</v>
      </c>
      <c r="Y506" s="72">
        <v>2.5</v>
      </c>
      <c r="Z506" s="72">
        <v>7.5</v>
      </c>
      <c r="AA506" s="72">
        <v>3.7</v>
      </c>
      <c r="AB506" s="72">
        <v>1.7</v>
      </c>
      <c r="AC506" s="72">
        <v>2.7</v>
      </c>
      <c r="AD506" s="72">
        <v>1.7</v>
      </c>
      <c r="AE506" s="72">
        <v>3</v>
      </c>
      <c r="AF506" s="72">
        <v>0</v>
      </c>
      <c r="AG506" s="72">
        <v>0</v>
      </c>
      <c r="AH506" s="72">
        <v>1.7</v>
      </c>
      <c r="AI506" s="72">
        <v>0</v>
      </c>
      <c r="AJ506" s="72">
        <v>0</v>
      </c>
      <c r="AK506" s="72">
        <v>0</v>
      </c>
      <c r="AL506" s="72">
        <v>0</v>
      </c>
      <c r="AM506" s="72">
        <v>0</v>
      </c>
      <c r="AN506" s="72">
        <v>0</v>
      </c>
      <c r="AO506" s="87"/>
      <c r="AP506" s="70">
        <f t="shared" si="43"/>
        <v>30</v>
      </c>
      <c r="AQ506" s="70">
        <f t="shared" si="44"/>
        <v>97.100000000000023</v>
      </c>
      <c r="AR506" s="70">
        <f>IFERROR(VLOOKUP(A506,Climatologia_PP!A:U,9+Precipitacion!$E$2,FALSE),"")</f>
        <v>95.315333333333299</v>
      </c>
      <c r="AS506" s="70">
        <f t="shared" si="45"/>
        <v>101.8723814986047</v>
      </c>
      <c r="AT506" s="70">
        <f t="shared" si="46"/>
        <v>101.87238149860471</v>
      </c>
      <c r="AU506" s="70">
        <f t="shared" si="47"/>
        <v>25.5</v>
      </c>
      <c r="AV506" s="70">
        <f>IFERROR(VLOOKUP(A506,Maximos!A:AQ,8+(Precipitacion!$E$2-1)*3,FALSE),"")</f>
        <v>46.8</v>
      </c>
      <c r="AW506" s="79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30115</v>
      </c>
      <c r="AX506" s="72">
        <f t="shared" si="48"/>
        <v>-21.299999999999997</v>
      </c>
    </row>
    <row r="507" spans="1:50" ht="15" customHeight="1" x14ac:dyDescent="0.25">
      <c r="A507" s="68">
        <v>24030340</v>
      </c>
      <c r="B507" s="69" t="s">
        <v>792</v>
      </c>
      <c r="C507" s="69" t="s">
        <v>739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792</v>
      </c>
      <c r="K507" s="72">
        <v>0</v>
      </c>
      <c r="L507" s="72">
        <v>2</v>
      </c>
      <c r="M507" s="72">
        <v>1.6</v>
      </c>
      <c r="N507" s="72">
        <v>19</v>
      </c>
      <c r="O507" s="72">
        <v>12.5</v>
      </c>
      <c r="P507" s="72">
        <v>9.6999999999999993</v>
      </c>
      <c r="Q507" s="72">
        <v>7.1</v>
      </c>
      <c r="R507" s="72">
        <v>17.600000000000001</v>
      </c>
      <c r="S507" s="72">
        <v>0</v>
      </c>
      <c r="T507" s="72">
        <v>0</v>
      </c>
      <c r="U507" s="72">
        <v>1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3</v>
      </c>
      <c r="AC507" s="72">
        <v>0</v>
      </c>
      <c r="AD507" s="72">
        <v>0</v>
      </c>
      <c r="AE507" s="72">
        <v>8.1999999999999993</v>
      </c>
      <c r="AF507" s="72">
        <v>0</v>
      </c>
      <c r="AG507" s="72">
        <v>0</v>
      </c>
      <c r="AH507" s="72">
        <v>0</v>
      </c>
      <c r="AI507" s="72">
        <v>0</v>
      </c>
      <c r="AJ507" s="72">
        <v>0</v>
      </c>
      <c r="AK507" s="72">
        <v>0</v>
      </c>
      <c r="AL507" s="72">
        <v>0</v>
      </c>
      <c r="AM507" s="72">
        <v>2.5</v>
      </c>
      <c r="AN507" s="72">
        <v>0</v>
      </c>
      <c r="AO507" s="87"/>
      <c r="AP507" s="70">
        <f t="shared" si="43"/>
        <v>30</v>
      </c>
      <c r="AQ507" s="70">
        <f t="shared" si="44"/>
        <v>85.2</v>
      </c>
      <c r="AR507" s="70">
        <f>IFERROR(VLOOKUP(A507,Climatologia_PP!A:U,9+Precipitacion!$E$2,FALSE),"")</f>
        <v>125.0566666666666</v>
      </c>
      <c r="AS507" s="70">
        <f t="shared" si="45"/>
        <v>68.129114801290129</v>
      </c>
      <c r="AT507" s="70">
        <f t="shared" si="46"/>
        <v>68.129114801290115</v>
      </c>
      <c r="AU507" s="70">
        <f t="shared" si="47"/>
        <v>19</v>
      </c>
      <c r="AV507" s="70">
        <f>IFERROR(VLOOKUP(A507,Maximos!A:AQ,8+(Precipitacion!$E$2-1)*3,FALSE),"")</f>
        <v>72</v>
      </c>
      <c r="AW507" s="79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33037</v>
      </c>
      <c r="AX507" s="72">
        <f t="shared" si="48"/>
        <v>-53</v>
      </c>
    </row>
    <row r="508" spans="1:50" ht="15" customHeight="1" x14ac:dyDescent="0.25">
      <c r="A508" s="68">
        <v>23145020</v>
      </c>
      <c r="B508" s="69" t="s">
        <v>793</v>
      </c>
      <c r="C508" s="69" t="s">
        <v>739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794</v>
      </c>
      <c r="K508" s="72">
        <v>0</v>
      </c>
      <c r="L508" s="72">
        <v>9.3000000000000007</v>
      </c>
      <c r="M508" s="72">
        <v>4.9000000000000004</v>
      </c>
      <c r="N508" s="72">
        <v>25.2</v>
      </c>
      <c r="O508" s="72">
        <v>4.2</v>
      </c>
      <c r="P508" s="72">
        <v>84.4</v>
      </c>
      <c r="Q508" s="72">
        <v>11.5</v>
      </c>
      <c r="R508" s="72">
        <v>7.6</v>
      </c>
      <c r="S508" s="72">
        <v>30.4</v>
      </c>
      <c r="T508" s="72">
        <v>0</v>
      </c>
      <c r="U508" s="72">
        <v>0</v>
      </c>
      <c r="V508" s="72">
        <v>0</v>
      </c>
      <c r="W508" s="72">
        <v>0</v>
      </c>
      <c r="X508" s="72">
        <v>0.2</v>
      </c>
      <c r="Y508" s="72">
        <v>28.6</v>
      </c>
      <c r="Z508" s="72">
        <v>0.2</v>
      </c>
      <c r="AA508" s="72">
        <v>3.2</v>
      </c>
      <c r="AB508" s="72">
        <v>6.4</v>
      </c>
      <c r="AC508" s="72">
        <v>11.6</v>
      </c>
      <c r="AD508" s="72">
        <v>1.5</v>
      </c>
      <c r="AE508" s="72">
        <v>0.2</v>
      </c>
      <c r="AF508" s="72">
        <v>0</v>
      </c>
      <c r="AG508" s="72">
        <v>0</v>
      </c>
      <c r="AH508" s="72">
        <v>0</v>
      </c>
      <c r="AI508" s="72">
        <v>0</v>
      </c>
      <c r="AJ508" s="72">
        <v>0</v>
      </c>
      <c r="AK508" s="72">
        <v>0</v>
      </c>
      <c r="AL508" s="72"/>
      <c r="AM508" s="72">
        <v>0</v>
      </c>
      <c r="AN508" s="72">
        <v>27</v>
      </c>
      <c r="AO508" s="87"/>
      <c r="AP508" s="70">
        <f t="shared" si="43"/>
        <v>29</v>
      </c>
      <c r="AQ508" s="70">
        <f t="shared" si="44"/>
        <v>256.39999999999998</v>
      </c>
      <c r="AR508" s="70">
        <f>IFERROR(VLOOKUP(A508,Climatologia_PP!A:U,9+Precipitacion!$E$2,FALSE),"")</f>
        <v>220.87307692307689</v>
      </c>
      <c r="AS508" s="70">
        <f t="shared" si="45"/>
        <v>116.08476848869</v>
      </c>
      <c r="AT508" s="70">
        <f t="shared" si="46"/>
        <v>120.08769154002412</v>
      </c>
      <c r="AU508" s="70">
        <f t="shared" si="47"/>
        <v>84.4</v>
      </c>
      <c r="AV508" s="70">
        <f>IFERROR(VLOOKUP(A508,Maximos!A:AQ,8+(Precipitacion!$E$2-1)*3,FALSE),"")</f>
        <v>112</v>
      </c>
      <c r="AW508" s="79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31942</v>
      </c>
      <c r="AX508" s="72">
        <f t="shared" si="48"/>
        <v>-27.599999999999994</v>
      </c>
    </row>
    <row r="509" spans="1:50" ht="15" customHeight="1" x14ac:dyDescent="0.25">
      <c r="A509" s="68">
        <v>24030950</v>
      </c>
      <c r="B509" s="69" t="s">
        <v>795</v>
      </c>
      <c r="C509" s="69" t="s">
        <v>739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796</v>
      </c>
      <c r="K509" s="72">
        <v>1</v>
      </c>
      <c r="L509" s="72">
        <v>1</v>
      </c>
      <c r="M509" s="72">
        <v>1.5</v>
      </c>
      <c r="N509" s="72">
        <v>10.199999999999999</v>
      </c>
      <c r="O509" s="72">
        <v>16.7</v>
      </c>
      <c r="P509" s="72">
        <v>16.5</v>
      </c>
      <c r="Q509" s="72">
        <v>0</v>
      </c>
      <c r="R509" s="72">
        <v>15.7</v>
      </c>
      <c r="S509" s="72">
        <v>1.5</v>
      </c>
      <c r="T509" s="72">
        <v>0</v>
      </c>
      <c r="U509" s="72">
        <v>0</v>
      </c>
      <c r="V509" s="72">
        <v>1.5</v>
      </c>
      <c r="W509" s="72">
        <v>0</v>
      </c>
      <c r="X509" s="72">
        <v>0</v>
      </c>
      <c r="Y509" s="72">
        <v>3</v>
      </c>
      <c r="Z509" s="72">
        <v>5.8</v>
      </c>
      <c r="AA509" s="72">
        <v>4.7</v>
      </c>
      <c r="AB509" s="72">
        <v>2</v>
      </c>
      <c r="AC509" s="72">
        <v>1</v>
      </c>
      <c r="AD509" s="72">
        <v>2.4</v>
      </c>
      <c r="AE509" s="72">
        <v>6.5</v>
      </c>
      <c r="AF509" s="72">
        <v>0</v>
      </c>
      <c r="AG509" s="72">
        <v>0</v>
      </c>
      <c r="AH509" s="72">
        <v>0</v>
      </c>
      <c r="AI509" s="72">
        <v>0</v>
      </c>
      <c r="AJ509" s="72">
        <v>0</v>
      </c>
      <c r="AK509" s="72">
        <v>0</v>
      </c>
      <c r="AL509" s="72">
        <v>0</v>
      </c>
      <c r="AM509" s="72">
        <v>0</v>
      </c>
      <c r="AN509" s="72">
        <v>0</v>
      </c>
      <c r="AO509" s="87"/>
      <c r="AP509" s="70">
        <f t="shared" si="43"/>
        <v>30</v>
      </c>
      <c r="AQ509" s="70">
        <f t="shared" si="44"/>
        <v>91</v>
      </c>
      <c r="AR509" s="70">
        <f>IFERROR(VLOOKUP(A509,Climatologia_PP!A:U,9+Precipitacion!$E$2,FALSE),"")</f>
        <v>90.357692307692318</v>
      </c>
      <c r="AS509" s="70">
        <f t="shared" si="45"/>
        <v>100.71085004043756</v>
      </c>
      <c r="AT509" s="70">
        <f t="shared" si="46"/>
        <v>100.71085004043756</v>
      </c>
      <c r="AU509" s="70">
        <f t="shared" si="47"/>
        <v>16.7</v>
      </c>
      <c r="AV509" s="70" t="str">
        <f>IFERROR(VLOOKUP(A509,Maximos!A:AQ,8+(Precipitacion!$E$2-1)*3,FALSE),"")</f>
        <v/>
      </c>
      <c r="AW509" s="79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797</v>
      </c>
      <c r="C510" s="69" t="s">
        <v>739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764</v>
      </c>
      <c r="K510" s="72">
        <v>0</v>
      </c>
      <c r="L510" s="72">
        <v>20</v>
      </c>
      <c r="M510" s="72">
        <v>0</v>
      </c>
      <c r="N510" s="72">
        <v>8</v>
      </c>
      <c r="O510" s="72">
        <v>22</v>
      </c>
      <c r="P510" s="72">
        <v>17</v>
      </c>
      <c r="Q510" s="72">
        <v>25</v>
      </c>
      <c r="R510" s="72">
        <v>8</v>
      </c>
      <c r="S510" s="72">
        <v>5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6</v>
      </c>
      <c r="AC510" s="72">
        <v>0</v>
      </c>
      <c r="AD510" s="72">
        <v>0</v>
      </c>
      <c r="AE510" s="72">
        <v>0</v>
      </c>
      <c r="AF510" s="72">
        <v>0</v>
      </c>
      <c r="AG510" s="72">
        <v>0</v>
      </c>
      <c r="AH510" s="72">
        <v>0</v>
      </c>
      <c r="AI510" s="72">
        <v>0</v>
      </c>
      <c r="AJ510" s="72">
        <v>0</v>
      </c>
      <c r="AK510" s="72">
        <v>0</v>
      </c>
      <c r="AL510" s="72">
        <v>0</v>
      </c>
      <c r="AM510" s="72">
        <v>0</v>
      </c>
      <c r="AN510" s="72">
        <v>0</v>
      </c>
      <c r="AO510" s="87"/>
      <c r="AP510" s="70">
        <f t="shared" si="43"/>
        <v>30</v>
      </c>
      <c r="AQ510" s="70">
        <f t="shared" si="44"/>
        <v>111</v>
      </c>
      <c r="AR510" s="70">
        <f>IFERROR(VLOOKUP(A510,Climatologia_PP!A:U,9+Precipitacion!$E$2,FALSE),"")</f>
        <v>92.427586206896549</v>
      </c>
      <c r="AS510" s="70">
        <f t="shared" si="45"/>
        <v>120.09401581853456</v>
      </c>
      <c r="AT510" s="70">
        <f t="shared" si="46"/>
        <v>120.09401581853456</v>
      </c>
      <c r="AU510" s="70">
        <f t="shared" si="47"/>
        <v>25</v>
      </c>
      <c r="AV510" s="70">
        <f>IFERROR(VLOOKUP(A510,Maximos!A:AQ,8+(Precipitacion!$E$2-1)*3,FALSE),"")</f>
        <v>80</v>
      </c>
      <c r="AW510" s="79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30110</v>
      </c>
      <c r="AX510" s="72">
        <f t="shared" si="48"/>
        <v>-55</v>
      </c>
    </row>
    <row r="511" spans="1:50" ht="15" customHeight="1" x14ac:dyDescent="0.25">
      <c r="A511" s="68">
        <v>24010670</v>
      </c>
      <c r="B511" s="69" t="s">
        <v>207</v>
      </c>
      <c r="C511" s="69" t="s">
        <v>739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207</v>
      </c>
      <c r="K511" s="72"/>
      <c r="L511" s="72">
        <v>0</v>
      </c>
      <c r="M511" s="72">
        <v>5</v>
      </c>
      <c r="N511" s="72">
        <v>43</v>
      </c>
      <c r="O511" s="72">
        <v>6.5</v>
      </c>
      <c r="P511" s="72">
        <v>5</v>
      </c>
      <c r="Q511" s="72">
        <v>35</v>
      </c>
      <c r="R511" s="72">
        <v>17</v>
      </c>
      <c r="S511" s="72">
        <v>5.4</v>
      </c>
      <c r="T511" s="72">
        <v>0</v>
      </c>
      <c r="U511" s="72">
        <v>0</v>
      </c>
      <c r="V511" s="72">
        <v>0</v>
      </c>
      <c r="W511" s="72">
        <v>0</v>
      </c>
      <c r="X511" s="72">
        <v>5.4</v>
      </c>
      <c r="Y511" s="72">
        <v>3</v>
      </c>
      <c r="Z511" s="72">
        <v>0</v>
      </c>
      <c r="AA511" s="72">
        <v>2.4</v>
      </c>
      <c r="AB511" s="72">
        <v>9.5</v>
      </c>
      <c r="AC511" s="72">
        <v>8</v>
      </c>
      <c r="AD511" s="72">
        <v>15.9</v>
      </c>
      <c r="AE511" s="72">
        <v>0</v>
      </c>
      <c r="AF511" s="72">
        <v>3</v>
      </c>
      <c r="AG511" s="72">
        <v>0</v>
      </c>
      <c r="AH511" s="72">
        <v>0</v>
      </c>
      <c r="AI511" s="72">
        <v>0</v>
      </c>
      <c r="AJ511" s="72">
        <v>0</v>
      </c>
      <c r="AK511" s="72">
        <v>0</v>
      </c>
      <c r="AL511" s="72">
        <v>0</v>
      </c>
      <c r="AM511" s="72">
        <v>3</v>
      </c>
      <c r="AN511" s="72">
        <v>4</v>
      </c>
      <c r="AO511" s="87"/>
      <c r="AP511" s="70">
        <f t="shared" si="43"/>
        <v>29</v>
      </c>
      <c r="AQ511" s="70">
        <f t="shared" si="44"/>
        <v>171.10000000000002</v>
      </c>
      <c r="AR511" s="70">
        <f>IFERROR(VLOOKUP(A511,Climatologia_PP!A:U,9+Precipitacion!$E$2,FALSE),"")</f>
        <v>213.76896551724141</v>
      </c>
      <c r="AS511" s="70">
        <f t="shared" si="45"/>
        <v>80.039681899569302</v>
      </c>
      <c r="AT511" s="70">
        <f t="shared" si="46"/>
        <v>82.799670930588945</v>
      </c>
      <c r="AU511" s="70">
        <f t="shared" si="47"/>
        <v>43</v>
      </c>
      <c r="AV511" s="70">
        <f>IFERROR(VLOOKUP(A511,Maximos!A:AQ,8+(Precipitacion!$E$2-1)*3,FALSE),"")</f>
        <v>78.2</v>
      </c>
      <c r="AW511" s="79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35229</v>
      </c>
      <c r="AX511" s="72">
        <f t="shared" si="48"/>
        <v>-35.200000000000003</v>
      </c>
    </row>
    <row r="512" spans="1:50" ht="15" customHeight="1" x14ac:dyDescent="0.25">
      <c r="A512" s="68">
        <v>24010750</v>
      </c>
      <c r="B512" s="69" t="s">
        <v>798</v>
      </c>
      <c r="C512" s="69" t="s">
        <v>739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505</v>
      </c>
      <c r="J512" s="69" t="s">
        <v>799</v>
      </c>
      <c r="K512" s="72">
        <v>19.5</v>
      </c>
      <c r="L512" s="72">
        <v>0</v>
      </c>
      <c r="M512" s="72">
        <v>0</v>
      </c>
      <c r="N512" s="72">
        <v>60.8</v>
      </c>
      <c r="O512" s="72">
        <v>8.3000000000000007</v>
      </c>
      <c r="P512" s="72">
        <v>5.0999999999999996</v>
      </c>
      <c r="Q512" s="72">
        <v>12.9</v>
      </c>
      <c r="R512" s="72">
        <v>3.2</v>
      </c>
      <c r="S512" s="72">
        <v>2.9</v>
      </c>
      <c r="T512" s="72">
        <v>0</v>
      </c>
      <c r="U512" s="72">
        <v>19.2</v>
      </c>
      <c r="V512" s="72">
        <v>0</v>
      </c>
      <c r="W512" s="72">
        <v>0</v>
      </c>
      <c r="X512" s="72">
        <v>2.2000000000000002</v>
      </c>
      <c r="Y512" s="72">
        <v>5.5</v>
      </c>
      <c r="Z512" s="72">
        <v>0.6</v>
      </c>
      <c r="AA512" s="72">
        <v>7.7</v>
      </c>
      <c r="AB512" s="72">
        <v>14.6</v>
      </c>
      <c r="AC512" s="72">
        <v>5.8</v>
      </c>
      <c r="AD512" s="72">
        <v>30</v>
      </c>
      <c r="AE512" s="72">
        <v>1.2</v>
      </c>
      <c r="AF512" s="72">
        <v>4.3</v>
      </c>
      <c r="AG512" s="72">
        <v>0</v>
      </c>
      <c r="AH512" s="72">
        <v>0</v>
      </c>
      <c r="AI512" s="72">
        <v>0</v>
      </c>
      <c r="AJ512" s="72">
        <v>0</v>
      </c>
      <c r="AK512" s="72">
        <v>0</v>
      </c>
      <c r="AL512" s="72">
        <v>0</v>
      </c>
      <c r="AM512" s="72">
        <v>0</v>
      </c>
      <c r="AN512" s="72">
        <v>4.5</v>
      </c>
      <c r="AO512" s="87"/>
      <c r="AP512" s="70">
        <f t="shared" si="43"/>
        <v>30</v>
      </c>
      <c r="AQ512" s="70">
        <f t="shared" si="44"/>
        <v>208.29999999999998</v>
      </c>
      <c r="AR512" s="70">
        <f>IFERROR(VLOOKUP(A512,Climatologia_PP!A:U,9+Precipitacion!$E$2,FALSE),"")</f>
        <v>168.33461538461529</v>
      </c>
      <c r="AS512" s="70">
        <f t="shared" si="45"/>
        <v>123.7416318230631</v>
      </c>
      <c r="AT512" s="70">
        <f t="shared" si="46"/>
        <v>123.74163182306307</v>
      </c>
      <c r="AU512" s="70">
        <f t="shared" si="47"/>
        <v>60.8</v>
      </c>
      <c r="AV512" s="70">
        <f>IFERROR(VLOOKUP(A512,Maximos!A:AQ,8+(Precipitacion!$E$2-1)*3,FALSE),"")</f>
        <v>72</v>
      </c>
      <c r="AW512" s="79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27921</v>
      </c>
      <c r="AX512" s="72">
        <f t="shared" si="48"/>
        <v>-11.200000000000003</v>
      </c>
    </row>
    <row r="513" spans="1:50" ht="15" customHeight="1" x14ac:dyDescent="0.25">
      <c r="A513" s="68">
        <v>24010820</v>
      </c>
      <c r="B513" s="69" t="s">
        <v>800</v>
      </c>
      <c r="C513" s="69" t="s">
        <v>739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801</v>
      </c>
      <c r="K513" s="72">
        <v>0.9</v>
      </c>
      <c r="L513" s="72">
        <v>0</v>
      </c>
      <c r="M513" s="72">
        <v>2.5</v>
      </c>
      <c r="N513" s="72">
        <v>71.5</v>
      </c>
      <c r="O513" s="72">
        <v>30.4</v>
      </c>
      <c r="P513" s="72">
        <v>0.5</v>
      </c>
      <c r="Q513" s="72">
        <v>48.8</v>
      </c>
      <c r="R513" s="72">
        <v>18.8</v>
      </c>
      <c r="S513" s="72">
        <v>8.1999999999999993</v>
      </c>
      <c r="T513" s="72">
        <v>0</v>
      </c>
      <c r="U513" s="72">
        <v>0</v>
      </c>
      <c r="V513" s="72">
        <v>0</v>
      </c>
      <c r="W513" s="72">
        <v>0</v>
      </c>
      <c r="X513" s="72">
        <v>2.2000000000000002</v>
      </c>
      <c r="Y513" s="72">
        <v>3</v>
      </c>
      <c r="Z513" s="72">
        <v>0</v>
      </c>
      <c r="AA513" s="72">
        <v>2.6</v>
      </c>
      <c r="AB513" s="72">
        <v>34.5</v>
      </c>
      <c r="AC513" s="72">
        <v>15.5</v>
      </c>
      <c r="AD513" s="72">
        <v>46</v>
      </c>
      <c r="AE513" s="72">
        <v>0</v>
      </c>
      <c r="AF513" s="72">
        <v>14.9</v>
      </c>
      <c r="AG513" s="72">
        <v>0</v>
      </c>
      <c r="AH513" s="72">
        <v>0</v>
      </c>
      <c r="AI513" s="72">
        <v>0</v>
      </c>
      <c r="AJ513" s="72">
        <v>0</v>
      </c>
      <c r="AK513" s="72">
        <v>0</v>
      </c>
      <c r="AL513" s="72">
        <v>0</v>
      </c>
      <c r="AM513" s="72">
        <v>0</v>
      </c>
      <c r="AN513" s="72">
        <v>12.5</v>
      </c>
      <c r="AO513" s="87"/>
      <c r="AP513" s="70">
        <f t="shared" si="43"/>
        <v>30</v>
      </c>
      <c r="AQ513" s="70">
        <f t="shared" si="44"/>
        <v>312.79999999999995</v>
      </c>
      <c r="AR513" s="70">
        <f>IFERROR(VLOOKUP(A513,Climatologia_PP!A:U,9+Precipitacion!$E$2,FALSE),"")</f>
        <v>170.87666666666661</v>
      </c>
      <c r="AS513" s="70">
        <f t="shared" si="45"/>
        <v>183.05600530597121</v>
      </c>
      <c r="AT513" s="70">
        <f t="shared" si="46"/>
        <v>183.05600530597118</v>
      </c>
      <c r="AU513" s="70">
        <f t="shared" si="47"/>
        <v>71.5</v>
      </c>
      <c r="AV513" s="70">
        <f>IFERROR(VLOOKUP(A513,Maximos!A:AQ,8+(Precipitacion!$E$2-1)*3,FALSE),"")</f>
        <v>71.099999999999994</v>
      </c>
      <c r="AW513" s="79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39601</v>
      </c>
      <c r="AX513" s="72">
        <f t="shared" si="48"/>
        <v>0.40000000000000568</v>
      </c>
    </row>
    <row r="514" spans="1:50" ht="15" customHeight="1" x14ac:dyDescent="0.25">
      <c r="A514" s="68">
        <v>24010640</v>
      </c>
      <c r="B514" s="69" t="s">
        <v>35</v>
      </c>
      <c r="C514" s="69" t="s">
        <v>739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10.9</v>
      </c>
      <c r="L514" s="72">
        <v>0</v>
      </c>
      <c r="M514" s="72">
        <v>0.1</v>
      </c>
      <c r="N514" s="72">
        <v>28.5</v>
      </c>
      <c r="O514" s="72">
        <v>12.4</v>
      </c>
      <c r="P514" s="72">
        <v>3.2</v>
      </c>
      <c r="Q514" s="72">
        <v>30.5</v>
      </c>
      <c r="R514" s="72">
        <v>2.6</v>
      </c>
      <c r="S514" s="72">
        <v>24.3</v>
      </c>
      <c r="T514" s="72">
        <v>0</v>
      </c>
      <c r="U514" s="72">
        <v>0</v>
      </c>
      <c r="V514" s="72">
        <v>0</v>
      </c>
      <c r="W514" s="72">
        <v>0</v>
      </c>
      <c r="X514" s="72">
        <v>0.8</v>
      </c>
      <c r="Y514" s="72">
        <v>4.5999999999999996</v>
      </c>
      <c r="Z514" s="72">
        <v>1.7</v>
      </c>
      <c r="AA514" s="72">
        <v>17.2</v>
      </c>
      <c r="AB514" s="72">
        <v>10.5</v>
      </c>
      <c r="AC514" s="72">
        <v>28.4</v>
      </c>
      <c r="AD514" s="72">
        <v>25.3</v>
      </c>
      <c r="AE514" s="72">
        <v>0.5</v>
      </c>
      <c r="AF514" s="72">
        <v>17.5</v>
      </c>
      <c r="AG514" s="72">
        <v>0</v>
      </c>
      <c r="AH514" s="72">
        <v>0</v>
      </c>
      <c r="AI514" s="72">
        <v>0</v>
      </c>
      <c r="AJ514" s="72">
        <v>0</v>
      </c>
      <c r="AK514" s="72">
        <v>0</v>
      </c>
      <c r="AL514" s="72">
        <v>0</v>
      </c>
      <c r="AM514" s="72">
        <v>0</v>
      </c>
      <c r="AN514" s="72">
        <v>9.5</v>
      </c>
      <c r="AO514" s="87"/>
      <c r="AP514" s="70">
        <f t="shared" si="43"/>
        <v>30</v>
      </c>
      <c r="AQ514" s="70">
        <f t="shared" si="44"/>
        <v>228.5</v>
      </c>
      <c r="AR514" s="70">
        <f>IFERROR(VLOOKUP(A514,Climatologia_PP!A:U,9+Precipitacion!$E$2,FALSE),"")</f>
        <v>226.33</v>
      </c>
      <c r="AS514" s="70">
        <f t="shared" si="45"/>
        <v>100.95877700702513</v>
      </c>
      <c r="AT514" s="70">
        <f t="shared" si="46"/>
        <v>100.95877700702513</v>
      </c>
      <c r="AU514" s="70">
        <f t="shared" si="47"/>
        <v>30.5</v>
      </c>
      <c r="AV514" s="70">
        <f>IFERROR(VLOOKUP(A514,Maximos!A:AQ,8+(Precipitacion!$E$2-1)*3,FALSE),"")</f>
        <v>68.5</v>
      </c>
      <c r="AW514" s="79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45822</v>
      </c>
      <c r="AX514" s="72">
        <f t="shared" si="48"/>
        <v>-38</v>
      </c>
    </row>
    <row r="515" spans="1:50" ht="15" customHeight="1" x14ac:dyDescent="0.25">
      <c r="A515" s="68">
        <v>24050060</v>
      </c>
      <c r="B515" s="69" t="s">
        <v>802</v>
      </c>
      <c r="C515" s="69" t="s">
        <v>739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803</v>
      </c>
      <c r="K515" s="72">
        <v>0</v>
      </c>
      <c r="L515" s="72">
        <v>9</v>
      </c>
      <c r="M515" s="72">
        <v>8</v>
      </c>
      <c r="N515" s="72">
        <v>0</v>
      </c>
      <c r="O515" s="72">
        <v>4</v>
      </c>
      <c r="P515" s="72">
        <v>9</v>
      </c>
      <c r="Q515" s="72">
        <v>0</v>
      </c>
      <c r="R515" s="72">
        <v>5</v>
      </c>
      <c r="S515" s="72">
        <v>0</v>
      </c>
      <c r="T515" s="72">
        <v>0</v>
      </c>
      <c r="U515" s="72">
        <v>6</v>
      </c>
      <c r="V515" s="72">
        <v>0</v>
      </c>
      <c r="W515" s="72">
        <v>5</v>
      </c>
      <c r="X515" s="72">
        <v>0</v>
      </c>
      <c r="Y515" s="72">
        <v>0</v>
      </c>
      <c r="Z515" s="72">
        <v>0</v>
      </c>
      <c r="AA515" s="72">
        <v>4</v>
      </c>
      <c r="AB515" s="72">
        <v>4</v>
      </c>
      <c r="AC515" s="72">
        <v>0</v>
      </c>
      <c r="AD515" s="72">
        <v>0</v>
      </c>
      <c r="AE515" s="72">
        <v>0</v>
      </c>
      <c r="AF515" s="72">
        <v>0</v>
      </c>
      <c r="AG515" s="72">
        <v>0</v>
      </c>
      <c r="AH515" s="72">
        <v>0</v>
      </c>
      <c r="AI515" s="72">
        <v>0</v>
      </c>
      <c r="AJ515" s="72">
        <v>0</v>
      </c>
      <c r="AK515" s="72">
        <v>0</v>
      </c>
      <c r="AL515" s="72">
        <v>0</v>
      </c>
      <c r="AM515" s="72">
        <v>0</v>
      </c>
      <c r="AN515" s="72">
        <v>0</v>
      </c>
      <c r="AO515" s="87"/>
      <c r="AP515" s="70">
        <f t="shared" si="43"/>
        <v>30</v>
      </c>
      <c r="AQ515" s="70">
        <f t="shared" si="44"/>
        <v>54</v>
      </c>
      <c r="AR515" s="70">
        <f>IFERROR(VLOOKUP(A515,Climatologia_PP!A:U,9+Precipitacion!$E$2,FALSE),"")</f>
        <v>120.26666666666669</v>
      </c>
      <c r="AS515" s="70">
        <f t="shared" si="45"/>
        <v>44.900221729490013</v>
      </c>
      <c r="AT515" s="70">
        <f t="shared" si="46"/>
        <v>44.900221729490013</v>
      </c>
      <c r="AU515" s="70">
        <f t="shared" si="47"/>
        <v>9</v>
      </c>
      <c r="AV515" s="70">
        <f>IFERROR(VLOOKUP(A515,Maximos!A:AQ,8+(Precipitacion!$E$2-1)*3,FALSE),"")</f>
        <v>90</v>
      </c>
      <c r="AW515" s="79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28643</v>
      </c>
      <c r="AX515" s="72">
        <f t="shared" si="48"/>
        <v>-81</v>
      </c>
    </row>
    <row r="516" spans="1:50" ht="15" customHeight="1" x14ac:dyDescent="0.25">
      <c r="A516" s="68">
        <v>23130010</v>
      </c>
      <c r="B516" s="69" t="s">
        <v>804</v>
      </c>
      <c r="C516" s="69" t="s">
        <v>739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10.4</v>
      </c>
      <c r="L516" s="72">
        <v>1</v>
      </c>
      <c r="M516" s="72">
        <v>5.9</v>
      </c>
      <c r="N516" s="72">
        <v>0.4</v>
      </c>
      <c r="O516" s="72">
        <v>25</v>
      </c>
      <c r="P516" s="72">
        <v>11.8</v>
      </c>
      <c r="Q516" s="72">
        <v>0.4</v>
      </c>
      <c r="R516" s="72">
        <v>1.9</v>
      </c>
      <c r="S516" s="72">
        <v>2</v>
      </c>
      <c r="T516" s="72">
        <v>0</v>
      </c>
      <c r="U516" s="72">
        <v>0</v>
      </c>
      <c r="V516" s="72">
        <v>0</v>
      </c>
      <c r="W516" s="72">
        <v>5.5</v>
      </c>
      <c r="X516" s="72">
        <v>4.9000000000000004</v>
      </c>
      <c r="Y516" s="72">
        <v>0.8</v>
      </c>
      <c r="Z516" s="72">
        <v>0</v>
      </c>
      <c r="AA516" s="72">
        <v>0.3</v>
      </c>
      <c r="AB516" s="72">
        <v>13</v>
      </c>
      <c r="AC516" s="72">
        <v>0</v>
      </c>
      <c r="AD516" s="72">
        <v>3.8</v>
      </c>
      <c r="AE516" s="72">
        <v>0</v>
      </c>
      <c r="AF516" s="72">
        <v>19.100000000000001</v>
      </c>
      <c r="AG516" s="72">
        <v>0</v>
      </c>
      <c r="AH516" s="72">
        <v>0</v>
      </c>
      <c r="AI516" s="72">
        <v>0</v>
      </c>
      <c r="AJ516" s="72">
        <v>0</v>
      </c>
      <c r="AK516" s="72">
        <v>0</v>
      </c>
      <c r="AL516" s="72">
        <v>0</v>
      </c>
      <c r="AM516" s="72">
        <v>0</v>
      </c>
      <c r="AN516" s="72">
        <v>0</v>
      </c>
      <c r="AO516" s="87"/>
      <c r="AP516" s="70">
        <f t="shared" si="43"/>
        <v>30</v>
      </c>
      <c r="AQ516" s="70">
        <f t="shared" si="44"/>
        <v>106.19999999999999</v>
      </c>
      <c r="AR516" s="70">
        <f>IFERROR(VLOOKUP(A516,Climatologia_PP!A:U,9+Precipitacion!$E$2,FALSE),"")</f>
        <v>241.92068965517251</v>
      </c>
      <c r="AS516" s="70">
        <f t="shared" si="45"/>
        <v>43.898684379320649</v>
      </c>
      <c r="AT516" s="70">
        <f t="shared" si="46"/>
        <v>43.898684379320642</v>
      </c>
      <c r="AU516" s="70">
        <f t="shared" si="47"/>
        <v>25</v>
      </c>
      <c r="AV516" s="70">
        <f>IFERROR(VLOOKUP(A516,Maximos!A:AQ,8+(Precipitacion!$E$2-1)*3,FALSE),"")</f>
        <v>145</v>
      </c>
      <c r="AW516" s="79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35967</v>
      </c>
      <c r="AX516" s="72">
        <f t="shared" si="48"/>
        <v>-120</v>
      </c>
    </row>
    <row r="517" spans="1:50" ht="15" customHeight="1" x14ac:dyDescent="0.25">
      <c r="A517" s="68">
        <v>24030750</v>
      </c>
      <c r="B517" s="69" t="s">
        <v>805</v>
      </c>
      <c r="C517" s="69" t="s">
        <v>739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805</v>
      </c>
      <c r="K517" s="72">
        <v>2.7</v>
      </c>
      <c r="L517" s="72">
        <v>0</v>
      </c>
      <c r="M517" s="72">
        <v>3.9</v>
      </c>
      <c r="N517" s="72">
        <v>13.7</v>
      </c>
      <c r="O517" s="72">
        <v>22.6</v>
      </c>
      <c r="P517" s="72">
        <v>24.5</v>
      </c>
      <c r="Q517" s="72">
        <v>7.6</v>
      </c>
      <c r="R517" s="72">
        <v>3.7</v>
      </c>
      <c r="S517" s="72">
        <v>0</v>
      </c>
      <c r="T517" s="72">
        <v>0</v>
      </c>
      <c r="U517" s="72">
        <v>0</v>
      </c>
      <c r="V517" s="72">
        <v>2.6</v>
      </c>
      <c r="W517" s="72">
        <v>0</v>
      </c>
      <c r="X517" s="72">
        <v>0</v>
      </c>
      <c r="Y517" s="72">
        <v>5.3</v>
      </c>
      <c r="Z517" s="72">
        <v>0</v>
      </c>
      <c r="AA517" s="72">
        <v>0</v>
      </c>
      <c r="AB517" s="72">
        <v>0</v>
      </c>
      <c r="AC517" s="72">
        <v>0</v>
      </c>
      <c r="AD517" s="72">
        <v>0</v>
      </c>
      <c r="AE517" s="72">
        <v>0</v>
      </c>
      <c r="AF517" s="72">
        <v>0</v>
      </c>
      <c r="AG517" s="72">
        <v>0</v>
      </c>
      <c r="AH517" s="72">
        <v>0</v>
      </c>
      <c r="AI517" s="72">
        <v>0</v>
      </c>
      <c r="AJ517" s="72">
        <v>0</v>
      </c>
      <c r="AK517" s="72">
        <v>0</v>
      </c>
      <c r="AL517" s="72">
        <v>0</v>
      </c>
      <c r="AM517" s="72">
        <v>0</v>
      </c>
      <c r="AN517" s="72">
        <v>0</v>
      </c>
      <c r="AO517" s="87"/>
      <c r="AP517" s="70">
        <f t="shared" ref="AP517:AP580" si="49">COUNTIF(K517:AO517,"&gt;=0")</f>
        <v>30</v>
      </c>
      <c r="AQ517" s="70">
        <f t="shared" ref="AQ517:AQ580" si="50">IF(AP517&gt;0,SUM(K517:AO517),"")</f>
        <v>86.6</v>
      </c>
      <c r="AR517" s="70">
        <f>IFERROR(VLOOKUP(A517,Climatologia_PP!A:U,9+Precipitacion!$E$2,FALSE),"")</f>
        <v>97.437931034482759</v>
      </c>
      <c r="AS517" s="70">
        <f t="shared" ref="AS517:AS580" si="51">IFERROR((AQ517/AR517)*100,"")</f>
        <v>88.87709240188272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88.87709240188272</v>
      </c>
      <c r="AU517" s="70">
        <f t="shared" ref="AU517:AU580" si="53">IF(AP517&gt;0,MAX(K517:AO517),"")</f>
        <v>24.5</v>
      </c>
      <c r="AV517" s="70">
        <f>IFERROR(VLOOKUP(A517,Maximos!A:AQ,8+(Precipitacion!$E$2-1)*3,FALSE),"")</f>
        <v>50</v>
      </c>
      <c r="AW517" s="79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31566</v>
      </c>
      <c r="AX517" s="72">
        <f t="shared" ref="AX517:AX580" si="54">IFERROR(AU517-AV517,"NA")</f>
        <v>-25.5</v>
      </c>
    </row>
    <row r="518" spans="1:50" ht="15" customHeight="1" x14ac:dyDescent="0.25">
      <c r="A518" s="68">
        <v>24030330</v>
      </c>
      <c r="B518" s="69" t="s">
        <v>806</v>
      </c>
      <c r="C518" s="69" t="s">
        <v>739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807</v>
      </c>
      <c r="K518" s="72">
        <v>0</v>
      </c>
      <c r="L518" s="72">
        <v>20</v>
      </c>
      <c r="M518" s="72">
        <v>1.3</v>
      </c>
      <c r="N518" s="72">
        <v>8.1999999999999993</v>
      </c>
      <c r="O518" s="72">
        <v>24.5</v>
      </c>
      <c r="P518" s="72">
        <v>46</v>
      </c>
      <c r="Q518" s="72">
        <v>1.7</v>
      </c>
      <c r="R518" s="72">
        <v>7.2</v>
      </c>
      <c r="S518" s="72">
        <v>0.5</v>
      </c>
      <c r="T518" s="72">
        <v>0</v>
      </c>
      <c r="U518" s="72">
        <v>7.5</v>
      </c>
      <c r="V518" s="72">
        <v>1</v>
      </c>
      <c r="W518" s="72">
        <v>0</v>
      </c>
      <c r="X518" s="72">
        <v>0</v>
      </c>
      <c r="Y518" s="72">
        <v>2.2000000000000002</v>
      </c>
      <c r="Z518" s="72">
        <v>0</v>
      </c>
      <c r="AA518" s="72">
        <v>4</v>
      </c>
      <c r="AB518" s="72">
        <v>1.5</v>
      </c>
      <c r="AC518" s="72">
        <v>2.5</v>
      </c>
      <c r="AD518" s="72">
        <v>3.3</v>
      </c>
      <c r="AE518" s="72">
        <v>0</v>
      </c>
      <c r="AF518" s="72">
        <v>0</v>
      </c>
      <c r="AG518" s="72">
        <v>0</v>
      </c>
      <c r="AH518" s="72">
        <v>3.4</v>
      </c>
      <c r="AI518" s="72">
        <v>0</v>
      </c>
      <c r="AJ518" s="72">
        <v>0</v>
      </c>
      <c r="AK518" s="72">
        <v>0</v>
      </c>
      <c r="AL518" s="72">
        <v>0</v>
      </c>
      <c r="AM518" s="72">
        <v>0</v>
      </c>
      <c r="AN518" s="72">
        <v>0</v>
      </c>
      <c r="AO518" s="87"/>
      <c r="AP518" s="70">
        <f t="shared" si="49"/>
        <v>30</v>
      </c>
      <c r="AQ518" s="70">
        <f t="shared" si="50"/>
        <v>134.80000000000004</v>
      </c>
      <c r="AR518" s="70">
        <f>IFERROR(VLOOKUP(A518,Climatologia_PP!A:U,9+Precipitacion!$E$2,FALSE),"")</f>
        <v>111.80714285714291</v>
      </c>
      <c r="AS518" s="70">
        <f t="shared" si="51"/>
        <v>120.56474797163482</v>
      </c>
      <c r="AT518" s="70">
        <f t="shared" si="52"/>
        <v>120.56474797163482</v>
      </c>
      <c r="AU518" s="70">
        <f t="shared" si="53"/>
        <v>46</v>
      </c>
      <c r="AV518" s="70">
        <f>IFERROR(VLOOKUP(A518,Maximos!A:AQ,8+(Precipitacion!$E$2-1)*3,FALSE),"")</f>
        <v>90</v>
      </c>
      <c r="AW518" s="79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31586</v>
      </c>
      <c r="AX518" s="72">
        <f t="shared" si="54"/>
        <v>-44</v>
      </c>
    </row>
    <row r="519" spans="1:50" ht="15" customHeight="1" x14ac:dyDescent="0.25">
      <c r="A519" s="68">
        <v>16035030</v>
      </c>
      <c r="B519" s="69" t="s">
        <v>808</v>
      </c>
      <c r="C519" s="69" t="s">
        <v>739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742</v>
      </c>
      <c r="J519" s="69" t="s">
        <v>808</v>
      </c>
      <c r="K519" s="72">
        <v>0</v>
      </c>
      <c r="L519" s="72">
        <v>0</v>
      </c>
      <c r="M519" s="72">
        <v>0</v>
      </c>
      <c r="N519" s="72">
        <v>65.099999999999994</v>
      </c>
      <c r="O519" s="72">
        <v>0.3</v>
      </c>
      <c r="P519" s="72">
        <v>0.5</v>
      </c>
      <c r="Q519" s="72">
        <v>0</v>
      </c>
      <c r="R519" s="72">
        <v>0</v>
      </c>
      <c r="S519" s="72">
        <v>0</v>
      </c>
      <c r="T519" s="72">
        <v>0</v>
      </c>
      <c r="U519" s="72">
        <v>5.5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0</v>
      </c>
      <c r="AF519" s="72">
        <v>0</v>
      </c>
      <c r="AG519" s="72">
        <v>0</v>
      </c>
      <c r="AH519" s="72">
        <v>0</v>
      </c>
      <c r="AI519" s="72">
        <v>0</v>
      </c>
      <c r="AJ519" s="72">
        <v>0</v>
      </c>
      <c r="AK519" s="72">
        <v>0</v>
      </c>
      <c r="AL519" s="72">
        <v>0</v>
      </c>
      <c r="AM519" s="72">
        <v>0</v>
      </c>
      <c r="AN519" s="72">
        <v>0</v>
      </c>
      <c r="AO519" s="87"/>
      <c r="AP519" s="70">
        <f t="shared" si="49"/>
        <v>30</v>
      </c>
      <c r="AQ519" s="70">
        <f t="shared" si="50"/>
        <v>71.399999999999991</v>
      </c>
      <c r="AR519" s="70">
        <f>IFERROR(VLOOKUP(A519,Climatologia_PP!A:U,9+Precipitacion!$E$2,FALSE),"")</f>
        <v>49.467857142857127</v>
      </c>
      <c r="AS519" s="70">
        <f t="shared" si="51"/>
        <v>144.33614901451162</v>
      </c>
      <c r="AT519" s="70">
        <f t="shared" si="52"/>
        <v>144.33614901451159</v>
      </c>
      <c r="AU519" s="70">
        <f t="shared" si="53"/>
        <v>65.099999999999994</v>
      </c>
      <c r="AV519" s="70" t="str">
        <f>IFERROR(VLOOKUP(A519,Maximos!A:AQ,8+(Precipitacion!$E$2-1)*3,FALSE),"")</f>
        <v/>
      </c>
      <c r="AW519" s="79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809</v>
      </c>
      <c r="C520" s="69" t="s">
        <v>739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742</v>
      </c>
      <c r="J520" s="69" t="s">
        <v>56</v>
      </c>
      <c r="K520" s="72">
        <v>0</v>
      </c>
      <c r="L520" s="72">
        <v>0</v>
      </c>
      <c r="M520" s="72">
        <v>0</v>
      </c>
      <c r="N520" s="72">
        <v>75.5</v>
      </c>
      <c r="O520" s="72">
        <v>0</v>
      </c>
      <c r="P520" s="72">
        <v>7.2</v>
      </c>
      <c r="Q520" s="72">
        <v>12.2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29.5</v>
      </c>
      <c r="AB520" s="72">
        <v>2.1</v>
      </c>
      <c r="AC520" s="72">
        <v>0</v>
      </c>
      <c r="AD520" s="72">
        <v>0</v>
      </c>
      <c r="AE520" s="72">
        <v>0</v>
      </c>
      <c r="AF520" s="72">
        <v>0</v>
      </c>
      <c r="AG520" s="72">
        <v>0</v>
      </c>
      <c r="AH520" s="72">
        <v>0</v>
      </c>
      <c r="AI520" s="72">
        <v>0</v>
      </c>
      <c r="AJ520" s="72">
        <v>0</v>
      </c>
      <c r="AK520" s="72">
        <v>0</v>
      </c>
      <c r="AL520" s="72">
        <v>0</v>
      </c>
      <c r="AM520" s="72">
        <v>0</v>
      </c>
      <c r="AN520" s="72">
        <v>8.8000000000000007</v>
      </c>
      <c r="AO520" s="87"/>
      <c r="AP520" s="70">
        <f t="shared" si="49"/>
        <v>30</v>
      </c>
      <c r="AQ520" s="70">
        <f t="shared" si="50"/>
        <v>135.30000000000001</v>
      </c>
      <c r="AR520" s="70">
        <f>IFERROR(VLOOKUP(A520,Climatologia_PP!A:U,9+Precipitacion!$E$2,FALSE),"")</f>
        <v>59.572413793103451</v>
      </c>
      <c r="AS520" s="70">
        <f t="shared" si="51"/>
        <v>227.11854595971292</v>
      </c>
      <c r="AT520" s="70">
        <f t="shared" si="52"/>
        <v>200</v>
      </c>
      <c r="AU520" s="70">
        <f t="shared" si="53"/>
        <v>75.5</v>
      </c>
      <c r="AV520" s="70">
        <f>IFERROR(VLOOKUP(A520,Maximos!A:AQ,8+(Precipitacion!$E$2-1)*3,FALSE),"")</f>
        <v>77</v>
      </c>
      <c r="AW520" s="79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37773</v>
      </c>
      <c r="AX520" s="72">
        <f t="shared" si="54"/>
        <v>-1.5</v>
      </c>
    </row>
    <row r="521" spans="1:50" ht="15" customHeight="1" x14ac:dyDescent="0.25">
      <c r="A521" s="68">
        <v>16055040</v>
      </c>
      <c r="B521" s="69" t="s">
        <v>810</v>
      </c>
      <c r="C521" s="69" t="s">
        <v>739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742</v>
      </c>
      <c r="J521" s="69" t="s">
        <v>755</v>
      </c>
      <c r="K521" s="72">
        <v>0</v>
      </c>
      <c r="L521" s="72">
        <v>0</v>
      </c>
      <c r="M521" s="72">
        <v>11.2</v>
      </c>
      <c r="N521" s="72">
        <v>12.5</v>
      </c>
      <c r="O521" s="72">
        <v>6</v>
      </c>
      <c r="P521" s="72">
        <v>19.7</v>
      </c>
      <c r="Q521" s="72">
        <v>2.5</v>
      </c>
      <c r="R521" s="72">
        <v>5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35.5</v>
      </c>
      <c r="AC521" s="72">
        <v>0.5</v>
      </c>
      <c r="AD521" s="72">
        <v>0</v>
      </c>
      <c r="AE521" s="72">
        <v>0</v>
      </c>
      <c r="AF521" s="72">
        <v>0</v>
      </c>
      <c r="AG521" s="72">
        <v>0</v>
      </c>
      <c r="AH521" s="72">
        <v>0</v>
      </c>
      <c r="AI521" s="72">
        <v>0</v>
      </c>
      <c r="AJ521" s="72">
        <v>0</v>
      </c>
      <c r="AK521" s="72"/>
      <c r="AL521" s="72"/>
      <c r="AM521" s="72">
        <v>0</v>
      </c>
      <c r="AN521" s="72">
        <v>0</v>
      </c>
      <c r="AO521" s="87"/>
      <c r="AP521" s="70">
        <f t="shared" si="49"/>
        <v>28</v>
      </c>
      <c r="AQ521" s="70">
        <f t="shared" si="50"/>
        <v>92.9</v>
      </c>
      <c r="AR521" s="70">
        <f>IFERROR(VLOOKUP(A521,Climatologia_PP!A:U,9+Precipitacion!$E$2,FALSE),"")</f>
        <v>94.352000000000004</v>
      </c>
      <c r="AS521" s="70">
        <f t="shared" si="51"/>
        <v>98.46108190605392</v>
      </c>
      <c r="AT521" s="70">
        <f t="shared" si="52"/>
        <v>105.49401632791491</v>
      </c>
      <c r="AU521" s="70">
        <f t="shared" si="53"/>
        <v>35.5</v>
      </c>
      <c r="AV521" s="70">
        <f>IFERROR(VLOOKUP(A521,Maximos!A:AQ,8+(Precipitacion!$E$2-1)*3,FALSE),"")</f>
        <v>98.5</v>
      </c>
      <c r="AW521" s="79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37773</v>
      </c>
      <c r="AX521" s="72">
        <f t="shared" si="54"/>
        <v>-63</v>
      </c>
    </row>
    <row r="522" spans="1:50" ht="15" customHeight="1" x14ac:dyDescent="0.25">
      <c r="A522" s="68">
        <v>37050040</v>
      </c>
      <c r="B522" s="69" t="s">
        <v>811</v>
      </c>
      <c r="C522" s="69" t="s">
        <v>739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10.4</v>
      </c>
      <c r="L522" s="72">
        <v>10.3</v>
      </c>
      <c r="M522" s="72"/>
      <c r="N522" s="72"/>
      <c r="O522" s="72">
        <v>0</v>
      </c>
      <c r="P522" s="72"/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</v>
      </c>
      <c r="Y522" s="72">
        <v>30</v>
      </c>
      <c r="Z522" s="72">
        <v>0</v>
      </c>
      <c r="AA522" s="72">
        <v>2</v>
      </c>
      <c r="AB522" s="72">
        <v>0</v>
      </c>
      <c r="AC522" s="72">
        <v>0</v>
      </c>
      <c r="AD522" s="72">
        <v>0</v>
      </c>
      <c r="AE522" s="72">
        <v>6.1</v>
      </c>
      <c r="AF522" s="72">
        <v>0</v>
      </c>
      <c r="AG522" s="72">
        <v>0</v>
      </c>
      <c r="AH522" s="72">
        <v>1</v>
      </c>
      <c r="AI522" s="72">
        <v>0</v>
      </c>
      <c r="AJ522" s="72">
        <v>0</v>
      </c>
      <c r="AK522" s="72">
        <v>1.3</v>
      </c>
      <c r="AL522" s="72">
        <v>2.2999999999999998</v>
      </c>
      <c r="AM522" s="72">
        <v>0</v>
      </c>
      <c r="AN522" s="72">
        <v>18.3</v>
      </c>
      <c r="AO522" s="87"/>
      <c r="AP522" s="70">
        <f t="shared" si="49"/>
        <v>27</v>
      </c>
      <c r="AQ522" s="70">
        <f t="shared" si="50"/>
        <v>82.7</v>
      </c>
      <c r="AR522" s="70">
        <f>IFERROR(VLOOKUP(A522,Climatologia_PP!A:U,9+Precipitacion!$E$2,FALSE),"")</f>
        <v>305.28928571428571</v>
      </c>
      <c r="AS522" s="70">
        <f t="shared" si="51"/>
        <v>27.089060726945171</v>
      </c>
      <c r="AT522" s="70">
        <f t="shared" si="52"/>
        <v>30.098956363272414</v>
      </c>
      <c r="AU522" s="70">
        <f t="shared" si="53"/>
        <v>30</v>
      </c>
      <c r="AV522" s="70">
        <f>IFERROR(VLOOKUP(A522,Maximos!A:AQ,8+(Precipitacion!$E$2-1)*3,FALSE),"")</f>
        <v>130</v>
      </c>
      <c r="AW522" s="79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35243</v>
      </c>
      <c r="AX522" s="72">
        <f t="shared" si="54"/>
        <v>-100</v>
      </c>
    </row>
    <row r="523" spans="1:50" ht="15" customHeight="1" x14ac:dyDescent="0.25">
      <c r="A523" s="68">
        <v>23190600</v>
      </c>
      <c r="B523" s="69" t="s">
        <v>812</v>
      </c>
      <c r="C523" s="69" t="s">
        <v>739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813</v>
      </c>
      <c r="K523" s="72">
        <v>0</v>
      </c>
      <c r="L523" s="72">
        <v>8</v>
      </c>
      <c r="M523" s="72">
        <v>10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14</v>
      </c>
      <c r="AB523" s="72">
        <v>0</v>
      </c>
      <c r="AC523" s="72">
        <v>0</v>
      </c>
      <c r="AD523" s="72">
        <v>0</v>
      </c>
      <c r="AE523" s="72">
        <v>0</v>
      </c>
      <c r="AF523" s="72">
        <v>0</v>
      </c>
      <c r="AG523" s="72">
        <v>0</v>
      </c>
      <c r="AH523" s="72">
        <v>0</v>
      </c>
      <c r="AI523" s="72">
        <v>0</v>
      </c>
      <c r="AJ523" s="72">
        <v>0</v>
      </c>
      <c r="AK523" s="72">
        <v>0</v>
      </c>
      <c r="AL523" s="72">
        <v>0</v>
      </c>
      <c r="AM523" s="72">
        <v>0</v>
      </c>
      <c r="AN523" s="72">
        <v>0</v>
      </c>
      <c r="AO523" s="87"/>
      <c r="AP523" s="70">
        <f t="shared" si="49"/>
        <v>30</v>
      </c>
      <c r="AQ523" s="70">
        <f t="shared" si="50"/>
        <v>32</v>
      </c>
      <c r="AR523" s="70">
        <f>IFERROR(VLOOKUP(A523,Climatologia_PP!A:U,9+Precipitacion!$E$2,FALSE),"")</f>
        <v>68.182142857142864</v>
      </c>
      <c r="AS523" s="70">
        <f t="shared" si="51"/>
        <v>46.933109842334083</v>
      </c>
      <c r="AT523" s="70">
        <f t="shared" si="52"/>
        <v>46.933109842334076</v>
      </c>
      <c r="AU523" s="70">
        <f t="shared" si="53"/>
        <v>14</v>
      </c>
      <c r="AV523" s="70">
        <f>IFERROR(VLOOKUP(A523,Maximos!A:AQ,8+(Precipitacion!$E$2-1)*3,FALSE),"")</f>
        <v>50.7</v>
      </c>
      <c r="AW523" s="79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41449</v>
      </c>
      <c r="AX523" s="72">
        <f t="shared" si="54"/>
        <v>-36.700000000000003</v>
      </c>
    </row>
    <row r="524" spans="1:50" ht="15" customHeight="1" x14ac:dyDescent="0.25">
      <c r="A524" s="68">
        <v>37035010</v>
      </c>
      <c r="B524" s="69" t="s">
        <v>814</v>
      </c>
      <c r="C524" s="69" t="s">
        <v>739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742</v>
      </c>
      <c r="J524" s="69" t="s">
        <v>815</v>
      </c>
      <c r="K524" s="72">
        <v>1.7</v>
      </c>
      <c r="L524" s="72">
        <v>150</v>
      </c>
      <c r="M524" s="72">
        <v>45.1</v>
      </c>
      <c r="N524" s="72">
        <v>61.1</v>
      </c>
      <c r="O524" s="72">
        <v>17.2</v>
      </c>
      <c r="P524" s="72">
        <v>80</v>
      </c>
      <c r="Q524" s="72">
        <v>25.2</v>
      </c>
      <c r="R524" s="72">
        <v>4.8</v>
      </c>
      <c r="S524" s="72">
        <v>0</v>
      </c>
      <c r="T524" s="72">
        <v>0</v>
      </c>
      <c r="U524" s="72">
        <v>91.7</v>
      </c>
      <c r="V524" s="72">
        <v>0</v>
      </c>
      <c r="W524" s="72">
        <v>0</v>
      </c>
      <c r="X524" s="72">
        <v>0</v>
      </c>
      <c r="Y524" s="72">
        <v>32.299999999999997</v>
      </c>
      <c r="Z524" s="72">
        <v>3.5</v>
      </c>
      <c r="AA524" s="72">
        <v>5</v>
      </c>
      <c r="AB524" s="72">
        <v>0</v>
      </c>
      <c r="AC524" s="72">
        <v>17.2</v>
      </c>
      <c r="AD524" s="72">
        <v>6.9</v>
      </c>
      <c r="AE524" s="72">
        <v>13.5</v>
      </c>
      <c r="AF524" s="72">
        <v>12.6</v>
      </c>
      <c r="AG524" s="72">
        <v>0</v>
      </c>
      <c r="AH524" s="72">
        <v>14</v>
      </c>
      <c r="AI524" s="72">
        <v>16.2</v>
      </c>
      <c r="AJ524" s="72">
        <v>0</v>
      </c>
      <c r="AK524" s="72">
        <v>28.2</v>
      </c>
      <c r="AL524" s="72">
        <v>40.799999999999997</v>
      </c>
      <c r="AM524" s="72">
        <v>1</v>
      </c>
      <c r="AN524" s="72">
        <v>10.7</v>
      </c>
      <c r="AO524" s="87"/>
      <c r="AP524" s="70">
        <f t="shared" si="49"/>
        <v>30</v>
      </c>
      <c r="AQ524" s="70">
        <f t="shared" si="50"/>
        <v>678.7</v>
      </c>
      <c r="AR524" s="70">
        <f>IFERROR(VLOOKUP(A524,Climatologia_PP!A:U,9+Precipitacion!$E$2,FALSE),"")</f>
        <v>650.55999999999995</v>
      </c>
      <c r="AS524" s="70">
        <f t="shared" si="51"/>
        <v>104.3255041810133</v>
      </c>
      <c r="AT524" s="70">
        <f t="shared" si="52"/>
        <v>104.32550418101329</v>
      </c>
      <c r="AU524" s="70">
        <f t="shared" si="53"/>
        <v>150</v>
      </c>
      <c r="AV524" s="70">
        <f>IFERROR(VLOOKUP(A524,Maximos!A:AQ,8+(Precipitacion!$E$2-1)*3,FALSE),"")</f>
        <v>214.6</v>
      </c>
      <c r="AW524" s="79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43281</v>
      </c>
      <c r="AX524" s="72">
        <f t="shared" si="54"/>
        <v>-64.599999999999994</v>
      </c>
    </row>
    <row r="525" spans="1:50" ht="15" customHeight="1" x14ac:dyDescent="0.25">
      <c r="A525" s="68">
        <v>37010040</v>
      </c>
      <c r="B525" s="69" t="s">
        <v>816</v>
      </c>
      <c r="C525" s="69" t="s">
        <v>739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742</v>
      </c>
      <c r="J525" s="69" t="s">
        <v>817</v>
      </c>
      <c r="K525" s="72">
        <v>0</v>
      </c>
      <c r="L525" s="72">
        <v>15</v>
      </c>
      <c r="M525" s="72">
        <v>4.5999999999999996</v>
      </c>
      <c r="N525" s="72">
        <v>12.5</v>
      </c>
      <c r="O525" s="72">
        <v>10.4</v>
      </c>
      <c r="P525" s="72">
        <v>20</v>
      </c>
      <c r="Q525" s="72">
        <v>10</v>
      </c>
      <c r="R525" s="72">
        <v>6.5</v>
      </c>
      <c r="S525" s="72">
        <v>5</v>
      </c>
      <c r="T525" s="72">
        <v>0</v>
      </c>
      <c r="U525" s="72">
        <v>0</v>
      </c>
      <c r="V525" s="72">
        <v>0</v>
      </c>
      <c r="W525" s="72">
        <v>0</v>
      </c>
      <c r="X525" s="72">
        <v>0</v>
      </c>
      <c r="Y525" s="72">
        <v>8</v>
      </c>
      <c r="Z525" s="72">
        <v>6.8</v>
      </c>
      <c r="AA525" s="72">
        <v>4.5</v>
      </c>
      <c r="AB525" s="72"/>
      <c r="AC525" s="72">
        <v>6.6</v>
      </c>
      <c r="AD525" s="72">
        <v>3.5</v>
      </c>
      <c r="AE525" s="72">
        <v>0</v>
      </c>
      <c r="AF525" s="72">
        <v>0</v>
      </c>
      <c r="AG525" s="72">
        <v>0</v>
      </c>
      <c r="AH525" s="72"/>
      <c r="AI525" s="72">
        <v>0</v>
      </c>
      <c r="AJ525" s="72">
        <v>0</v>
      </c>
      <c r="AK525" s="72">
        <v>28</v>
      </c>
      <c r="AL525" s="72">
        <v>0</v>
      </c>
      <c r="AM525" s="72">
        <v>5.5</v>
      </c>
      <c r="AN525" s="72">
        <v>8</v>
      </c>
      <c r="AO525" s="87"/>
      <c r="AP525" s="70">
        <f t="shared" si="49"/>
        <v>28</v>
      </c>
      <c r="AQ525" s="70">
        <f t="shared" si="50"/>
        <v>154.89999999999998</v>
      </c>
      <c r="AR525" s="70">
        <f>IFERROR(VLOOKUP(A525,Climatologia_PP!A:U,9+Precipitacion!$E$2,FALSE),"")</f>
        <v>225.55199999999999</v>
      </c>
      <c r="AS525" s="70">
        <f t="shared" si="51"/>
        <v>68.675959423990918</v>
      </c>
      <c r="AT525" s="70">
        <f t="shared" si="52"/>
        <v>73.581385097133108</v>
      </c>
      <c r="AU525" s="70">
        <f t="shared" si="53"/>
        <v>28</v>
      </c>
      <c r="AV525" s="70">
        <f>IFERROR(VLOOKUP(A525,Maximos!A:AQ,8+(Precipitacion!$E$2-1)*3,FALSE),"")</f>
        <v>77</v>
      </c>
      <c r="AW525" s="79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31585</v>
      </c>
      <c r="AX525" s="72">
        <f t="shared" si="54"/>
        <v>-49</v>
      </c>
    </row>
    <row r="526" spans="1:50" ht="15" customHeight="1" x14ac:dyDescent="0.25">
      <c r="A526" s="68">
        <v>23195110</v>
      </c>
      <c r="B526" s="69" t="s">
        <v>818</v>
      </c>
      <c r="C526" s="69" t="s">
        <v>739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813</v>
      </c>
      <c r="K526" s="72">
        <v>0</v>
      </c>
      <c r="L526" s="72">
        <v>24.3</v>
      </c>
      <c r="M526" s="72">
        <v>6.1</v>
      </c>
      <c r="N526" s="72">
        <v>0.6</v>
      </c>
      <c r="O526" s="72">
        <v>0</v>
      </c>
      <c r="P526" s="72">
        <v>17.600000000000001</v>
      </c>
      <c r="Q526" s="72">
        <v>0</v>
      </c>
      <c r="R526" s="72">
        <v>1.5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2.9</v>
      </c>
      <c r="Z526" s="72">
        <v>0</v>
      </c>
      <c r="AA526" s="72">
        <v>47.2</v>
      </c>
      <c r="AB526" s="72">
        <v>0</v>
      </c>
      <c r="AC526" s="72">
        <v>0</v>
      </c>
      <c r="AD526" s="72">
        <v>0</v>
      </c>
      <c r="AE526" s="72">
        <v>0</v>
      </c>
      <c r="AF526" s="72">
        <v>0</v>
      </c>
      <c r="AG526" s="72">
        <v>0</v>
      </c>
      <c r="AH526" s="72">
        <v>0</v>
      </c>
      <c r="AI526" s="72">
        <v>0</v>
      </c>
      <c r="AJ526" s="72">
        <v>0</v>
      </c>
      <c r="AK526" s="72">
        <v>0</v>
      </c>
      <c r="AL526" s="72">
        <v>0</v>
      </c>
      <c r="AM526" s="72">
        <v>0</v>
      </c>
      <c r="AN526" s="72">
        <v>9.6</v>
      </c>
      <c r="AO526" s="87"/>
      <c r="AP526" s="70">
        <f t="shared" si="49"/>
        <v>30</v>
      </c>
      <c r="AQ526" s="70">
        <f t="shared" si="50"/>
        <v>109.8</v>
      </c>
      <c r="AR526" s="70">
        <f>IFERROR(VLOOKUP(A526,Climatologia_PP!A:U,9+Precipitacion!$E$2,FALSE),"")</f>
        <v>75.183999999999997</v>
      </c>
      <c r="AS526" s="70">
        <f t="shared" si="51"/>
        <v>146.04171100234095</v>
      </c>
      <c r="AT526" s="70">
        <f t="shared" si="52"/>
        <v>146.04171100234092</v>
      </c>
      <c r="AU526" s="70">
        <f t="shared" si="53"/>
        <v>47.2</v>
      </c>
      <c r="AV526" s="70">
        <f>IFERROR(VLOOKUP(A526,Maximos!A:AQ,8+(Precipitacion!$E$2-1)*3,FALSE),"")</f>
        <v>82.7</v>
      </c>
      <c r="AW526" s="79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39256</v>
      </c>
      <c r="AX526" s="72">
        <f t="shared" si="54"/>
        <v>-35.5</v>
      </c>
    </row>
    <row r="527" spans="1:50" ht="15" customHeight="1" x14ac:dyDescent="0.25">
      <c r="A527" s="68">
        <v>16025040</v>
      </c>
      <c r="B527" s="69" t="s">
        <v>819</v>
      </c>
      <c r="C527" s="69" t="s">
        <v>739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742</v>
      </c>
      <c r="J527" s="69" t="s">
        <v>56</v>
      </c>
      <c r="K527" s="72">
        <v>0</v>
      </c>
      <c r="L527" s="72">
        <v>0</v>
      </c>
      <c r="M527" s="72">
        <v>0</v>
      </c>
      <c r="N527" s="72">
        <v>52.5</v>
      </c>
      <c r="O527" s="72">
        <v>0</v>
      </c>
      <c r="P527" s="72">
        <v>0</v>
      </c>
      <c r="Q527" s="72">
        <v>8.5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0</v>
      </c>
      <c r="AA527" s="72">
        <v>25</v>
      </c>
      <c r="AB527" s="72">
        <v>23.5</v>
      </c>
      <c r="AC527" s="72">
        <v>0</v>
      </c>
      <c r="AD527" s="72">
        <v>2.2999999999999998</v>
      </c>
      <c r="AE527" s="72">
        <v>0</v>
      </c>
      <c r="AF527" s="72">
        <v>0</v>
      </c>
      <c r="AG527" s="72">
        <v>0</v>
      </c>
      <c r="AH527" s="72">
        <v>0</v>
      </c>
      <c r="AI527" s="72">
        <v>0</v>
      </c>
      <c r="AJ527" s="72">
        <v>0</v>
      </c>
      <c r="AK527" s="72">
        <v>0</v>
      </c>
      <c r="AL527" s="72">
        <v>0</v>
      </c>
      <c r="AM527" s="72">
        <v>0</v>
      </c>
      <c r="AN527" s="72">
        <v>0</v>
      </c>
      <c r="AO527" s="87"/>
      <c r="AP527" s="70">
        <f t="shared" si="49"/>
        <v>30</v>
      </c>
      <c r="AQ527" s="70">
        <f t="shared" si="50"/>
        <v>111.8</v>
      </c>
      <c r="AR527" s="70">
        <f>IFERROR(VLOOKUP(A527,Climatologia_PP!A:U,9+Precipitacion!$E$2,FALSE),"")</f>
        <v>104.35599999999999</v>
      </c>
      <c r="AS527" s="70">
        <f t="shared" si="51"/>
        <v>107.13327456015946</v>
      </c>
      <c r="AT527" s="70">
        <f t="shared" si="52"/>
        <v>107.13327456015946</v>
      </c>
      <c r="AU527" s="70">
        <f t="shared" si="53"/>
        <v>52.5</v>
      </c>
      <c r="AV527" s="70">
        <f>IFERROR(VLOOKUP(A527,Maximos!A:AQ,8+(Precipitacion!$E$2-1)*3,FALSE),"")</f>
        <v>133</v>
      </c>
      <c r="AW527" s="79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37413</v>
      </c>
      <c r="AX527" s="72">
        <f t="shared" si="54"/>
        <v>-80.5</v>
      </c>
    </row>
    <row r="528" spans="1:50" ht="15" customHeight="1" x14ac:dyDescent="0.25">
      <c r="A528" s="68">
        <v>16010040</v>
      </c>
      <c r="B528" s="69" t="s">
        <v>183</v>
      </c>
      <c r="C528" s="69" t="s">
        <v>739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742</v>
      </c>
      <c r="J528" s="69" t="s">
        <v>56</v>
      </c>
      <c r="K528" s="72">
        <v>0</v>
      </c>
      <c r="L528" s="72">
        <v>0</v>
      </c>
      <c r="M528" s="72">
        <v>0</v>
      </c>
      <c r="N528" s="72">
        <v>21</v>
      </c>
      <c r="O528" s="72">
        <v>0</v>
      </c>
      <c r="P528" s="72">
        <v>9</v>
      </c>
      <c r="Q528" s="72">
        <v>8</v>
      </c>
      <c r="R528" s="72">
        <v>0</v>
      </c>
      <c r="S528" s="72">
        <v>3</v>
      </c>
      <c r="T528" s="72">
        <v>0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19</v>
      </c>
      <c r="AB528" s="72">
        <v>52</v>
      </c>
      <c r="AC528" s="72">
        <v>0</v>
      </c>
      <c r="AD528" s="72">
        <v>12</v>
      </c>
      <c r="AE528" s="72">
        <v>0</v>
      </c>
      <c r="AF528" s="72">
        <v>0</v>
      </c>
      <c r="AG528" s="72">
        <v>39</v>
      </c>
      <c r="AH528" s="72">
        <v>0</v>
      </c>
      <c r="AI528" s="72">
        <v>0</v>
      </c>
      <c r="AJ528" s="72">
        <v>0</v>
      </c>
      <c r="AK528" s="72">
        <v>0</v>
      </c>
      <c r="AL528" s="72">
        <v>0</v>
      </c>
      <c r="AM528" s="72">
        <v>0</v>
      </c>
      <c r="AN528" s="72">
        <v>21</v>
      </c>
      <c r="AO528" s="87"/>
      <c r="AP528" s="70">
        <f t="shared" si="49"/>
        <v>30</v>
      </c>
      <c r="AQ528" s="70">
        <f t="shared" si="50"/>
        <v>184</v>
      </c>
      <c r="AR528" s="70">
        <f>IFERROR(VLOOKUP(A528,Climatologia_PP!A:U,9+Precipitacion!$E$2,FALSE),"")</f>
        <v>130.83600000000001</v>
      </c>
      <c r="AS528" s="70">
        <f t="shared" si="51"/>
        <v>140.6340762481274</v>
      </c>
      <c r="AT528" s="70">
        <f t="shared" si="52"/>
        <v>140.6340762481274</v>
      </c>
      <c r="AU528" s="70">
        <f t="shared" si="53"/>
        <v>52</v>
      </c>
      <c r="AV528" s="70">
        <f>IFERROR(VLOOKUP(A528,Maximos!A:AQ,8+(Precipitacion!$E$2-1)*3,FALSE),"")</f>
        <v>145</v>
      </c>
      <c r="AW528" s="79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45469</v>
      </c>
      <c r="AX528" s="72">
        <f t="shared" si="54"/>
        <v>-93</v>
      </c>
    </row>
    <row r="529" spans="1:50" ht="15" customHeight="1" x14ac:dyDescent="0.25">
      <c r="A529" s="68">
        <v>37015020</v>
      </c>
      <c r="B529" s="69" t="s">
        <v>820</v>
      </c>
      <c r="C529" s="69" t="s">
        <v>739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821</v>
      </c>
      <c r="K529" s="72">
        <v>0</v>
      </c>
      <c r="L529" s="72">
        <v>19.600000000000001</v>
      </c>
      <c r="M529" s="72">
        <v>8.6</v>
      </c>
      <c r="N529" s="72">
        <v>24.2</v>
      </c>
      <c r="O529" s="72">
        <v>16.7</v>
      </c>
      <c r="P529" s="72">
        <v>27.9</v>
      </c>
      <c r="Q529" s="72">
        <v>0.6</v>
      </c>
      <c r="R529" s="72">
        <v>0.6</v>
      </c>
      <c r="S529" s="72">
        <v>0</v>
      </c>
      <c r="T529" s="72">
        <v>0</v>
      </c>
      <c r="U529" s="72">
        <v>2.5</v>
      </c>
      <c r="V529" s="72">
        <v>0</v>
      </c>
      <c r="W529" s="72">
        <v>0</v>
      </c>
      <c r="X529" s="72">
        <v>0</v>
      </c>
      <c r="Y529" s="72">
        <v>11</v>
      </c>
      <c r="Z529" s="72">
        <v>0.8</v>
      </c>
      <c r="AA529" s="72">
        <v>0.6</v>
      </c>
      <c r="AB529" s="72">
        <v>0</v>
      </c>
      <c r="AC529" s="72">
        <v>0.9</v>
      </c>
      <c r="AD529" s="72">
        <v>0</v>
      </c>
      <c r="AE529" s="72">
        <v>0.7</v>
      </c>
      <c r="AF529" s="72">
        <v>5.2</v>
      </c>
      <c r="AG529" s="72">
        <v>0</v>
      </c>
      <c r="AH529" s="72">
        <v>1</v>
      </c>
      <c r="AI529" s="72">
        <v>1</v>
      </c>
      <c r="AJ529" s="72">
        <v>0</v>
      </c>
      <c r="AK529" s="72">
        <v>0</v>
      </c>
      <c r="AL529" s="72">
        <v>0.8</v>
      </c>
      <c r="AM529" s="72">
        <v>0.5</v>
      </c>
      <c r="AN529" s="72">
        <v>0.7</v>
      </c>
      <c r="AO529" s="87"/>
      <c r="AP529" s="70">
        <f t="shared" si="49"/>
        <v>30</v>
      </c>
      <c r="AQ529" s="70">
        <f t="shared" si="50"/>
        <v>123.89999999999999</v>
      </c>
      <c r="AR529" s="70">
        <f>IFERROR(VLOOKUP(A529,Climatologia_PP!A:U,9+Precipitacion!$E$2,FALSE),"")</f>
        <v>66.97999999999999</v>
      </c>
      <c r="AS529" s="70">
        <f t="shared" si="51"/>
        <v>184.98059122126008</v>
      </c>
      <c r="AT529" s="70">
        <f t="shared" si="52"/>
        <v>184.98059122126008</v>
      </c>
      <c r="AU529" s="70">
        <f t="shared" si="53"/>
        <v>27.9</v>
      </c>
      <c r="AV529" s="70">
        <f>IFERROR(VLOOKUP(A529,Maximos!A:AQ,8+(Precipitacion!$E$2-1)*3,FALSE),"")</f>
        <v>31.7</v>
      </c>
      <c r="AW529" s="79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37423</v>
      </c>
      <c r="AX529" s="72">
        <f t="shared" si="54"/>
        <v>-3.8000000000000007</v>
      </c>
    </row>
    <row r="530" spans="1:50" ht="15" customHeight="1" x14ac:dyDescent="0.25">
      <c r="A530" s="68">
        <v>23190440</v>
      </c>
      <c r="B530" s="69" t="s">
        <v>822</v>
      </c>
      <c r="C530" s="69" t="s">
        <v>739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16.8</v>
      </c>
      <c r="M530" s="72">
        <v>3.2</v>
      </c>
      <c r="N530" s="72"/>
      <c r="O530" s="72">
        <v>5.2</v>
      </c>
      <c r="P530" s="72">
        <v>25.6</v>
      </c>
      <c r="Q530" s="72">
        <v>15.3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14.5</v>
      </c>
      <c r="AB530" s="72">
        <v>17.7</v>
      </c>
      <c r="AC530" s="72">
        <v>0</v>
      </c>
      <c r="AD530" s="72">
        <v>4.7</v>
      </c>
      <c r="AE530" s="72">
        <v>0</v>
      </c>
      <c r="AF530" s="72">
        <v>0</v>
      </c>
      <c r="AG530" s="72">
        <v>0</v>
      </c>
      <c r="AH530" s="72"/>
      <c r="AI530" s="72">
        <v>0</v>
      </c>
      <c r="AJ530" s="72">
        <v>0</v>
      </c>
      <c r="AK530" s="72">
        <v>0</v>
      </c>
      <c r="AL530" s="72">
        <v>0</v>
      </c>
      <c r="AM530" s="72">
        <v>0</v>
      </c>
      <c r="AN530" s="72">
        <v>0</v>
      </c>
      <c r="AO530" s="87"/>
      <c r="AP530" s="70">
        <f t="shared" si="49"/>
        <v>28</v>
      </c>
      <c r="AQ530" s="70">
        <f t="shared" si="50"/>
        <v>103</v>
      </c>
      <c r="AR530" s="70">
        <f>IFERROR(VLOOKUP(A530,Climatologia_PP!A:U,9+Precipitacion!$E$2,FALSE),"")</f>
        <v>124.7321428571429</v>
      </c>
      <c r="AS530" s="70">
        <f t="shared" si="51"/>
        <v>82.576950608446637</v>
      </c>
      <c r="AT530" s="70">
        <f t="shared" si="52"/>
        <v>88.475304223335684</v>
      </c>
      <c r="AU530" s="70">
        <f t="shared" si="53"/>
        <v>25.6</v>
      </c>
      <c r="AV530" s="70">
        <f>IFERROR(VLOOKUP(A530,Maximos!A:AQ,8+(Precipitacion!$E$2-1)*3,FALSE),"")</f>
        <v>136</v>
      </c>
      <c r="AW530" s="79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530" s="72">
        <f t="shared" si="54"/>
        <v>-110.4</v>
      </c>
    </row>
    <row r="531" spans="1:50" ht="15" customHeight="1" x14ac:dyDescent="0.25">
      <c r="A531" s="68">
        <v>16030140</v>
      </c>
      <c r="B531" s="69" t="s">
        <v>823</v>
      </c>
      <c r="C531" s="69" t="s">
        <v>739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742</v>
      </c>
      <c r="J531" s="69" t="s">
        <v>808</v>
      </c>
      <c r="K531" s="72">
        <v>0</v>
      </c>
      <c r="L531" s="72">
        <v>0</v>
      </c>
      <c r="M531" s="72">
        <v>0</v>
      </c>
      <c r="N531" s="72">
        <v>120</v>
      </c>
      <c r="O531" s="72">
        <v>0</v>
      </c>
      <c r="P531" s="72">
        <v>25</v>
      </c>
      <c r="Q531" s="72">
        <v>0</v>
      </c>
      <c r="R531" s="72">
        <v>0</v>
      </c>
      <c r="S531" s="72">
        <v>2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50</v>
      </c>
      <c r="AB531" s="72">
        <v>25</v>
      </c>
      <c r="AC531" s="72">
        <v>0</v>
      </c>
      <c r="AD531" s="72">
        <v>0</v>
      </c>
      <c r="AE531" s="72">
        <v>0</v>
      </c>
      <c r="AF531" s="72">
        <v>0</v>
      </c>
      <c r="AG531" s="72">
        <v>0</v>
      </c>
      <c r="AH531" s="72">
        <v>0</v>
      </c>
      <c r="AI531" s="72">
        <v>0</v>
      </c>
      <c r="AJ531" s="72">
        <v>0</v>
      </c>
      <c r="AK531" s="72">
        <v>0</v>
      </c>
      <c r="AL531" s="72">
        <v>0</v>
      </c>
      <c r="AM531" s="72">
        <v>0</v>
      </c>
      <c r="AN531" s="72">
        <v>35</v>
      </c>
      <c r="AO531" s="87"/>
      <c r="AP531" s="70">
        <f t="shared" si="49"/>
        <v>30</v>
      </c>
      <c r="AQ531" s="70">
        <f t="shared" si="50"/>
        <v>257</v>
      </c>
      <c r="AR531" s="70">
        <f>IFERROR(VLOOKUP(A531,Climatologia_PP!A:U,9+Precipitacion!$E$2,FALSE),"")</f>
        <v>223.26666666666671</v>
      </c>
      <c r="AS531" s="70">
        <f t="shared" si="51"/>
        <v>115.10898775753955</v>
      </c>
      <c r="AT531" s="70">
        <f t="shared" si="52"/>
        <v>115.10898775753955</v>
      </c>
      <c r="AU531" s="70">
        <f t="shared" si="53"/>
        <v>120</v>
      </c>
      <c r="AV531" s="70">
        <f>IFERROR(VLOOKUP(A531,Maximos!A:AQ,8+(Precipitacion!$E$2-1)*3,FALSE),"")</f>
        <v>142</v>
      </c>
      <c r="AW531" s="79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45822</v>
      </c>
      <c r="AX531" s="72">
        <f t="shared" si="54"/>
        <v>-22</v>
      </c>
    </row>
    <row r="532" spans="1:50" ht="15" customHeight="1" x14ac:dyDescent="0.25">
      <c r="A532" s="68">
        <v>23185010</v>
      </c>
      <c r="B532" s="69" t="s">
        <v>824</v>
      </c>
      <c r="C532" s="69" t="s">
        <v>739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825</v>
      </c>
      <c r="K532" s="72">
        <v>0</v>
      </c>
      <c r="L532" s="72">
        <v>7.7</v>
      </c>
      <c r="M532" s="72"/>
      <c r="N532" s="72">
        <v>110.6</v>
      </c>
      <c r="O532" s="72">
        <v>0</v>
      </c>
      <c r="P532" s="72">
        <v>48.8</v>
      </c>
      <c r="Q532" s="72">
        <v>6.6</v>
      </c>
      <c r="R532" s="72">
        <v>1.2</v>
      </c>
      <c r="S532" s="72">
        <v>0</v>
      </c>
      <c r="T532" s="72"/>
      <c r="U532" s="72">
        <v>17.2</v>
      </c>
      <c r="V532" s="72">
        <v>0</v>
      </c>
      <c r="W532" s="72">
        <v>0</v>
      </c>
      <c r="X532" s="72">
        <v>0</v>
      </c>
      <c r="Y532" s="72">
        <v>14.2</v>
      </c>
      <c r="Z532" s="72">
        <v>0</v>
      </c>
      <c r="AA532" s="72">
        <v>0</v>
      </c>
      <c r="AB532" s="72">
        <v>7.4</v>
      </c>
      <c r="AC532" s="72">
        <v>0</v>
      </c>
      <c r="AD532" s="72">
        <v>0</v>
      </c>
      <c r="AE532" s="72">
        <v>0</v>
      </c>
      <c r="AF532" s="72">
        <v>0</v>
      </c>
      <c r="AG532" s="72">
        <v>0</v>
      </c>
      <c r="AH532" s="72">
        <v>0</v>
      </c>
      <c r="AI532" s="72">
        <v>0</v>
      </c>
      <c r="AJ532" s="72">
        <v>0</v>
      </c>
      <c r="AK532" s="72">
        <v>0</v>
      </c>
      <c r="AL532" s="72">
        <v>0</v>
      </c>
      <c r="AM532" s="72">
        <v>0</v>
      </c>
      <c r="AN532" s="72">
        <v>0.5</v>
      </c>
      <c r="AO532" s="87"/>
      <c r="AP532" s="70">
        <f t="shared" si="49"/>
        <v>28</v>
      </c>
      <c r="AQ532" s="70">
        <f t="shared" si="50"/>
        <v>214.19999999999996</v>
      </c>
      <c r="AR532" s="70">
        <f>IFERROR(VLOOKUP(A532,Climatologia_PP!A:U,9+Precipitacion!$E$2,FALSE),"")</f>
        <v>230.53461538461539</v>
      </c>
      <c r="AS532" s="70">
        <f t="shared" si="51"/>
        <v>92.914463037421356</v>
      </c>
      <c r="AT532" s="70">
        <f t="shared" si="52"/>
        <v>99.55121039723717</v>
      </c>
      <c r="AU532" s="70">
        <f t="shared" si="53"/>
        <v>110.6</v>
      </c>
      <c r="AV532" s="70">
        <f>IFERROR(VLOOKUP(A532,Maximos!A:AQ,8+(Precipitacion!$E$2-1)*3,FALSE),"")</f>
        <v>156</v>
      </c>
      <c r="AW532" s="79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37774</v>
      </c>
      <c r="AX532" s="72">
        <f t="shared" si="54"/>
        <v>-45.400000000000006</v>
      </c>
    </row>
    <row r="533" spans="1:50" ht="15" customHeight="1" x14ac:dyDescent="0.25">
      <c r="A533" s="68">
        <v>23190140</v>
      </c>
      <c r="B533" s="69" t="s">
        <v>826</v>
      </c>
      <c r="C533" s="69" t="s">
        <v>739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827</v>
      </c>
      <c r="K533" s="72">
        <v>0</v>
      </c>
      <c r="L533" s="72">
        <v>5.9</v>
      </c>
      <c r="M533" s="72">
        <v>9.5</v>
      </c>
      <c r="N533" s="72">
        <v>5.9</v>
      </c>
      <c r="O533" s="72">
        <v>1</v>
      </c>
      <c r="P533" s="72">
        <v>9.6</v>
      </c>
      <c r="Q533" s="72"/>
      <c r="R533" s="72">
        <v>17</v>
      </c>
      <c r="S533" s="72">
        <v>7</v>
      </c>
      <c r="T533" s="72">
        <v>0</v>
      </c>
      <c r="U533" s="72">
        <v>7.6</v>
      </c>
      <c r="V533" s="72">
        <v>2</v>
      </c>
      <c r="W533" s="72">
        <v>0</v>
      </c>
      <c r="X533" s="72">
        <v>0</v>
      </c>
      <c r="Y533" s="72">
        <v>4</v>
      </c>
      <c r="Z533" s="72">
        <v>0</v>
      </c>
      <c r="AA533" s="72">
        <v>0</v>
      </c>
      <c r="AB533" s="72">
        <v>1</v>
      </c>
      <c r="AC533" s="72">
        <v>0</v>
      </c>
      <c r="AD533" s="72">
        <v>11</v>
      </c>
      <c r="AE533" s="72">
        <v>0</v>
      </c>
      <c r="AF533" s="72">
        <v>0</v>
      </c>
      <c r="AG533" s="72">
        <v>0</v>
      </c>
      <c r="AH533" s="72">
        <v>0</v>
      </c>
      <c r="AI533" s="72">
        <v>0</v>
      </c>
      <c r="AJ533" s="72">
        <v>0</v>
      </c>
      <c r="AK533" s="72">
        <v>0</v>
      </c>
      <c r="AL533" s="72">
        <v>0.9</v>
      </c>
      <c r="AM533" s="72">
        <v>0</v>
      </c>
      <c r="AN533" s="72">
        <v>10</v>
      </c>
      <c r="AO533" s="87"/>
      <c r="AP533" s="70">
        <f t="shared" si="49"/>
        <v>29</v>
      </c>
      <c r="AQ533" s="70">
        <f t="shared" si="50"/>
        <v>92.4</v>
      </c>
      <c r="AR533" s="70">
        <f>IFERROR(VLOOKUP(A533,Climatologia_PP!A:U,9+Precipitacion!$E$2,FALSE),"")</f>
        <v>137.23666666666671</v>
      </c>
      <c r="AS533" s="70">
        <f t="shared" si="51"/>
        <v>67.328945131281714</v>
      </c>
      <c r="AT533" s="70">
        <f t="shared" si="52"/>
        <v>69.65063289442935</v>
      </c>
      <c r="AU533" s="70">
        <f t="shared" si="53"/>
        <v>17</v>
      </c>
      <c r="AV533" s="70">
        <f>IFERROR(VLOOKUP(A533,Maximos!A:AQ,8+(Precipitacion!$E$2-1)*3,FALSE),"")</f>
        <v>70</v>
      </c>
      <c r="AW533" s="79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24626</v>
      </c>
      <c r="AX533" s="72">
        <f t="shared" si="54"/>
        <v>-53</v>
      </c>
    </row>
    <row r="534" spans="1:50" ht="15" customHeight="1" x14ac:dyDescent="0.25">
      <c r="A534" s="68">
        <v>37050010</v>
      </c>
      <c r="B534" s="69" t="s">
        <v>828</v>
      </c>
      <c r="C534" s="69" t="s">
        <v>739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828</v>
      </c>
      <c r="K534" s="72">
        <v>0</v>
      </c>
      <c r="L534" s="72">
        <v>0</v>
      </c>
      <c r="M534" s="72">
        <v>6</v>
      </c>
      <c r="N534" s="72">
        <v>11</v>
      </c>
      <c r="O534" s="72">
        <v>3</v>
      </c>
      <c r="P534" s="72">
        <v>9</v>
      </c>
      <c r="Q534" s="72">
        <v>2</v>
      </c>
      <c r="R534" s="72">
        <v>3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6</v>
      </c>
      <c r="Z534" s="72">
        <v>3</v>
      </c>
      <c r="AA534" s="72">
        <v>2</v>
      </c>
      <c r="AB534" s="72">
        <v>0</v>
      </c>
      <c r="AC534" s="72">
        <v>0</v>
      </c>
      <c r="AD534" s="72">
        <v>0</v>
      </c>
      <c r="AE534" s="72">
        <v>0</v>
      </c>
      <c r="AF534" s="72">
        <v>2</v>
      </c>
      <c r="AG534" s="72">
        <v>0</v>
      </c>
      <c r="AH534" s="72">
        <v>4</v>
      </c>
      <c r="AI534" s="72">
        <v>0</v>
      </c>
      <c r="AJ534" s="72">
        <v>0</v>
      </c>
      <c r="AK534" s="72">
        <v>0</v>
      </c>
      <c r="AL534" s="72">
        <v>3</v>
      </c>
      <c r="AM534" s="72">
        <v>0</v>
      </c>
      <c r="AN534" s="72">
        <v>8</v>
      </c>
      <c r="AO534" s="87"/>
      <c r="AP534" s="70">
        <f t="shared" si="49"/>
        <v>30</v>
      </c>
      <c r="AQ534" s="70">
        <f t="shared" si="50"/>
        <v>62</v>
      </c>
      <c r="AR534" s="70">
        <f>IFERROR(VLOOKUP(A534,Climatologia_PP!A:U,9+Precipitacion!$E$2,FALSE),"")</f>
        <v>309.40689655172412</v>
      </c>
      <c r="AS534" s="70">
        <f t="shared" si="51"/>
        <v>20.03833808844508</v>
      </c>
      <c r="AT534" s="70">
        <f t="shared" si="52"/>
        <v>20.03833808844508</v>
      </c>
      <c r="AU534" s="70">
        <f t="shared" si="53"/>
        <v>11</v>
      </c>
      <c r="AV534" s="70">
        <f>IFERROR(VLOOKUP(A534,Maximos!A:AQ,8+(Precipitacion!$E$2-1)*3,FALSE),"")</f>
        <v>136</v>
      </c>
      <c r="AW534" s="79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34863</v>
      </c>
      <c r="AX534" s="72">
        <f t="shared" si="54"/>
        <v>-125</v>
      </c>
    </row>
    <row r="535" spans="1:50" ht="15" customHeight="1" x14ac:dyDescent="0.25">
      <c r="A535" s="68">
        <v>16055060</v>
      </c>
      <c r="B535" s="69" t="s">
        <v>829</v>
      </c>
      <c r="C535" s="69" t="s">
        <v>739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742</v>
      </c>
      <c r="J535" s="69" t="s">
        <v>830</v>
      </c>
      <c r="K535" s="72">
        <v>0</v>
      </c>
      <c r="L535" s="72">
        <v>0</v>
      </c>
      <c r="M535" s="72">
        <v>8.6</v>
      </c>
      <c r="N535" s="72">
        <v>23.3</v>
      </c>
      <c r="O535" s="72">
        <v>0</v>
      </c>
      <c r="P535" s="72">
        <v>6.8</v>
      </c>
      <c r="Q535" s="72">
        <v>2.2999999999999998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1.6</v>
      </c>
      <c r="AB535" s="72">
        <v>0</v>
      </c>
      <c r="AC535" s="72">
        <v>0</v>
      </c>
      <c r="AD535" s="72">
        <v>0</v>
      </c>
      <c r="AE535" s="72">
        <v>0</v>
      </c>
      <c r="AF535" s="72">
        <v>0</v>
      </c>
      <c r="AG535" s="72">
        <v>0</v>
      </c>
      <c r="AH535" s="72">
        <v>0</v>
      </c>
      <c r="AI535" s="72">
        <v>0</v>
      </c>
      <c r="AJ535" s="72">
        <v>0</v>
      </c>
      <c r="AK535" s="72">
        <v>0</v>
      </c>
      <c r="AL535" s="72">
        <v>0</v>
      </c>
      <c r="AM535" s="72">
        <v>0</v>
      </c>
      <c r="AN535" s="72">
        <v>0</v>
      </c>
      <c r="AO535" s="87"/>
      <c r="AP535" s="70">
        <f t="shared" si="49"/>
        <v>30</v>
      </c>
      <c r="AQ535" s="70">
        <f t="shared" si="50"/>
        <v>42.599999999999994</v>
      </c>
      <c r="AR535" s="70">
        <f>IFERROR(VLOOKUP(A535,Climatologia_PP!A:U,9+Precipitacion!$E$2,FALSE),"")</f>
        <v>59.128000000000007</v>
      </c>
      <c r="AS535" s="70">
        <f t="shared" si="51"/>
        <v>72.047084291706113</v>
      </c>
      <c r="AT535" s="70">
        <f t="shared" si="52"/>
        <v>72.047084291706113</v>
      </c>
      <c r="AU535" s="70">
        <f t="shared" si="53"/>
        <v>23.3</v>
      </c>
      <c r="AV535" s="70">
        <f>IFERROR(VLOOKUP(A535,Maximos!A:AQ,8+(Precipitacion!$E$2-1)*3,FALSE),"")</f>
        <v>54.7</v>
      </c>
      <c r="AW535" s="79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37784</v>
      </c>
      <c r="AX535" s="72">
        <f t="shared" si="54"/>
        <v>-31.400000000000002</v>
      </c>
    </row>
    <row r="536" spans="1:50" ht="15" customHeight="1" x14ac:dyDescent="0.25">
      <c r="A536" s="68">
        <v>37020020</v>
      </c>
      <c r="B536" s="69" t="s">
        <v>720</v>
      </c>
      <c r="C536" s="69" t="s">
        <v>739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742</v>
      </c>
      <c r="J536" s="69" t="s">
        <v>815</v>
      </c>
      <c r="K536" s="72">
        <v>3.4</v>
      </c>
      <c r="L536" s="72">
        <v>24.6</v>
      </c>
      <c r="M536" s="72">
        <v>15</v>
      </c>
      <c r="N536" s="72">
        <v>36.5</v>
      </c>
      <c r="O536" s="72">
        <v>0</v>
      </c>
      <c r="P536" s="72">
        <v>17</v>
      </c>
      <c r="Q536" s="72">
        <v>0.8</v>
      </c>
      <c r="R536" s="72">
        <v>0</v>
      </c>
      <c r="S536" s="72">
        <v>0</v>
      </c>
      <c r="T536" s="72">
        <v>0</v>
      </c>
      <c r="U536" s="72">
        <v>13</v>
      </c>
      <c r="V536" s="72">
        <v>0.6</v>
      </c>
      <c r="W536" s="72">
        <v>0.5</v>
      </c>
      <c r="X536" s="72">
        <v>0</v>
      </c>
      <c r="Y536" s="72">
        <v>38.1</v>
      </c>
      <c r="Z536" s="72">
        <v>1</v>
      </c>
      <c r="AA536" s="72">
        <v>1</v>
      </c>
      <c r="AB536" s="72">
        <v>0</v>
      </c>
      <c r="AC536" s="72">
        <v>0</v>
      </c>
      <c r="AD536" s="72">
        <v>0</v>
      </c>
      <c r="AE536" s="72">
        <v>3.5</v>
      </c>
      <c r="AF536" s="72">
        <v>15.3</v>
      </c>
      <c r="AG536" s="72">
        <v>0</v>
      </c>
      <c r="AH536" s="72">
        <v>8.1</v>
      </c>
      <c r="AI536" s="72">
        <v>21</v>
      </c>
      <c r="AJ536" s="72">
        <v>0</v>
      </c>
      <c r="AK536" s="72">
        <v>0.7</v>
      </c>
      <c r="AL536" s="72">
        <v>15</v>
      </c>
      <c r="AM536" s="72">
        <v>0.7</v>
      </c>
      <c r="AN536" s="72">
        <v>10</v>
      </c>
      <c r="AO536" s="87"/>
      <c r="AP536" s="70">
        <f t="shared" si="49"/>
        <v>30</v>
      </c>
      <c r="AQ536" s="70">
        <f t="shared" si="50"/>
        <v>225.79999999999998</v>
      </c>
      <c r="AR536" s="70">
        <f>IFERROR(VLOOKUP(A536,Climatologia_PP!A:U,9+Precipitacion!$E$2,FALSE),"")</f>
        <v>207.67241379310349</v>
      </c>
      <c r="AS536" s="70">
        <f t="shared" si="51"/>
        <v>108.72893316728931</v>
      </c>
      <c r="AT536" s="70">
        <f t="shared" si="52"/>
        <v>108.72893316728928</v>
      </c>
      <c r="AU536" s="70">
        <f t="shared" si="53"/>
        <v>38.1</v>
      </c>
      <c r="AV536" s="70">
        <f>IFERROR(VLOOKUP(A536,Maximos!A:AQ,8+(Precipitacion!$E$2-1)*3,FALSE),"")</f>
        <v>64</v>
      </c>
      <c r="AW536" s="79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40719</v>
      </c>
      <c r="AX536" s="72">
        <f t="shared" si="54"/>
        <v>-25.9</v>
      </c>
    </row>
    <row r="537" spans="1:50" ht="15" customHeight="1" x14ac:dyDescent="0.25">
      <c r="A537" s="68">
        <v>23190350</v>
      </c>
      <c r="B537" s="69" t="s">
        <v>831</v>
      </c>
      <c r="C537" s="69" t="s">
        <v>739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28.4</v>
      </c>
      <c r="M537" s="72">
        <v>1.2</v>
      </c>
      <c r="N537" s="72">
        <v>2.2999999999999998</v>
      </c>
      <c r="O537" s="72">
        <v>0</v>
      </c>
      <c r="P537" s="72">
        <v>12.4</v>
      </c>
      <c r="Q537" s="72">
        <v>1.3</v>
      </c>
      <c r="R537" s="72">
        <v>1.8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15.3</v>
      </c>
      <c r="AB537" s="72">
        <v>0</v>
      </c>
      <c r="AC537" s="72">
        <v>0</v>
      </c>
      <c r="AD537" s="72">
        <v>0</v>
      </c>
      <c r="AE537" s="72">
        <v>0</v>
      </c>
      <c r="AF537" s="72">
        <v>0</v>
      </c>
      <c r="AG537" s="72">
        <v>0</v>
      </c>
      <c r="AH537" s="72">
        <v>0</v>
      </c>
      <c r="AI537" s="72">
        <v>0</v>
      </c>
      <c r="AJ537" s="72">
        <v>0</v>
      </c>
      <c r="AK537" s="72">
        <v>0</v>
      </c>
      <c r="AL537" s="72">
        <v>0</v>
      </c>
      <c r="AM537" s="72"/>
      <c r="AN537" s="72">
        <v>0</v>
      </c>
      <c r="AO537" s="87"/>
      <c r="AP537" s="70">
        <f t="shared" si="49"/>
        <v>29</v>
      </c>
      <c r="AQ537" s="70">
        <f t="shared" si="50"/>
        <v>62.699999999999989</v>
      </c>
      <c r="AR537" s="70">
        <f>IFERROR(VLOOKUP(A537,Climatologia_PP!A:U,9+Precipitacion!$E$2,FALSE),"")</f>
        <v>74.967857142857142</v>
      </c>
      <c r="AS537" s="70">
        <f t="shared" si="51"/>
        <v>83.635843933114174</v>
      </c>
      <c r="AT537" s="70">
        <f t="shared" si="52"/>
        <v>86.519838551497415</v>
      </c>
      <c r="AU537" s="70">
        <f t="shared" si="53"/>
        <v>28.4</v>
      </c>
      <c r="AV537" s="70">
        <f>IFERROR(VLOOKUP(A537,Maximos!A:AQ,8+(Precipitacion!$E$2-1)*3,FALSE),"")</f>
        <v>91</v>
      </c>
      <c r="AW537" s="79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40339</v>
      </c>
      <c r="AX537" s="72">
        <f t="shared" si="54"/>
        <v>-62.6</v>
      </c>
    </row>
    <row r="538" spans="1:50" ht="15" customHeight="1" x14ac:dyDescent="0.25">
      <c r="A538" s="68">
        <v>23205020</v>
      </c>
      <c r="B538" s="69" t="s">
        <v>832</v>
      </c>
      <c r="C538" s="69" t="s">
        <v>739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244</v>
      </c>
      <c r="K538" s="72">
        <v>0</v>
      </c>
      <c r="L538" s="72">
        <v>48.2</v>
      </c>
      <c r="M538" s="72">
        <v>24.2</v>
      </c>
      <c r="N538" s="72">
        <v>5.6</v>
      </c>
      <c r="O538" s="72">
        <v>0</v>
      </c>
      <c r="P538" s="72">
        <v>14.8</v>
      </c>
      <c r="Q538" s="72">
        <v>12.2</v>
      </c>
      <c r="R538" s="72">
        <v>19.2</v>
      </c>
      <c r="S538" s="72">
        <v>2</v>
      </c>
      <c r="T538" s="72">
        <v>0</v>
      </c>
      <c r="U538" s="72">
        <v>5</v>
      </c>
      <c r="V538" s="72">
        <v>0</v>
      </c>
      <c r="W538" s="72">
        <v>40.6</v>
      </c>
      <c r="X538" s="72">
        <v>2.2000000000000002</v>
      </c>
      <c r="Y538" s="72">
        <v>4.5999999999999996</v>
      </c>
      <c r="Z538" s="72">
        <v>0</v>
      </c>
      <c r="AA538" s="72">
        <v>48.6</v>
      </c>
      <c r="AB538" s="72">
        <v>0</v>
      </c>
      <c r="AC538" s="72">
        <v>0</v>
      </c>
      <c r="AD538" s="72">
        <v>0</v>
      </c>
      <c r="AE538" s="72">
        <v>0</v>
      </c>
      <c r="AF538" s="72">
        <v>0</v>
      </c>
      <c r="AG538" s="72">
        <v>0</v>
      </c>
      <c r="AH538" s="72">
        <v>0</v>
      </c>
      <c r="AI538" s="72">
        <v>0</v>
      </c>
      <c r="AJ538" s="72">
        <v>0</v>
      </c>
      <c r="AK538" s="72">
        <v>0</v>
      </c>
      <c r="AL538" s="72">
        <v>0</v>
      </c>
      <c r="AM538" s="72">
        <v>2.2999999999999998</v>
      </c>
      <c r="AN538" s="72">
        <v>0</v>
      </c>
      <c r="AO538" s="87"/>
      <c r="AP538" s="70">
        <f t="shared" si="49"/>
        <v>30</v>
      </c>
      <c r="AQ538" s="70">
        <f t="shared" si="50"/>
        <v>229.49999999999997</v>
      </c>
      <c r="AR538" s="70">
        <f>IFERROR(VLOOKUP(A538,Climatologia_PP!A:U,9+Precipitacion!$E$2,FALSE),"")</f>
        <v>299.92307692307691</v>
      </c>
      <c r="AS538" s="70">
        <f t="shared" si="51"/>
        <v>76.519620415491147</v>
      </c>
      <c r="AT538" s="70">
        <f t="shared" si="52"/>
        <v>76.519620415491147</v>
      </c>
      <c r="AU538" s="70">
        <f t="shared" si="53"/>
        <v>48.6</v>
      </c>
      <c r="AV538" s="70">
        <f>IFERROR(VLOOKUP(A538,Maximos!A:AQ,8+(Precipitacion!$E$2-1)*3,FALSE),"")</f>
        <v>148</v>
      </c>
      <c r="AW538" s="79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36322</v>
      </c>
      <c r="AX538" s="72">
        <f t="shared" si="54"/>
        <v>-99.4</v>
      </c>
    </row>
    <row r="539" spans="1:50" ht="15" customHeight="1" x14ac:dyDescent="0.25">
      <c r="A539" s="68">
        <v>37010010</v>
      </c>
      <c r="B539" s="69" t="s">
        <v>833</v>
      </c>
      <c r="C539" s="69" t="s">
        <v>739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742</v>
      </c>
      <c r="J539" s="69" t="s">
        <v>833</v>
      </c>
      <c r="K539" s="72">
        <v>4</v>
      </c>
      <c r="L539" s="72">
        <v>18</v>
      </c>
      <c r="M539" s="72">
        <v>12</v>
      </c>
      <c r="N539" s="72">
        <v>58</v>
      </c>
      <c r="O539" s="72">
        <v>2</v>
      </c>
      <c r="P539" s="72">
        <v>22</v>
      </c>
      <c r="Q539" s="72">
        <v>5</v>
      </c>
      <c r="R539" s="72">
        <v>1</v>
      </c>
      <c r="S539" s="72">
        <v>1</v>
      </c>
      <c r="T539" s="72">
        <v>0</v>
      </c>
      <c r="U539" s="72">
        <v>17</v>
      </c>
      <c r="V539" s="72">
        <v>7</v>
      </c>
      <c r="W539" s="72">
        <v>0</v>
      </c>
      <c r="X539" s="72">
        <v>0</v>
      </c>
      <c r="Y539" s="72">
        <v>38</v>
      </c>
      <c r="Z539" s="72">
        <v>3</v>
      </c>
      <c r="AA539" s="72">
        <v>1</v>
      </c>
      <c r="AB539" s="72">
        <v>4</v>
      </c>
      <c r="AC539" s="72">
        <v>2</v>
      </c>
      <c r="AD539" s="72">
        <v>0</v>
      </c>
      <c r="AE539" s="72">
        <v>9</v>
      </c>
      <c r="AF539" s="72">
        <v>2</v>
      </c>
      <c r="AG539" s="72">
        <v>4</v>
      </c>
      <c r="AH539" s="72">
        <v>6</v>
      </c>
      <c r="AI539" s="72">
        <v>7</v>
      </c>
      <c r="AJ539" s="72">
        <v>1</v>
      </c>
      <c r="AK539" s="72">
        <v>9</v>
      </c>
      <c r="AL539" s="72">
        <v>4</v>
      </c>
      <c r="AM539" s="72">
        <v>8</v>
      </c>
      <c r="AN539" s="72">
        <v>0</v>
      </c>
      <c r="AO539" s="87"/>
      <c r="AP539" s="70">
        <f t="shared" si="49"/>
        <v>30</v>
      </c>
      <c r="AQ539" s="70">
        <f t="shared" si="50"/>
        <v>245</v>
      </c>
      <c r="AR539" s="70">
        <f>IFERROR(VLOOKUP(A539,Climatologia_PP!A:U,9+Precipitacion!$E$2,FALSE),"")</f>
        <v>159.5793103448276</v>
      </c>
      <c r="AS539" s="70">
        <f t="shared" si="51"/>
        <v>153.5286745321751</v>
      </c>
      <c r="AT539" s="70">
        <f t="shared" si="52"/>
        <v>153.5286745321751</v>
      </c>
      <c r="AU539" s="70">
        <f t="shared" si="53"/>
        <v>58</v>
      </c>
      <c r="AV539" s="70">
        <f>IFERROR(VLOOKUP(A539,Maximos!A:AQ,8+(Precipitacion!$E$2-1)*3,FALSE),"")</f>
        <v>53</v>
      </c>
      <c r="AW539" s="79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26480</v>
      </c>
      <c r="AX539" s="72">
        <f t="shared" si="54"/>
        <v>5</v>
      </c>
    </row>
    <row r="540" spans="1:50" ht="15" customHeight="1" x14ac:dyDescent="0.25">
      <c r="A540" s="68">
        <v>25020970</v>
      </c>
      <c r="B540" s="69" t="s">
        <v>834</v>
      </c>
      <c r="C540" s="69" t="s">
        <v>739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834</v>
      </c>
      <c r="K540" s="72">
        <v>0</v>
      </c>
      <c r="L540" s="72">
        <v>0</v>
      </c>
      <c r="M540" s="72">
        <v>0</v>
      </c>
      <c r="N540" s="72">
        <v>0</v>
      </c>
      <c r="O540" s="72">
        <v>0</v>
      </c>
      <c r="P540" s="72">
        <v>20.5</v>
      </c>
      <c r="Q540" s="72">
        <v>33</v>
      </c>
      <c r="R540" s="72">
        <v>20</v>
      </c>
      <c r="S540" s="72">
        <v>0</v>
      </c>
      <c r="T540" s="72">
        <v>0</v>
      </c>
      <c r="U540" s="72">
        <v>0</v>
      </c>
      <c r="V540" s="72">
        <v>0</v>
      </c>
      <c r="W540" s="72">
        <v>2</v>
      </c>
      <c r="X540" s="72">
        <v>0</v>
      </c>
      <c r="Y540" s="72">
        <v>0</v>
      </c>
      <c r="Z540" s="72">
        <v>0</v>
      </c>
      <c r="AA540" s="72">
        <v>0</v>
      </c>
      <c r="AB540" s="72">
        <v>0</v>
      </c>
      <c r="AC540" s="72">
        <v>0</v>
      </c>
      <c r="AD540" s="72">
        <v>0</v>
      </c>
      <c r="AE540" s="72">
        <v>0</v>
      </c>
      <c r="AF540" s="72">
        <v>0</v>
      </c>
      <c r="AG540" s="72">
        <v>0</v>
      </c>
      <c r="AH540" s="72">
        <v>0</v>
      </c>
      <c r="AI540" s="72">
        <v>0</v>
      </c>
      <c r="AJ540" s="72">
        <v>0</v>
      </c>
      <c r="AK540" s="72">
        <v>0</v>
      </c>
      <c r="AL540" s="72">
        <v>0</v>
      </c>
      <c r="AM540" s="72">
        <v>0</v>
      </c>
      <c r="AN540" s="72">
        <v>0</v>
      </c>
      <c r="AO540" s="87"/>
      <c r="AP540" s="70">
        <f t="shared" si="49"/>
        <v>30</v>
      </c>
      <c r="AQ540" s="70">
        <f t="shared" si="50"/>
        <v>75.5</v>
      </c>
      <c r="AR540" s="70">
        <f>IFERROR(VLOOKUP(A540,Climatologia_PP!A:U,9+Precipitacion!$E$2,FALSE),"")</f>
        <v>161.6785714285715</v>
      </c>
      <c r="AS540" s="70">
        <f t="shared" si="51"/>
        <v>46.697592224431169</v>
      </c>
      <c r="AT540" s="70">
        <f t="shared" si="52"/>
        <v>46.697592224431169</v>
      </c>
      <c r="AU540" s="70">
        <f t="shared" si="53"/>
        <v>33</v>
      </c>
      <c r="AV540" s="70">
        <f>IFERROR(VLOOKUP(A540,Maximos!A:AQ,8+(Precipitacion!$E$2-1)*3,FALSE),"")</f>
        <v>135</v>
      </c>
      <c r="AW540" s="79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38532</v>
      </c>
      <c r="AX540" s="72">
        <f t="shared" si="54"/>
        <v>-102</v>
      </c>
    </row>
    <row r="541" spans="1:50" ht="15" customHeight="1" x14ac:dyDescent="0.25">
      <c r="A541" s="68">
        <v>16020080</v>
      </c>
      <c r="B541" s="69" t="s">
        <v>835</v>
      </c>
      <c r="C541" s="69" t="s">
        <v>739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742</v>
      </c>
      <c r="J541" s="69" t="s">
        <v>835</v>
      </c>
      <c r="K541" s="72">
        <v>0</v>
      </c>
      <c r="L541" s="72">
        <v>0.5</v>
      </c>
      <c r="M541" s="72">
        <v>3.6</v>
      </c>
      <c r="N541" s="72">
        <v>36</v>
      </c>
      <c r="O541" s="72">
        <v>14</v>
      </c>
      <c r="P541" s="72">
        <v>20</v>
      </c>
      <c r="Q541" s="72">
        <v>3.6</v>
      </c>
      <c r="R541" s="72">
        <v>39</v>
      </c>
      <c r="S541" s="72">
        <v>0</v>
      </c>
      <c r="T541" s="72">
        <v>0</v>
      </c>
      <c r="U541" s="72">
        <v>1.5</v>
      </c>
      <c r="V541" s="72">
        <v>0</v>
      </c>
      <c r="W541" s="72">
        <v>0</v>
      </c>
      <c r="X541" s="72">
        <v>0</v>
      </c>
      <c r="Y541" s="72">
        <v>7.8</v>
      </c>
      <c r="Z541" s="72">
        <v>0</v>
      </c>
      <c r="AA541" s="72">
        <v>0</v>
      </c>
      <c r="AB541" s="72">
        <v>0</v>
      </c>
      <c r="AC541" s="72">
        <v>0</v>
      </c>
      <c r="AD541" s="72">
        <v>0</v>
      </c>
      <c r="AE541" s="72">
        <v>0</v>
      </c>
      <c r="AF541" s="72">
        <v>0</v>
      </c>
      <c r="AG541" s="72">
        <v>0</v>
      </c>
      <c r="AH541" s="72">
        <v>0</v>
      </c>
      <c r="AI541" s="72">
        <v>0</v>
      </c>
      <c r="AJ541" s="72">
        <v>0</v>
      </c>
      <c r="AK541" s="72">
        <v>0</v>
      </c>
      <c r="AL541" s="72">
        <v>0</v>
      </c>
      <c r="AM541" s="72">
        <v>0</v>
      </c>
      <c r="AN541" s="72">
        <v>0</v>
      </c>
      <c r="AO541" s="87"/>
      <c r="AP541" s="70">
        <f t="shared" si="49"/>
        <v>30</v>
      </c>
      <c r="AQ541" s="70">
        <f t="shared" si="50"/>
        <v>125.99999999999999</v>
      </c>
      <c r="AR541" s="70">
        <f>IFERROR(VLOOKUP(A541,Climatologia_PP!A:U,9+Precipitacion!$E$2,FALSE),"")</f>
        <v>91.660000000000011</v>
      </c>
      <c r="AS541" s="70">
        <f t="shared" si="51"/>
        <v>137.4645428758455</v>
      </c>
      <c r="AT541" s="70">
        <f t="shared" si="52"/>
        <v>137.4645428758455</v>
      </c>
      <c r="AU541" s="70">
        <f t="shared" si="53"/>
        <v>39</v>
      </c>
      <c r="AV541" s="70">
        <f>IFERROR(VLOOKUP(A541,Maximos!A:AQ,8+(Precipitacion!$E$2-1)*3,FALSE),"")</f>
        <v>91.7</v>
      </c>
      <c r="AW541" s="79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541" s="72">
        <f t="shared" si="54"/>
        <v>-52.7</v>
      </c>
    </row>
    <row r="542" spans="1:50" ht="15" customHeight="1" x14ac:dyDescent="0.25">
      <c r="A542" s="68">
        <v>23160010</v>
      </c>
      <c r="B542" s="69" t="s">
        <v>836</v>
      </c>
      <c r="C542" s="69" t="s">
        <v>739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837</v>
      </c>
      <c r="K542" s="72">
        <v>0</v>
      </c>
      <c r="L542" s="72">
        <v>0</v>
      </c>
      <c r="M542" s="72">
        <v>48</v>
      </c>
      <c r="N542" s="72">
        <v>0</v>
      </c>
      <c r="O542" s="72">
        <v>0</v>
      </c>
      <c r="P542" s="72">
        <v>75</v>
      </c>
      <c r="Q542" s="72">
        <v>13</v>
      </c>
      <c r="R542" s="72">
        <v>0</v>
      </c>
      <c r="S542" s="72">
        <v>20</v>
      </c>
      <c r="T542" s="72">
        <v>0</v>
      </c>
      <c r="U542" s="72">
        <v>0</v>
      </c>
      <c r="V542" s="72">
        <v>0</v>
      </c>
      <c r="W542" s="72">
        <v>0</v>
      </c>
      <c r="X542" s="72">
        <v>18</v>
      </c>
      <c r="Y542" s="72">
        <v>0</v>
      </c>
      <c r="Z542" s="72">
        <v>0</v>
      </c>
      <c r="AA542" s="72">
        <v>0</v>
      </c>
      <c r="AB542" s="72">
        <v>24</v>
      </c>
      <c r="AC542" s="72">
        <v>0</v>
      </c>
      <c r="AD542" s="72">
        <v>64</v>
      </c>
      <c r="AE542" s="72">
        <v>0</v>
      </c>
      <c r="AF542" s="72">
        <v>0</v>
      </c>
      <c r="AG542" s="72">
        <v>0</v>
      </c>
      <c r="AH542" s="72">
        <v>0</v>
      </c>
      <c r="AI542" s="72">
        <v>0</v>
      </c>
      <c r="AJ542" s="72">
        <v>0</v>
      </c>
      <c r="AK542" s="72">
        <v>0</v>
      </c>
      <c r="AL542" s="72">
        <v>0</v>
      </c>
      <c r="AM542" s="72">
        <v>0</v>
      </c>
      <c r="AN542" s="72">
        <v>0</v>
      </c>
      <c r="AO542" s="87"/>
      <c r="AP542" s="70">
        <f t="shared" si="49"/>
        <v>30</v>
      </c>
      <c r="AQ542" s="70">
        <f t="shared" si="50"/>
        <v>262</v>
      </c>
      <c r="AR542" s="70">
        <f>IFERROR(VLOOKUP(A542,Climatologia_PP!A:U,9+Precipitacion!$E$2,FALSE),"")</f>
        <v>285.44</v>
      </c>
      <c r="AS542" s="70">
        <f t="shared" si="51"/>
        <v>91.788116591928244</v>
      </c>
      <c r="AT542" s="70">
        <f t="shared" si="52"/>
        <v>91.788116591928244</v>
      </c>
      <c r="AU542" s="70">
        <f t="shared" si="53"/>
        <v>75</v>
      </c>
      <c r="AV542" s="70">
        <f>IFERROR(VLOOKUP(A542,Maximos!A:AQ,8+(Precipitacion!$E$2-1)*3,FALSE),"")</f>
        <v>132</v>
      </c>
      <c r="AW542" s="79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44009</v>
      </c>
      <c r="AX542" s="72">
        <f t="shared" si="54"/>
        <v>-57</v>
      </c>
    </row>
    <row r="543" spans="1:50" ht="15" customHeight="1" x14ac:dyDescent="0.25">
      <c r="A543" s="68">
        <v>37020030</v>
      </c>
      <c r="B543" s="69" t="s">
        <v>838</v>
      </c>
      <c r="C543" s="69" t="s">
        <v>739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742</v>
      </c>
      <c r="J543" s="69" t="s">
        <v>815</v>
      </c>
      <c r="K543" s="72">
        <v>18</v>
      </c>
      <c r="L543" s="72">
        <v>38</v>
      </c>
      <c r="M543" s="72">
        <v>49</v>
      </c>
      <c r="N543" s="72">
        <v>59</v>
      </c>
      <c r="O543" s="72">
        <v>26</v>
      </c>
      <c r="P543" s="72">
        <v>68</v>
      </c>
      <c r="Q543" s="72">
        <v>10</v>
      </c>
      <c r="R543" s="72">
        <v>7</v>
      </c>
      <c r="S543" s="72">
        <v>0</v>
      </c>
      <c r="T543" s="72">
        <v>0</v>
      </c>
      <c r="U543" s="72">
        <v>8</v>
      </c>
      <c r="V543" s="72">
        <v>15</v>
      </c>
      <c r="W543" s="72">
        <v>0</v>
      </c>
      <c r="X543" s="72">
        <v>0</v>
      </c>
      <c r="Y543" s="72">
        <v>46</v>
      </c>
      <c r="Z543" s="72">
        <v>16</v>
      </c>
      <c r="AA543" s="72">
        <v>9</v>
      </c>
      <c r="AB543" s="72">
        <v>0</v>
      </c>
      <c r="AC543" s="72">
        <v>0</v>
      </c>
      <c r="AD543" s="72">
        <v>0</v>
      </c>
      <c r="AE543" s="72">
        <v>0</v>
      </c>
      <c r="AF543" s="72">
        <v>8</v>
      </c>
      <c r="AG543" s="72">
        <v>0</v>
      </c>
      <c r="AH543" s="72">
        <v>0</v>
      </c>
      <c r="AI543" s="72">
        <v>5</v>
      </c>
      <c r="AJ543" s="72">
        <v>0</v>
      </c>
      <c r="AK543" s="72">
        <v>0</v>
      </c>
      <c r="AL543" s="72">
        <v>0</v>
      </c>
      <c r="AM543" s="72">
        <v>0</v>
      </c>
      <c r="AN543" s="72">
        <v>39</v>
      </c>
      <c r="AO543" s="87"/>
      <c r="AP543" s="70">
        <f t="shared" si="49"/>
        <v>30</v>
      </c>
      <c r="AQ543" s="70">
        <f t="shared" si="50"/>
        <v>421</v>
      </c>
      <c r="AR543" s="70">
        <f>IFERROR(VLOOKUP(A543,Climatologia_PP!A:U,9+Precipitacion!$E$2,FALSE),"")</f>
        <v>783.34482758620686</v>
      </c>
      <c r="AS543" s="70">
        <f t="shared" si="51"/>
        <v>53.743892239292158</v>
      </c>
      <c r="AT543" s="70">
        <f t="shared" si="52"/>
        <v>53.743892239292158</v>
      </c>
      <c r="AU543" s="70">
        <f t="shared" si="53"/>
        <v>68</v>
      </c>
      <c r="AV543" s="70">
        <f>IFERROR(VLOOKUP(A543,Maximos!A:AQ,8+(Precipitacion!$E$2-1)*3,FALSE),"")</f>
        <v>190</v>
      </c>
      <c r="AW543" s="79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29398</v>
      </c>
      <c r="AX543" s="72">
        <f t="shared" si="54"/>
        <v>-122</v>
      </c>
    </row>
    <row r="544" spans="1:50" ht="15" customHeight="1" x14ac:dyDescent="0.25">
      <c r="A544" s="68">
        <v>24050070</v>
      </c>
      <c r="B544" s="69" t="s">
        <v>839</v>
      </c>
      <c r="C544" s="69" t="s">
        <v>739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803</v>
      </c>
      <c r="K544" s="72">
        <v>0</v>
      </c>
      <c r="L544" s="72">
        <v>12</v>
      </c>
      <c r="M544" s="72">
        <v>12.1</v>
      </c>
      <c r="N544" s="72">
        <v>0</v>
      </c>
      <c r="O544" s="72">
        <v>0</v>
      </c>
      <c r="P544" s="72">
        <v>61.1</v>
      </c>
      <c r="Q544" s="72">
        <v>52.2</v>
      </c>
      <c r="R544" s="72">
        <v>0</v>
      </c>
      <c r="S544" s="72">
        <v>0</v>
      </c>
      <c r="T544" s="72">
        <v>0</v>
      </c>
      <c r="U544" s="72">
        <v>0</v>
      </c>
      <c r="V544" s="72">
        <v>0</v>
      </c>
      <c r="W544" s="72">
        <v>10</v>
      </c>
      <c r="X544" s="72">
        <v>0</v>
      </c>
      <c r="Y544" s="72">
        <v>0</v>
      </c>
      <c r="Z544" s="72">
        <v>0</v>
      </c>
      <c r="AA544" s="72">
        <v>2</v>
      </c>
      <c r="AB544" s="72">
        <v>7.1</v>
      </c>
      <c r="AC544" s="72">
        <v>0</v>
      </c>
      <c r="AD544" s="72">
        <v>0</v>
      </c>
      <c r="AE544" s="72">
        <v>0</v>
      </c>
      <c r="AF544" s="72">
        <v>0</v>
      </c>
      <c r="AG544" s="72">
        <v>0</v>
      </c>
      <c r="AH544" s="72">
        <v>0</v>
      </c>
      <c r="AI544" s="72">
        <v>0</v>
      </c>
      <c r="AJ544" s="72">
        <v>0</v>
      </c>
      <c r="AK544" s="72">
        <v>0</v>
      </c>
      <c r="AL544" s="72">
        <v>0</v>
      </c>
      <c r="AM544" s="72">
        <v>0</v>
      </c>
      <c r="AN544" s="72"/>
      <c r="AO544" s="87"/>
      <c r="AP544" s="70">
        <f t="shared" si="49"/>
        <v>29</v>
      </c>
      <c r="AQ544" s="70">
        <f t="shared" si="50"/>
        <v>156.5</v>
      </c>
      <c r="AR544" s="70">
        <f>IFERROR(VLOOKUP(A544,Climatologia_PP!A:U,9+Precipitacion!$E$2,FALSE),"")</f>
        <v>235.6592592592593</v>
      </c>
      <c r="AS544" s="70">
        <f t="shared" si="51"/>
        <v>66.40944238385616</v>
      </c>
      <c r="AT544" s="70">
        <f t="shared" si="52"/>
        <v>68.699423155713262</v>
      </c>
      <c r="AU544" s="70">
        <f t="shared" si="53"/>
        <v>61.1</v>
      </c>
      <c r="AV544" s="70">
        <f>IFERROR(VLOOKUP(A544,Maximos!A:AQ,8+(Precipitacion!$E$2-1)*3,FALSE),"")</f>
        <v>140</v>
      </c>
      <c r="AW544" s="79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32321</v>
      </c>
      <c r="AX544" s="72">
        <f t="shared" si="54"/>
        <v>-78.900000000000006</v>
      </c>
    </row>
    <row r="545" spans="1:50" ht="15" customHeight="1" x14ac:dyDescent="0.25">
      <c r="A545" s="68">
        <v>23190560</v>
      </c>
      <c r="B545" s="69" t="s">
        <v>480</v>
      </c>
      <c r="C545" s="69" t="s">
        <v>739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825</v>
      </c>
      <c r="K545" s="72">
        <v>0</v>
      </c>
      <c r="L545" s="72">
        <v>1.5</v>
      </c>
      <c r="M545" s="72">
        <v>66.5</v>
      </c>
      <c r="N545" s="72">
        <v>0</v>
      </c>
      <c r="O545" s="72">
        <v>3.8</v>
      </c>
      <c r="P545" s="72">
        <v>45.9</v>
      </c>
      <c r="Q545" s="72">
        <v>16.5</v>
      </c>
      <c r="R545" s="72">
        <v>3.1</v>
      </c>
      <c r="S545" s="72">
        <v>0</v>
      </c>
      <c r="T545" s="72">
        <v>0</v>
      </c>
      <c r="U545" s="72">
        <v>2.2000000000000002</v>
      </c>
      <c r="V545" s="72">
        <v>0</v>
      </c>
      <c r="W545" s="72">
        <v>0</v>
      </c>
      <c r="X545" s="72">
        <v>0</v>
      </c>
      <c r="Y545" s="72">
        <v>1</v>
      </c>
      <c r="Z545" s="72">
        <v>0</v>
      </c>
      <c r="AA545" s="72">
        <v>0</v>
      </c>
      <c r="AB545" s="72">
        <v>0</v>
      </c>
      <c r="AC545" s="72">
        <v>0</v>
      </c>
      <c r="AD545" s="72">
        <v>0</v>
      </c>
      <c r="AE545" s="72">
        <v>0</v>
      </c>
      <c r="AF545" s="72">
        <v>0</v>
      </c>
      <c r="AG545" s="72">
        <v>0</v>
      </c>
      <c r="AH545" s="72">
        <v>0</v>
      </c>
      <c r="AI545" s="72">
        <v>0</v>
      </c>
      <c r="AJ545" s="72">
        <v>0</v>
      </c>
      <c r="AK545" s="72">
        <v>0</v>
      </c>
      <c r="AL545" s="72">
        <v>0</v>
      </c>
      <c r="AM545" s="72">
        <v>0</v>
      </c>
      <c r="AN545" s="72">
        <v>0</v>
      </c>
      <c r="AO545" s="87"/>
      <c r="AP545" s="70">
        <f t="shared" si="49"/>
        <v>30</v>
      </c>
      <c r="AQ545" s="70">
        <f t="shared" si="50"/>
        <v>140.49999999999997</v>
      </c>
      <c r="AR545" s="70">
        <f>IFERROR(VLOOKUP(A545,Climatologia_PP!A:U,9+Precipitacion!$E$2,FALSE),"")</f>
        <v>228.6</v>
      </c>
      <c r="AS545" s="70">
        <f t="shared" si="51"/>
        <v>61.461067366579172</v>
      </c>
      <c r="AT545" s="70">
        <f t="shared" si="52"/>
        <v>61.461067366579158</v>
      </c>
      <c r="AU545" s="70">
        <f t="shared" si="53"/>
        <v>66.5</v>
      </c>
      <c r="AV545" s="70">
        <f>IFERROR(VLOOKUP(A545,Maximos!A:AQ,8+(Precipitacion!$E$2-1)*3,FALSE),"")</f>
        <v>199.3</v>
      </c>
      <c r="AW545" s="79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45453</v>
      </c>
      <c r="AX545" s="72">
        <f t="shared" si="54"/>
        <v>-132.80000000000001</v>
      </c>
    </row>
    <row r="546" spans="1:50" ht="15" customHeight="1" x14ac:dyDescent="0.25">
      <c r="A546" s="68">
        <v>16015100</v>
      </c>
      <c r="B546" s="69" t="s">
        <v>840</v>
      </c>
      <c r="C546" s="69" t="s">
        <v>739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742</v>
      </c>
      <c r="J546" s="69" t="s">
        <v>840</v>
      </c>
      <c r="K546" s="72">
        <v>0</v>
      </c>
      <c r="L546" s="72">
        <v>0</v>
      </c>
      <c r="M546" s="72">
        <v>7</v>
      </c>
      <c r="N546" s="72">
        <v>35</v>
      </c>
      <c r="O546" s="72">
        <v>1</v>
      </c>
      <c r="P546" s="72">
        <v>15</v>
      </c>
      <c r="Q546" s="72"/>
      <c r="R546" s="72">
        <v>2</v>
      </c>
      <c r="S546" s="72">
        <v>0</v>
      </c>
      <c r="T546" s="72">
        <v>0</v>
      </c>
      <c r="U546" s="72">
        <v>7</v>
      </c>
      <c r="V546" s="72">
        <v>0</v>
      </c>
      <c r="W546" s="72">
        <v>0</v>
      </c>
      <c r="X546" s="72">
        <v>0</v>
      </c>
      <c r="Y546" s="72">
        <v>8</v>
      </c>
      <c r="Z546" s="72">
        <v>3</v>
      </c>
      <c r="AA546" s="72">
        <v>0</v>
      </c>
      <c r="AB546" s="72">
        <v>1</v>
      </c>
      <c r="AC546" s="72">
        <v>2</v>
      </c>
      <c r="AD546" s="72">
        <v>0</v>
      </c>
      <c r="AE546" s="72">
        <v>8</v>
      </c>
      <c r="AF546" s="72">
        <v>2</v>
      </c>
      <c r="AG546" s="72">
        <v>0</v>
      </c>
      <c r="AH546" s="72">
        <v>1</v>
      </c>
      <c r="AI546" s="72">
        <v>1</v>
      </c>
      <c r="AJ546" s="72">
        <v>0</v>
      </c>
      <c r="AK546" s="72">
        <v>0</v>
      </c>
      <c r="AL546" s="72">
        <v>0</v>
      </c>
      <c r="AM546" s="72">
        <v>0</v>
      </c>
      <c r="AN546" s="72">
        <v>0</v>
      </c>
      <c r="AO546" s="87"/>
      <c r="AP546" s="70">
        <f t="shared" si="49"/>
        <v>29</v>
      </c>
      <c r="AQ546" s="70">
        <f t="shared" si="50"/>
        <v>93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35</v>
      </c>
      <c r="AV546" s="70">
        <f>IFERROR(VLOOKUP(A546,Maximos!A:AQ,8+(Precipitacion!$E$2-1)*3,FALSE),"")</f>
        <v>56</v>
      </c>
      <c r="AW546" s="79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43275</v>
      </c>
      <c r="AX546" s="72">
        <f t="shared" si="54"/>
        <v>-21</v>
      </c>
    </row>
    <row r="547" spans="1:50" ht="15" customHeight="1" x14ac:dyDescent="0.25">
      <c r="A547" s="68">
        <v>16010110</v>
      </c>
      <c r="B547" s="69" t="s">
        <v>841</v>
      </c>
      <c r="C547" s="69" t="s">
        <v>739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742</v>
      </c>
      <c r="J547" s="69" t="s">
        <v>842</v>
      </c>
      <c r="K547" s="72">
        <v>0</v>
      </c>
      <c r="L547" s="72">
        <v>0</v>
      </c>
      <c r="M547" s="72">
        <v>16.8</v>
      </c>
      <c r="N547" s="72">
        <v>20.5</v>
      </c>
      <c r="O547" s="72">
        <v>40.299999999999997</v>
      </c>
      <c r="P547" s="72">
        <v>12.9</v>
      </c>
      <c r="Q547" s="72">
        <v>0.9</v>
      </c>
      <c r="R547" s="72">
        <v>3.4</v>
      </c>
      <c r="S547" s="72">
        <v>7.5</v>
      </c>
      <c r="T547" s="72">
        <v>0</v>
      </c>
      <c r="U547" s="72">
        <v>3.9</v>
      </c>
      <c r="V547" s="72">
        <v>0</v>
      </c>
      <c r="W547" s="72">
        <v>0</v>
      </c>
      <c r="X547" s="72">
        <v>0</v>
      </c>
      <c r="Y547" s="72">
        <v>0</v>
      </c>
      <c r="Z547" s="72">
        <v>0</v>
      </c>
      <c r="AA547" s="72">
        <v>0</v>
      </c>
      <c r="AB547" s="72">
        <v>4.8</v>
      </c>
      <c r="AC547" s="72">
        <v>6.7</v>
      </c>
      <c r="AD547" s="72">
        <v>0</v>
      </c>
      <c r="AE547" s="72">
        <v>5.6</v>
      </c>
      <c r="AF547" s="72">
        <v>0</v>
      </c>
      <c r="AG547" s="72">
        <v>0</v>
      </c>
      <c r="AH547" s="72">
        <v>0</v>
      </c>
      <c r="AI547" s="72">
        <v>0</v>
      </c>
      <c r="AJ547" s="72">
        <v>0</v>
      </c>
      <c r="AK547" s="72">
        <v>0</v>
      </c>
      <c r="AL547" s="72">
        <v>0</v>
      </c>
      <c r="AM547" s="72">
        <v>0</v>
      </c>
      <c r="AN547" s="72">
        <v>0</v>
      </c>
      <c r="AO547" s="87"/>
      <c r="AP547" s="70">
        <f t="shared" si="49"/>
        <v>30</v>
      </c>
      <c r="AQ547" s="70">
        <f t="shared" si="50"/>
        <v>123.30000000000001</v>
      </c>
      <c r="AR547" s="70">
        <f>IFERROR(VLOOKUP(A547,Climatologia_PP!A:U,9+Precipitacion!$E$2,FALSE),"")</f>
        <v>97.707407407407402</v>
      </c>
      <c r="AS547" s="70">
        <f t="shared" si="51"/>
        <v>126.19309351427165</v>
      </c>
      <c r="AT547" s="70">
        <f t="shared" si="52"/>
        <v>126.19309351427165</v>
      </c>
      <c r="AU547" s="70">
        <f t="shared" si="53"/>
        <v>40.299999999999997</v>
      </c>
      <c r="AV547" s="70">
        <f>IFERROR(VLOOKUP(A547,Maximos!A:AQ,8+(Precipitacion!$E$2-1)*3,FALSE),"")</f>
        <v>90.3</v>
      </c>
      <c r="AW547" s="79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44741</v>
      </c>
      <c r="AX547" s="72">
        <f t="shared" si="54"/>
        <v>-50</v>
      </c>
    </row>
    <row r="548" spans="1:50" ht="15" customHeight="1" x14ac:dyDescent="0.25">
      <c r="A548" s="68">
        <v>37010020</v>
      </c>
      <c r="B548" s="69" t="s">
        <v>843</v>
      </c>
      <c r="C548" s="69" t="s">
        <v>739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742</v>
      </c>
      <c r="J548" s="69" t="s">
        <v>817</v>
      </c>
      <c r="K548" s="72">
        <v>0</v>
      </c>
      <c r="L548" s="72">
        <v>25.8</v>
      </c>
      <c r="M548" s="72">
        <v>19.8</v>
      </c>
      <c r="N548" s="72">
        <v>38.6</v>
      </c>
      <c r="O548" s="72">
        <v>7.2</v>
      </c>
      <c r="P548" s="72">
        <v>11.4</v>
      </c>
      <c r="Q548" s="72">
        <v>0</v>
      </c>
      <c r="R548" s="72">
        <v>1.4</v>
      </c>
      <c r="S548" s="72">
        <v>0</v>
      </c>
      <c r="T548" s="72">
        <v>0</v>
      </c>
      <c r="U548" s="72">
        <v>8.8000000000000007</v>
      </c>
      <c r="V548" s="72">
        <v>0</v>
      </c>
      <c r="W548" s="72">
        <v>1</v>
      </c>
      <c r="X548" s="72">
        <v>0</v>
      </c>
      <c r="Y548" s="72">
        <v>18.399999999999999</v>
      </c>
      <c r="Z548" s="72">
        <v>3.4</v>
      </c>
      <c r="AA548" s="72">
        <v>2.8</v>
      </c>
      <c r="AB548" s="72">
        <v>1.4</v>
      </c>
      <c r="AC548" s="72">
        <v>1.2</v>
      </c>
      <c r="AD548" s="72">
        <v>0</v>
      </c>
      <c r="AE548" s="72">
        <v>2.2999999999999998</v>
      </c>
      <c r="AF548" s="72">
        <v>21.2</v>
      </c>
      <c r="AG548" s="72">
        <v>0</v>
      </c>
      <c r="AH548" s="72">
        <v>1.4</v>
      </c>
      <c r="AI548" s="72">
        <v>3.8</v>
      </c>
      <c r="AJ548" s="72">
        <v>0</v>
      </c>
      <c r="AK548" s="72">
        <v>0</v>
      </c>
      <c r="AL548" s="72">
        <v>4.5</v>
      </c>
      <c r="AM548" s="72">
        <v>1.6</v>
      </c>
      <c r="AN548" s="72">
        <v>5.8</v>
      </c>
      <c r="AO548" s="87"/>
      <c r="AP548" s="70">
        <f t="shared" si="49"/>
        <v>30</v>
      </c>
      <c r="AQ548" s="70">
        <f t="shared" si="50"/>
        <v>181.80000000000004</v>
      </c>
      <c r="AR548" s="70">
        <f>IFERROR(VLOOKUP(A548,Climatologia_PP!A:U,9+Precipitacion!$E$2,FALSE),"")</f>
        <v>184.55</v>
      </c>
      <c r="AS548" s="70">
        <f t="shared" si="51"/>
        <v>98.509888918992161</v>
      </c>
      <c r="AT548" s="70">
        <f t="shared" si="52"/>
        <v>98.509888918992161</v>
      </c>
      <c r="AU548" s="70">
        <f t="shared" si="53"/>
        <v>38.6</v>
      </c>
      <c r="AV548" s="70">
        <f>IFERROR(VLOOKUP(A548,Maximos!A:AQ,8+(Precipitacion!$E$2-1)*3,FALSE),"")</f>
        <v>62</v>
      </c>
      <c r="AW548" s="79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28655</v>
      </c>
      <c r="AX548" s="72">
        <f t="shared" si="54"/>
        <v>-23.4</v>
      </c>
    </row>
    <row r="549" spans="1:50" ht="15" customHeight="1" x14ac:dyDescent="0.25">
      <c r="A549" s="68">
        <v>16055010</v>
      </c>
      <c r="B549" s="69" t="s">
        <v>844</v>
      </c>
      <c r="C549" s="69" t="s">
        <v>739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742</v>
      </c>
      <c r="J549" s="69" t="s">
        <v>845</v>
      </c>
      <c r="K549" s="72">
        <v>0</v>
      </c>
      <c r="L549" s="72">
        <v>0</v>
      </c>
      <c r="M549" s="72">
        <v>16.2</v>
      </c>
      <c r="N549" s="72">
        <v>2.4</v>
      </c>
      <c r="O549" s="72">
        <v>5.2</v>
      </c>
      <c r="P549" s="72">
        <v>50</v>
      </c>
      <c r="Q549" s="72">
        <v>2</v>
      </c>
      <c r="R549" s="72">
        <v>4.8</v>
      </c>
      <c r="S549" s="72">
        <v>10.1</v>
      </c>
      <c r="T549" s="72">
        <v>0</v>
      </c>
      <c r="U549" s="72">
        <v>0.3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2</v>
      </c>
      <c r="AB549" s="72">
        <v>5.4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</v>
      </c>
      <c r="AI549" s="72">
        <v>0</v>
      </c>
      <c r="AJ549" s="72">
        <v>0</v>
      </c>
      <c r="AK549" s="72">
        <v>0</v>
      </c>
      <c r="AL549" s="72">
        <v>0</v>
      </c>
      <c r="AM549" s="72">
        <v>0</v>
      </c>
      <c r="AN549" s="72">
        <v>0</v>
      </c>
      <c r="AO549" s="87"/>
      <c r="AP549" s="70">
        <f t="shared" si="49"/>
        <v>30</v>
      </c>
      <c r="AQ549" s="70">
        <f t="shared" si="50"/>
        <v>98.399999999999991</v>
      </c>
      <c r="AR549" s="70">
        <f>IFERROR(VLOOKUP(A549,Climatologia_PP!A:U,9+Precipitacion!$E$2,FALSE),"")</f>
        <v>77.466666666666654</v>
      </c>
      <c r="AS549" s="70">
        <f t="shared" si="51"/>
        <v>127.0223752151463</v>
      </c>
      <c r="AT549" s="70">
        <f t="shared" si="52"/>
        <v>127.0223752151463</v>
      </c>
      <c r="AU549" s="70">
        <f t="shared" si="53"/>
        <v>50</v>
      </c>
      <c r="AV549" s="70">
        <f>IFERROR(VLOOKUP(A549,Maximos!A:AQ,8+(Precipitacion!$E$2-1)*3,FALSE),"")</f>
        <v>52</v>
      </c>
      <c r="AW549" s="79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549" s="72">
        <f t="shared" si="54"/>
        <v>-2</v>
      </c>
    </row>
    <row r="550" spans="1:50" ht="15" customHeight="1" x14ac:dyDescent="0.25">
      <c r="A550" s="68">
        <v>23210160</v>
      </c>
      <c r="B550" s="69" t="s">
        <v>846</v>
      </c>
      <c r="C550" s="69" t="s">
        <v>739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846</v>
      </c>
      <c r="K550" s="72">
        <v>0</v>
      </c>
      <c r="L550" s="72"/>
      <c r="M550" s="72">
        <v>5</v>
      </c>
      <c r="N550" s="72">
        <v>0</v>
      </c>
      <c r="O550" s="72">
        <v>0</v>
      </c>
      <c r="P550" s="72">
        <v>12</v>
      </c>
      <c r="Q550" s="72">
        <v>15</v>
      </c>
      <c r="R550" s="72">
        <v>12</v>
      </c>
      <c r="S550" s="72">
        <v>0</v>
      </c>
      <c r="T550" s="72">
        <v>0</v>
      </c>
      <c r="U550" s="72">
        <v>0</v>
      </c>
      <c r="V550" s="72">
        <v>0</v>
      </c>
      <c r="W550" s="72">
        <v>20</v>
      </c>
      <c r="X550" s="72">
        <v>0</v>
      </c>
      <c r="Y550" s="72">
        <v>0</v>
      </c>
      <c r="Z550" s="72"/>
      <c r="AA550" s="72">
        <v>5</v>
      </c>
      <c r="AB550" s="72">
        <v>7</v>
      </c>
      <c r="AC550" s="72">
        <v>10</v>
      </c>
      <c r="AD550" s="72">
        <v>0</v>
      </c>
      <c r="AE550" s="72">
        <v>0</v>
      </c>
      <c r="AF550" s="72">
        <v>0</v>
      </c>
      <c r="AG550" s="72">
        <v>0</v>
      </c>
      <c r="AH550" s="72">
        <v>0</v>
      </c>
      <c r="AI550" s="72">
        <v>0</v>
      </c>
      <c r="AJ550" s="72">
        <v>0</v>
      </c>
      <c r="AK550" s="72">
        <v>0</v>
      </c>
      <c r="AL550" s="72">
        <v>0</v>
      </c>
      <c r="AM550" s="72">
        <v>8</v>
      </c>
      <c r="AN550" s="72">
        <v>0</v>
      </c>
      <c r="AO550" s="87"/>
      <c r="AP550" s="70">
        <f t="shared" si="49"/>
        <v>28</v>
      </c>
      <c r="AQ550" s="70">
        <f t="shared" si="50"/>
        <v>94</v>
      </c>
      <c r="AR550" s="70">
        <f>IFERROR(VLOOKUP(A550,Climatologia_PP!A:U,9+Precipitacion!$E$2,FALSE),"")</f>
        <v>156.30000000000001</v>
      </c>
      <c r="AS550" s="70">
        <f t="shared" si="51"/>
        <v>60.140754958413304</v>
      </c>
      <c r="AT550" s="70">
        <f t="shared" si="52"/>
        <v>64.436523169728531</v>
      </c>
      <c r="AU550" s="70">
        <f t="shared" si="53"/>
        <v>20</v>
      </c>
      <c r="AV550" s="70">
        <f>IFERROR(VLOOKUP(A550,Maximos!A:AQ,8+(Precipitacion!$E$2-1)*3,FALSE),"")</f>
        <v>173</v>
      </c>
      <c r="AW550" s="79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550" s="72">
        <f t="shared" si="54"/>
        <v>-153</v>
      </c>
    </row>
    <row r="551" spans="1:50" ht="15" customHeight="1" x14ac:dyDescent="0.25">
      <c r="A551" s="68">
        <v>23180020</v>
      </c>
      <c r="B551" s="69" t="s">
        <v>747</v>
      </c>
      <c r="C551" s="69" t="s">
        <v>739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747</v>
      </c>
      <c r="K551" s="72">
        <v>0</v>
      </c>
      <c r="L551" s="72">
        <v>4</v>
      </c>
      <c r="M551" s="72">
        <v>108</v>
      </c>
      <c r="N551" s="72">
        <v>3</v>
      </c>
      <c r="O551" s="72">
        <v>0</v>
      </c>
      <c r="P551" s="72">
        <v>17</v>
      </c>
      <c r="Q551" s="72">
        <v>29</v>
      </c>
      <c r="R551" s="72">
        <v>0</v>
      </c>
      <c r="S551" s="72">
        <v>5</v>
      </c>
      <c r="T551" s="72">
        <v>0</v>
      </c>
      <c r="U551" s="72">
        <v>0</v>
      </c>
      <c r="V551" s="72">
        <v>0</v>
      </c>
      <c r="W551" s="72">
        <v>21</v>
      </c>
      <c r="X551" s="72">
        <v>1</v>
      </c>
      <c r="Y551" s="72">
        <v>0</v>
      </c>
      <c r="Z551" s="72">
        <v>0</v>
      </c>
      <c r="AA551" s="72">
        <v>11</v>
      </c>
      <c r="AB551" s="72">
        <v>10</v>
      </c>
      <c r="AC551" s="72">
        <v>0</v>
      </c>
      <c r="AD551" s="72">
        <v>7</v>
      </c>
      <c r="AE551" s="72">
        <v>0</v>
      </c>
      <c r="AF551" s="72">
        <v>0</v>
      </c>
      <c r="AG551" s="72">
        <v>0</v>
      </c>
      <c r="AH551" s="72">
        <v>0</v>
      </c>
      <c r="AI551" s="72">
        <v>0</v>
      </c>
      <c r="AJ551" s="72">
        <v>0</v>
      </c>
      <c r="AK551" s="72">
        <v>0</v>
      </c>
      <c r="AL551" s="72">
        <v>0</v>
      </c>
      <c r="AM551" s="72">
        <v>1</v>
      </c>
      <c r="AN551" s="72">
        <v>0</v>
      </c>
      <c r="AO551" s="87"/>
      <c r="AP551" s="70">
        <f t="shared" si="49"/>
        <v>30</v>
      </c>
      <c r="AQ551" s="70">
        <f t="shared" si="50"/>
        <v>217</v>
      </c>
      <c r="AR551" s="70">
        <f>IFERROR(VLOOKUP(A551,Climatologia_PP!A:U,9+Precipitacion!$E$2,FALSE),"")</f>
        <v>319.0344827586207</v>
      </c>
      <c r="AS551" s="70">
        <f t="shared" si="51"/>
        <v>68.017725897103332</v>
      </c>
      <c r="AT551" s="70">
        <f t="shared" si="52"/>
        <v>68.017725897103318</v>
      </c>
      <c r="AU551" s="70">
        <f t="shared" si="53"/>
        <v>108</v>
      </c>
      <c r="AV551" s="70">
        <f>IFERROR(VLOOKUP(A551,Maximos!A:AQ,8+(Precipitacion!$E$2-1)*3,FALSE),"")</f>
        <v>150</v>
      </c>
      <c r="AW551" s="79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38875</v>
      </c>
      <c r="AX551" s="72">
        <f t="shared" si="54"/>
        <v>-42</v>
      </c>
    </row>
    <row r="552" spans="1:50" ht="15" customHeight="1" x14ac:dyDescent="0.25">
      <c r="A552" s="68">
        <v>16015020</v>
      </c>
      <c r="B552" s="69" t="s">
        <v>847</v>
      </c>
      <c r="C552" s="69" t="s">
        <v>739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742</v>
      </c>
      <c r="J552" s="69" t="s">
        <v>848</v>
      </c>
      <c r="K552" s="72">
        <v>0</v>
      </c>
      <c r="L552" s="72">
        <v>0.5</v>
      </c>
      <c r="M552" s="72">
        <v>3.5</v>
      </c>
      <c r="N552" s="72">
        <v>61</v>
      </c>
      <c r="O552" s="72">
        <v>0.2</v>
      </c>
      <c r="P552" s="72">
        <v>11</v>
      </c>
      <c r="Q552" s="72">
        <v>0.3</v>
      </c>
      <c r="R552" s="72">
        <v>1.6</v>
      </c>
      <c r="S552" s="72">
        <v>0</v>
      </c>
      <c r="T552" s="72">
        <v>0</v>
      </c>
      <c r="U552" s="72">
        <v>9.9</v>
      </c>
      <c r="V552" s="72">
        <v>0</v>
      </c>
      <c r="W552" s="72">
        <v>0</v>
      </c>
      <c r="X552" s="72">
        <v>0</v>
      </c>
      <c r="Y552" s="72">
        <v>11.3</v>
      </c>
      <c r="Z552" s="72">
        <v>0</v>
      </c>
      <c r="AA552" s="72">
        <v>0.2</v>
      </c>
      <c r="AB552" s="72">
        <v>0</v>
      </c>
      <c r="AC552" s="72">
        <v>0</v>
      </c>
      <c r="AD552" s="72">
        <v>0</v>
      </c>
      <c r="AE552" s="72">
        <v>0</v>
      </c>
      <c r="AF552" s="72">
        <v>2.9</v>
      </c>
      <c r="AG552" s="72">
        <v>0</v>
      </c>
      <c r="AH552" s="72">
        <v>0</v>
      </c>
      <c r="AI552" s="72"/>
      <c r="AJ552" s="72">
        <v>0</v>
      </c>
      <c r="AK552" s="72">
        <v>0</v>
      </c>
      <c r="AL552" s="72">
        <v>0</v>
      </c>
      <c r="AM552" s="72">
        <v>0</v>
      </c>
      <c r="AN552" s="72">
        <v>0.3</v>
      </c>
      <c r="AO552" s="87"/>
      <c r="AP552" s="70">
        <f t="shared" si="49"/>
        <v>29</v>
      </c>
      <c r="AQ552" s="70">
        <f t="shared" si="50"/>
        <v>102.7</v>
      </c>
      <c r="AR552" s="70">
        <f>IFERROR(VLOOKUP(A552,Climatologia_PP!A:U,9+Precipitacion!$E$2,FALSE),"")</f>
        <v>71.40333333333335</v>
      </c>
      <c r="AS552" s="70">
        <f t="shared" si="51"/>
        <v>143.83082022314548</v>
      </c>
      <c r="AT552" s="70">
        <f t="shared" si="52"/>
        <v>148.790503679116</v>
      </c>
      <c r="AU552" s="70">
        <f t="shared" si="53"/>
        <v>61</v>
      </c>
      <c r="AV552" s="70">
        <f>IFERROR(VLOOKUP(A552,Maximos!A:AQ,8+(Precipitacion!$E$2-1)*3,FALSE),"")</f>
        <v>53.2</v>
      </c>
      <c r="AW552" s="79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40341</v>
      </c>
      <c r="AX552" s="72">
        <f t="shared" si="54"/>
        <v>7.7999999999999972</v>
      </c>
    </row>
    <row r="553" spans="1:50" ht="15" customHeight="1" x14ac:dyDescent="0.25">
      <c r="A553" s="68">
        <v>23180070</v>
      </c>
      <c r="B553" s="69" t="s">
        <v>825</v>
      </c>
      <c r="C553" s="69" t="s">
        <v>739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825</v>
      </c>
      <c r="K553" s="72">
        <v>0</v>
      </c>
      <c r="L553" s="72">
        <v>2.1</v>
      </c>
      <c r="M553" s="72">
        <v>44.4</v>
      </c>
      <c r="N553" s="72">
        <v>1.2</v>
      </c>
      <c r="O553" s="72">
        <v>0.1</v>
      </c>
      <c r="P553" s="72">
        <v>28.9</v>
      </c>
      <c r="Q553" s="72">
        <v>16.8</v>
      </c>
      <c r="R553" s="72">
        <v>2.5</v>
      </c>
      <c r="S553" s="72">
        <v>0</v>
      </c>
      <c r="T553" s="72">
        <v>0</v>
      </c>
      <c r="U553" s="72">
        <v>0.7</v>
      </c>
      <c r="V553" s="72">
        <v>0</v>
      </c>
      <c r="W553" s="72">
        <v>0</v>
      </c>
      <c r="X553" s="72">
        <v>0</v>
      </c>
      <c r="Y553" s="72">
        <v>1.1000000000000001</v>
      </c>
      <c r="Z553" s="72">
        <v>0</v>
      </c>
      <c r="AA553" s="72">
        <v>0</v>
      </c>
      <c r="AB553" s="72">
        <v>2.7</v>
      </c>
      <c r="AC553" s="72">
        <v>0</v>
      </c>
      <c r="AD553" s="72">
        <v>0</v>
      </c>
      <c r="AE553" s="72">
        <v>0</v>
      </c>
      <c r="AF553" s="72">
        <v>0</v>
      </c>
      <c r="AG553" s="72">
        <v>0</v>
      </c>
      <c r="AH553" s="72">
        <v>0</v>
      </c>
      <c r="AI553" s="72">
        <v>0</v>
      </c>
      <c r="AJ553" s="72">
        <v>0</v>
      </c>
      <c r="AK553" s="72">
        <v>0</v>
      </c>
      <c r="AL553" s="72">
        <v>0</v>
      </c>
      <c r="AM553" s="72">
        <v>0</v>
      </c>
      <c r="AN553" s="72">
        <v>0</v>
      </c>
      <c r="AO553" s="87"/>
      <c r="AP553" s="70">
        <f t="shared" si="49"/>
        <v>30</v>
      </c>
      <c r="AQ553" s="70">
        <f t="shared" si="50"/>
        <v>100.5</v>
      </c>
      <c r="AR553" s="70">
        <f>IFERROR(VLOOKUP(A553,Climatologia_PP!A:U,9+Precipitacion!$E$2,FALSE),"")</f>
        <v>274.58999999999997</v>
      </c>
      <c r="AS553" s="70">
        <f t="shared" si="51"/>
        <v>36.600021850759319</v>
      </c>
      <c r="AT553" s="70">
        <f t="shared" si="52"/>
        <v>36.600021850759319</v>
      </c>
      <c r="AU553" s="70">
        <f t="shared" si="53"/>
        <v>44.4</v>
      </c>
      <c r="AV553" s="70">
        <f>IFERROR(VLOOKUP(A553,Maximos!A:AQ,8+(Precipitacion!$E$2-1)*3,FALSE),"")</f>
        <v>143.9</v>
      </c>
      <c r="AW553" s="79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44009</v>
      </c>
      <c r="AX553" s="72">
        <f t="shared" si="54"/>
        <v>-99.5</v>
      </c>
    </row>
    <row r="554" spans="1:50" ht="15" customHeight="1" x14ac:dyDescent="0.25">
      <c r="A554" s="68">
        <v>23215050</v>
      </c>
      <c r="B554" s="69" t="s">
        <v>849</v>
      </c>
      <c r="C554" s="69" t="s">
        <v>739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441</v>
      </c>
      <c r="K554" s="72">
        <v>0</v>
      </c>
      <c r="L554" s="72">
        <v>17.3</v>
      </c>
      <c r="M554" s="72">
        <v>1.7</v>
      </c>
      <c r="N554" s="72">
        <v>0</v>
      </c>
      <c r="O554" s="72">
        <v>0</v>
      </c>
      <c r="P554" s="72">
        <v>31.2</v>
      </c>
      <c r="Q554" s="72">
        <v>6.2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30.8</v>
      </c>
      <c r="AC554" s="72">
        <v>0</v>
      </c>
      <c r="AD554" s="72">
        <v>0.8</v>
      </c>
      <c r="AE554" s="72">
        <v>0</v>
      </c>
      <c r="AF554" s="72">
        <v>0</v>
      </c>
      <c r="AG554" s="72">
        <v>0</v>
      </c>
      <c r="AH554" s="72">
        <v>0</v>
      </c>
      <c r="AI554" s="72">
        <v>0</v>
      </c>
      <c r="AJ554" s="72">
        <v>0</v>
      </c>
      <c r="AK554" s="72">
        <v>0</v>
      </c>
      <c r="AL554" s="72">
        <v>0</v>
      </c>
      <c r="AM554" s="72">
        <v>0</v>
      </c>
      <c r="AN554" s="72">
        <v>0</v>
      </c>
      <c r="AO554" s="87"/>
      <c r="AP554" s="70">
        <f t="shared" si="49"/>
        <v>30</v>
      </c>
      <c r="AQ554" s="70">
        <f t="shared" si="50"/>
        <v>88</v>
      </c>
      <c r="AR554" s="70">
        <f>IFERROR(VLOOKUP(A554,Climatologia_PP!A:U,9+Precipitacion!$E$2,FALSE),"")</f>
        <v>285.50400000000002</v>
      </c>
      <c r="AS554" s="70">
        <f t="shared" si="51"/>
        <v>30.822685496525441</v>
      </c>
      <c r="AT554" s="70">
        <f t="shared" si="52"/>
        <v>30.822685496525441</v>
      </c>
      <c r="AU554" s="70">
        <f t="shared" si="53"/>
        <v>31.2</v>
      </c>
      <c r="AV554" s="70">
        <f>IFERROR(VLOOKUP(A554,Maximos!A:AQ,8+(Precipitacion!$E$2-1)*3,FALSE),"")</f>
        <v>168.2</v>
      </c>
      <c r="AW554" s="79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38872</v>
      </c>
      <c r="AX554" s="72">
        <f t="shared" si="54"/>
        <v>-137</v>
      </c>
    </row>
    <row r="555" spans="1:50" ht="15" customHeight="1" x14ac:dyDescent="0.25">
      <c r="A555" s="68">
        <v>23210020</v>
      </c>
      <c r="B555" s="69" t="s">
        <v>850</v>
      </c>
      <c r="C555" s="69" t="s">
        <v>739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441</v>
      </c>
      <c r="K555" s="72">
        <v>0</v>
      </c>
      <c r="L555" s="72">
        <v>0</v>
      </c>
      <c r="M555" s="72">
        <v>50</v>
      </c>
      <c r="N555" s="72">
        <v>0</v>
      </c>
      <c r="O555" s="72">
        <v>0</v>
      </c>
      <c r="P555" s="72">
        <v>26</v>
      </c>
      <c r="Q555" s="72">
        <v>0</v>
      </c>
      <c r="R555" s="72">
        <v>14</v>
      </c>
      <c r="S555" s="72">
        <v>0</v>
      </c>
      <c r="T555" s="72">
        <v>0</v>
      </c>
      <c r="U555" s="72">
        <v>0</v>
      </c>
      <c r="V555" s="72">
        <v>0</v>
      </c>
      <c r="W555" s="72">
        <v>10</v>
      </c>
      <c r="X555" s="72">
        <v>0</v>
      </c>
      <c r="Y555" s="72">
        <v>0</v>
      </c>
      <c r="Z555" s="72">
        <v>0</v>
      </c>
      <c r="AA555" s="72">
        <v>12</v>
      </c>
      <c r="AB555" s="72">
        <v>5</v>
      </c>
      <c r="AC555" s="72">
        <v>0</v>
      </c>
      <c r="AD555" s="72">
        <v>24</v>
      </c>
      <c r="AE555" s="72">
        <v>0</v>
      </c>
      <c r="AF555" s="72">
        <v>0</v>
      </c>
      <c r="AG555" s="72">
        <v>0</v>
      </c>
      <c r="AH555" s="72">
        <v>0</v>
      </c>
      <c r="AI555" s="72">
        <v>0</v>
      </c>
      <c r="AJ555" s="72">
        <v>0</v>
      </c>
      <c r="AK555" s="72">
        <v>0</v>
      </c>
      <c r="AL555" s="72">
        <v>0</v>
      </c>
      <c r="AM555" s="72">
        <v>0</v>
      </c>
      <c r="AN555" s="72">
        <v>0</v>
      </c>
      <c r="AO555" s="87"/>
      <c r="AP555" s="70">
        <f t="shared" si="49"/>
        <v>30</v>
      </c>
      <c r="AQ555" s="70">
        <f t="shared" si="50"/>
        <v>141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50</v>
      </c>
      <c r="AV555" s="70">
        <f>IFERROR(VLOOKUP(A555,Maximos!A:AQ,8+(Precipitacion!$E$2-1)*3,FALSE),"")</f>
        <v>120</v>
      </c>
      <c r="AW555" s="79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35592</v>
      </c>
      <c r="AX555" s="72">
        <f t="shared" si="54"/>
        <v>-70</v>
      </c>
    </row>
    <row r="556" spans="1:50" ht="15" customHeight="1" x14ac:dyDescent="0.25">
      <c r="A556" s="68">
        <v>23195090</v>
      </c>
      <c r="B556" s="69" t="s">
        <v>851</v>
      </c>
      <c r="C556" s="69" t="s">
        <v>739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852</v>
      </c>
      <c r="K556" s="72">
        <v>0</v>
      </c>
      <c r="L556" s="72">
        <v>40.200000000000003</v>
      </c>
      <c r="M556" s="72">
        <v>9.8000000000000007</v>
      </c>
      <c r="N556" s="72">
        <v>23</v>
      </c>
      <c r="O556" s="72"/>
      <c r="P556" s="72"/>
      <c r="Q556" s="72"/>
      <c r="R556" s="72"/>
      <c r="S556" s="72"/>
      <c r="T556" s="72">
        <v>0</v>
      </c>
      <c r="U556" s="72">
        <v>1.8</v>
      </c>
      <c r="V556" s="72">
        <v>0</v>
      </c>
      <c r="W556" s="72">
        <v>0</v>
      </c>
      <c r="X556" s="72">
        <v>0</v>
      </c>
      <c r="Y556" s="72">
        <v>6</v>
      </c>
      <c r="Z556" s="72">
        <v>0</v>
      </c>
      <c r="AA556" s="72">
        <v>0</v>
      </c>
      <c r="AB556" s="72">
        <v>0</v>
      </c>
      <c r="AC556" s="72">
        <v>4.5</v>
      </c>
      <c r="AD556" s="72">
        <v>0</v>
      </c>
      <c r="AE556" s="72">
        <v>0</v>
      </c>
      <c r="AF556" s="72">
        <v>0</v>
      </c>
      <c r="AG556" s="72">
        <v>0</v>
      </c>
      <c r="AH556" s="72">
        <v>0</v>
      </c>
      <c r="AI556" s="72"/>
      <c r="AJ556" s="72">
        <v>0</v>
      </c>
      <c r="AK556" s="72"/>
      <c r="AL556" s="72"/>
      <c r="AM556" s="72"/>
      <c r="AN556" s="72"/>
      <c r="AO556" s="87"/>
      <c r="AP556" s="70">
        <f t="shared" si="49"/>
        <v>20</v>
      </c>
      <c r="AQ556" s="70">
        <f t="shared" si="50"/>
        <v>85.3</v>
      </c>
      <c r="AR556" s="70">
        <f>IFERROR(VLOOKUP(A556,Climatologia_PP!A:U,9+Precipitacion!$E$2,FALSE),"")</f>
        <v>55.976923076923079</v>
      </c>
      <c r="AS556" s="70">
        <f t="shared" si="51"/>
        <v>152.38422426824241</v>
      </c>
      <c r="AT556" s="70">
        <f t="shared" si="52"/>
        <v>200</v>
      </c>
      <c r="AU556" s="70">
        <f t="shared" si="53"/>
        <v>40.200000000000003</v>
      </c>
      <c r="AV556" s="70">
        <f>IFERROR(VLOOKUP(A556,Maximos!A:AQ,8+(Precipitacion!$E$2-1)*3,FALSE),"")</f>
        <v>44.2</v>
      </c>
      <c r="AW556" s="79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29738</v>
      </c>
      <c r="AX556" s="72">
        <f t="shared" si="54"/>
        <v>-4</v>
      </c>
    </row>
    <row r="557" spans="1:50" ht="15" customHeight="1" x14ac:dyDescent="0.25">
      <c r="A557" s="68">
        <v>23190130</v>
      </c>
      <c r="B557" s="69" t="s">
        <v>853</v>
      </c>
      <c r="C557" s="69" t="s">
        <v>739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821</v>
      </c>
      <c r="K557" s="72">
        <v>0</v>
      </c>
      <c r="L557" s="72">
        <v>20</v>
      </c>
      <c r="M557" s="72">
        <v>15</v>
      </c>
      <c r="N557" s="72"/>
      <c r="O557" s="72"/>
      <c r="P557" s="72"/>
      <c r="Q557" s="72"/>
      <c r="R557" s="72">
        <v>1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10</v>
      </c>
      <c r="Z557" s="72">
        <v>0</v>
      </c>
      <c r="AA557" s="72">
        <v>0</v>
      </c>
      <c r="AB557" s="72">
        <v>0</v>
      </c>
      <c r="AC557" s="72">
        <v>0</v>
      </c>
      <c r="AD557" s="72">
        <v>0</v>
      </c>
      <c r="AE557" s="72">
        <v>0</v>
      </c>
      <c r="AF557" s="72">
        <v>0</v>
      </c>
      <c r="AG557" s="72">
        <v>0</v>
      </c>
      <c r="AH557" s="72">
        <v>0</v>
      </c>
      <c r="AI557" s="72">
        <v>0</v>
      </c>
      <c r="AJ557" s="72">
        <v>0</v>
      </c>
      <c r="AK557" s="72">
        <v>0</v>
      </c>
      <c r="AL557" s="72">
        <v>0</v>
      </c>
      <c r="AM557" s="72">
        <v>0</v>
      </c>
      <c r="AN557" s="72">
        <v>0</v>
      </c>
      <c r="AO557" s="87"/>
      <c r="AP557" s="70">
        <f t="shared" si="49"/>
        <v>26</v>
      </c>
      <c r="AQ557" s="70">
        <f t="shared" si="50"/>
        <v>46</v>
      </c>
      <c r="AR557" s="70">
        <f>IFERROR(VLOOKUP(A557,Climatologia_PP!A:U,9+Precipitacion!$E$2,FALSE),"")</f>
        <v>47.896428571428572</v>
      </c>
      <c r="AS557" s="70">
        <f t="shared" si="51"/>
        <v>96.040563716352239</v>
      </c>
      <c r="AT557" s="70">
        <f t="shared" si="52"/>
        <v>110.81603505732951</v>
      </c>
      <c r="AU557" s="70">
        <f t="shared" si="53"/>
        <v>20</v>
      </c>
      <c r="AV557" s="70">
        <f>IFERROR(VLOOKUP(A557,Maximos!A:AQ,8+(Precipitacion!$E$2-1)*3,FALSE),"")</f>
        <v>65</v>
      </c>
      <c r="AW557" s="79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29008</v>
      </c>
      <c r="AX557" s="72">
        <f t="shared" si="54"/>
        <v>-45</v>
      </c>
    </row>
    <row r="558" spans="1:50" ht="15" customHeight="1" x14ac:dyDescent="0.25">
      <c r="A558" s="68">
        <v>23100050</v>
      </c>
      <c r="B558" s="69" t="s">
        <v>854</v>
      </c>
      <c r="C558" s="69" t="s">
        <v>739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855</v>
      </c>
      <c r="K558" s="72">
        <v>0</v>
      </c>
      <c r="L558" s="72">
        <v>10</v>
      </c>
      <c r="M558" s="72">
        <v>12.8</v>
      </c>
      <c r="N558" s="72">
        <v>7</v>
      </c>
      <c r="O558" s="72">
        <v>0</v>
      </c>
      <c r="P558" s="72">
        <v>21.3</v>
      </c>
      <c r="Q558" s="72"/>
      <c r="R558" s="72">
        <v>0</v>
      </c>
      <c r="S558" s="72">
        <v>38.9</v>
      </c>
      <c r="T558" s="72">
        <v>0</v>
      </c>
      <c r="U558" s="72">
        <v>0</v>
      </c>
      <c r="V558" s="72">
        <v>0</v>
      </c>
      <c r="W558" s="72">
        <v>26.5</v>
      </c>
      <c r="X558" s="72">
        <v>0</v>
      </c>
      <c r="Y558" s="72">
        <v>1.8</v>
      </c>
      <c r="Z558" s="72">
        <v>2.8</v>
      </c>
      <c r="AA558" s="72">
        <v>0</v>
      </c>
      <c r="AB558" s="72">
        <v>6</v>
      </c>
      <c r="AC558" s="72">
        <v>0</v>
      </c>
      <c r="AD558" s="72">
        <v>77</v>
      </c>
      <c r="AE558" s="72">
        <v>0</v>
      </c>
      <c r="AF558" s="72">
        <v>34</v>
      </c>
      <c r="AG558" s="72">
        <v>0</v>
      </c>
      <c r="AH558" s="72">
        <v>0</v>
      </c>
      <c r="AI558" s="72">
        <v>10.8</v>
      </c>
      <c r="AJ558" s="72">
        <v>0</v>
      </c>
      <c r="AK558" s="72">
        <v>0</v>
      </c>
      <c r="AL558" s="72">
        <v>0</v>
      </c>
      <c r="AM558" s="72">
        <v>0</v>
      </c>
      <c r="AN558" s="72">
        <v>0</v>
      </c>
      <c r="AO558" s="87"/>
      <c r="AP558" s="70">
        <f t="shared" si="49"/>
        <v>29</v>
      </c>
      <c r="AQ558" s="70">
        <f t="shared" si="50"/>
        <v>248.9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77</v>
      </c>
      <c r="AV558" s="70">
        <f>IFERROR(VLOOKUP(A558,Maximos!A:AQ,8+(Precipitacion!$E$2-1)*3,FALSE),"")</f>
        <v>117.5</v>
      </c>
      <c r="AW558" s="79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43631</v>
      </c>
      <c r="AX558" s="72">
        <f t="shared" si="54"/>
        <v>-40.5</v>
      </c>
    </row>
    <row r="559" spans="1:50" ht="15" customHeight="1" x14ac:dyDescent="0.25">
      <c r="A559" s="68">
        <v>16035010</v>
      </c>
      <c r="B559" s="69" t="s">
        <v>856</v>
      </c>
      <c r="C559" s="69" t="s">
        <v>739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742</v>
      </c>
      <c r="J559" s="69" t="s">
        <v>857</v>
      </c>
      <c r="K559" s="72">
        <v>0</v>
      </c>
      <c r="L559" s="72">
        <v>3</v>
      </c>
      <c r="M559" s="72">
        <v>0</v>
      </c>
      <c r="N559" s="72">
        <v>78</v>
      </c>
      <c r="O559" s="72">
        <v>7</v>
      </c>
      <c r="P559" s="72">
        <v>13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0</v>
      </c>
      <c r="W559" s="72">
        <v>0</v>
      </c>
      <c r="X559" s="72">
        <v>0</v>
      </c>
      <c r="Y559" s="72">
        <v>0</v>
      </c>
      <c r="Z559" s="72">
        <v>0</v>
      </c>
      <c r="AA559" s="72">
        <v>0</v>
      </c>
      <c r="AB559" s="72">
        <v>7</v>
      </c>
      <c r="AC559" s="72">
        <v>0</v>
      </c>
      <c r="AD559" s="72">
        <v>0</v>
      </c>
      <c r="AE559" s="72">
        <v>0</v>
      </c>
      <c r="AF559" s="72">
        <v>0</v>
      </c>
      <c r="AG559" s="72">
        <v>0</v>
      </c>
      <c r="AH559" s="72">
        <v>0</v>
      </c>
      <c r="AI559" s="72">
        <v>0</v>
      </c>
      <c r="AJ559" s="72">
        <v>0</v>
      </c>
      <c r="AK559" s="72">
        <v>0</v>
      </c>
      <c r="AL559" s="72">
        <v>0</v>
      </c>
      <c r="AM559" s="72">
        <v>0</v>
      </c>
      <c r="AN559" s="72">
        <v>0</v>
      </c>
      <c r="AO559" s="87"/>
      <c r="AP559" s="70">
        <f t="shared" si="49"/>
        <v>30</v>
      </c>
      <c r="AQ559" s="70">
        <f t="shared" si="50"/>
        <v>108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78</v>
      </c>
      <c r="AV559" s="70" t="str">
        <f>IFERROR(VLOOKUP(A559,Maximos!A:AQ,8+(Precipitacion!$E$2-1)*3,FALSE),"")</f>
        <v/>
      </c>
      <c r="AW559" s="79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858</v>
      </c>
      <c r="C560" s="69" t="s">
        <v>739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742</v>
      </c>
      <c r="J560" s="69" t="s">
        <v>858</v>
      </c>
      <c r="K560" s="72">
        <v>0</v>
      </c>
      <c r="L560" s="72">
        <v>0</v>
      </c>
      <c r="M560" s="72">
        <v>0</v>
      </c>
      <c r="N560" s="72">
        <v>43</v>
      </c>
      <c r="O560" s="72">
        <v>6</v>
      </c>
      <c r="P560" s="72">
        <v>15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0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>
        <v>0</v>
      </c>
      <c r="AJ560" s="72">
        <v>0</v>
      </c>
      <c r="AK560" s="72">
        <v>0</v>
      </c>
      <c r="AL560" s="72">
        <v>0</v>
      </c>
      <c r="AM560" s="72">
        <v>0</v>
      </c>
      <c r="AN560" s="72">
        <v>0</v>
      </c>
      <c r="AO560" s="87"/>
      <c r="AP560" s="70">
        <f t="shared" si="49"/>
        <v>30</v>
      </c>
      <c r="AQ560" s="70">
        <f t="shared" si="50"/>
        <v>64</v>
      </c>
      <c r="AR560" s="70">
        <f>IFERROR(VLOOKUP(A560,Climatologia_PP!A:U,9+Precipitacion!$E$2,FALSE),"")</f>
        <v>44.185185185185183</v>
      </c>
      <c r="AS560" s="70">
        <f t="shared" si="51"/>
        <v>144.84492875104777</v>
      </c>
      <c r="AT560" s="70">
        <f t="shared" si="52"/>
        <v>144.8449287510478</v>
      </c>
      <c r="AU560" s="70">
        <f t="shared" si="53"/>
        <v>43</v>
      </c>
      <c r="AV560" s="70">
        <f>IFERROR(VLOOKUP(A560,Maximos!A:AQ,8+(Precipitacion!$E$2-1)*3,FALSE),"")</f>
        <v>105</v>
      </c>
      <c r="AW560" s="79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44355</v>
      </c>
      <c r="AX560" s="72">
        <f t="shared" si="54"/>
        <v>-62</v>
      </c>
    </row>
    <row r="561" spans="1:50" ht="15" customHeight="1" x14ac:dyDescent="0.25">
      <c r="A561" s="68">
        <v>37050050</v>
      </c>
      <c r="B561" s="69" t="s">
        <v>342</v>
      </c>
      <c r="C561" s="69" t="s">
        <v>739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7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316.06666666666672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130</v>
      </c>
      <c r="AW561" s="79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39986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859</v>
      </c>
      <c r="C562" s="69" t="s">
        <v>739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860</v>
      </c>
      <c r="K562" s="72">
        <v>0</v>
      </c>
      <c r="L562" s="72">
        <v>41.1</v>
      </c>
      <c r="M562" s="72">
        <v>4.9000000000000004</v>
      </c>
      <c r="N562" s="72">
        <v>4.4000000000000004</v>
      </c>
      <c r="O562" s="72">
        <v>10.199999999999999</v>
      </c>
      <c r="P562" s="72">
        <v>10</v>
      </c>
      <c r="Q562" s="72">
        <v>0.2</v>
      </c>
      <c r="R562" s="72">
        <v>2.8</v>
      </c>
      <c r="S562" s="72">
        <v>0</v>
      </c>
      <c r="T562" s="72">
        <v>0</v>
      </c>
      <c r="U562" s="72">
        <v>0</v>
      </c>
      <c r="V562" s="72">
        <v>0.2</v>
      </c>
      <c r="W562" s="72">
        <v>0</v>
      </c>
      <c r="X562" s="72">
        <v>0</v>
      </c>
      <c r="Y562" s="72">
        <v>2.6</v>
      </c>
      <c r="Z562" s="72">
        <v>0</v>
      </c>
      <c r="AA562" s="72">
        <v>7.9</v>
      </c>
      <c r="AB562" s="72">
        <v>0.2</v>
      </c>
      <c r="AC562" s="72">
        <v>0</v>
      </c>
      <c r="AD562" s="72">
        <v>0</v>
      </c>
      <c r="AE562" s="72">
        <v>0</v>
      </c>
      <c r="AF562" s="72">
        <v>0</v>
      </c>
      <c r="AG562" s="72">
        <v>0</v>
      </c>
      <c r="AH562" s="72">
        <v>0</v>
      </c>
      <c r="AI562" s="72">
        <v>0</v>
      </c>
      <c r="AJ562" s="72">
        <v>0</v>
      </c>
      <c r="AK562" s="72">
        <v>0</v>
      </c>
      <c r="AL562" s="72">
        <v>0</v>
      </c>
      <c r="AM562" s="72">
        <v>0</v>
      </c>
      <c r="AN562" s="72">
        <v>0</v>
      </c>
      <c r="AO562" s="87"/>
      <c r="AP562" s="70">
        <f t="shared" si="49"/>
        <v>30</v>
      </c>
      <c r="AQ562" s="70">
        <f t="shared" si="50"/>
        <v>84.5</v>
      </c>
      <c r="AR562" s="70">
        <f>IFERROR(VLOOKUP(A562,Climatologia_PP!A:U,9+Precipitacion!$E$2,FALSE),"")</f>
        <v>100.051724137931</v>
      </c>
      <c r="AS562" s="70">
        <f t="shared" si="51"/>
        <v>84.456315698776521</v>
      </c>
      <c r="AT562" s="70">
        <f t="shared" si="52"/>
        <v>84.456315698776521</v>
      </c>
      <c r="AU562" s="70">
        <f t="shared" si="53"/>
        <v>41.1</v>
      </c>
      <c r="AV562" s="70">
        <f>IFERROR(VLOOKUP(A562,Maximos!A:AQ,8+(Precipitacion!$E$2-1)*3,FALSE),"")</f>
        <v>65</v>
      </c>
      <c r="AW562" s="79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36707</v>
      </c>
      <c r="AX562" s="72">
        <f t="shared" si="54"/>
        <v>-23.9</v>
      </c>
    </row>
    <row r="563" spans="1:50" ht="15" customHeight="1" x14ac:dyDescent="0.25">
      <c r="A563" s="68">
        <v>16055100</v>
      </c>
      <c r="B563" s="69" t="s">
        <v>861</v>
      </c>
      <c r="C563" s="69" t="s">
        <v>739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742</v>
      </c>
      <c r="J563" s="69" t="s">
        <v>845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7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65.45882352941176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34.200000000000003</v>
      </c>
      <c r="AW563" s="79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862</v>
      </c>
      <c r="C564" s="69" t="s">
        <v>739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742</v>
      </c>
      <c r="J564" s="69" t="s">
        <v>862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7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96.211999999999989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91.5</v>
      </c>
      <c r="AW564" s="79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27197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441</v>
      </c>
      <c r="C565" s="69" t="s">
        <v>739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441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7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97</v>
      </c>
      <c r="AW565" s="79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26832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863</v>
      </c>
      <c r="C566" s="69" t="s">
        <v>864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865</v>
      </c>
      <c r="J566" s="69" t="s">
        <v>866</v>
      </c>
      <c r="K566" s="72">
        <v>0</v>
      </c>
      <c r="L566" s="72">
        <v>0</v>
      </c>
      <c r="M566" s="72">
        <v>0.3</v>
      </c>
      <c r="N566" s="72">
        <v>4.2</v>
      </c>
      <c r="O566" s="72">
        <v>9.1</v>
      </c>
      <c r="P566" s="72">
        <v>0</v>
      </c>
      <c r="Q566" s="72">
        <v>20.9</v>
      </c>
      <c r="R566" s="72">
        <v>2.9</v>
      </c>
      <c r="S566" s="72">
        <v>7.3</v>
      </c>
      <c r="T566" s="72">
        <v>0</v>
      </c>
      <c r="U566" s="72">
        <v>0</v>
      </c>
      <c r="V566" s="72">
        <v>0</v>
      </c>
      <c r="W566" s="72">
        <v>0</v>
      </c>
      <c r="X566" s="72">
        <v>0.6</v>
      </c>
      <c r="Y566" s="72">
        <v>0.7</v>
      </c>
      <c r="Z566" s="72">
        <v>1.8</v>
      </c>
      <c r="AA566" s="72">
        <v>0</v>
      </c>
      <c r="AB566" s="72">
        <v>0</v>
      </c>
      <c r="AC566" s="72">
        <v>0</v>
      </c>
      <c r="AD566" s="72">
        <v>0</v>
      </c>
      <c r="AE566" s="72">
        <v>0</v>
      </c>
      <c r="AF566" s="72">
        <v>1.7</v>
      </c>
      <c r="AG566" s="72">
        <v>0</v>
      </c>
      <c r="AH566" s="72">
        <v>0</v>
      </c>
      <c r="AI566" s="72">
        <v>0</v>
      </c>
      <c r="AJ566" s="72">
        <v>0</v>
      </c>
      <c r="AK566" s="72">
        <v>0</v>
      </c>
      <c r="AL566" s="72">
        <v>0</v>
      </c>
      <c r="AM566" s="72">
        <v>2.2999999999999998</v>
      </c>
      <c r="AN566" s="72">
        <v>0</v>
      </c>
      <c r="AO566" s="87"/>
      <c r="AP566" s="70">
        <f t="shared" si="49"/>
        <v>30</v>
      </c>
      <c r="AQ566" s="70">
        <f t="shared" si="50"/>
        <v>51.8</v>
      </c>
      <c r="AR566" s="70">
        <f>IFERROR(VLOOKUP(A566,Climatologia_PP!A:U,9+Precipitacion!$E$2,FALSE),"")</f>
        <v>88.379166666666677</v>
      </c>
      <c r="AS566" s="70">
        <f t="shared" si="51"/>
        <v>58.611098015180794</v>
      </c>
      <c r="AT566" s="70">
        <f t="shared" si="52"/>
        <v>58.611098015180794</v>
      </c>
      <c r="AU566" s="70">
        <f t="shared" si="53"/>
        <v>20.9</v>
      </c>
      <c r="AV566" s="70">
        <f>IFERROR(VLOOKUP(A566,Maximos!A:AQ,8+(Precipitacion!$E$2-1)*3,FALSE),"")</f>
        <v>75.599999999999994</v>
      </c>
      <c r="AW566" s="79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41814</v>
      </c>
      <c r="AX566" s="72">
        <f t="shared" si="54"/>
        <v>-54.699999999999996</v>
      </c>
    </row>
    <row r="567" spans="1:50" ht="15" customHeight="1" x14ac:dyDescent="0.25">
      <c r="A567" s="68">
        <v>26155110</v>
      </c>
      <c r="B567" s="69" t="s">
        <v>867</v>
      </c>
      <c r="C567" s="69" t="s">
        <v>864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111</v>
      </c>
      <c r="J567" s="69" t="s">
        <v>868</v>
      </c>
      <c r="K567" s="72">
        <v>0</v>
      </c>
      <c r="L567" s="72">
        <v>0</v>
      </c>
      <c r="M567" s="72">
        <v>2.6</v>
      </c>
      <c r="N567" s="72">
        <v>4.5</v>
      </c>
      <c r="O567" s="72">
        <v>6.8</v>
      </c>
      <c r="P567" s="72">
        <v>5.3</v>
      </c>
      <c r="Q567" s="72">
        <v>15</v>
      </c>
      <c r="R567" s="72">
        <v>11.5</v>
      </c>
      <c r="S567" s="72">
        <v>4</v>
      </c>
      <c r="T567" s="72">
        <v>1</v>
      </c>
      <c r="U567" s="72">
        <v>1</v>
      </c>
      <c r="V567" s="72">
        <v>0</v>
      </c>
      <c r="W567" s="72">
        <v>0</v>
      </c>
      <c r="X567" s="72">
        <v>0</v>
      </c>
      <c r="Y567" s="72">
        <v>1</v>
      </c>
      <c r="Z567" s="72">
        <v>0</v>
      </c>
      <c r="AA567" s="72">
        <v>0.5</v>
      </c>
      <c r="AB567" s="72">
        <v>0</v>
      </c>
      <c r="AC567" s="72">
        <v>1.3</v>
      </c>
      <c r="AD567" s="72">
        <v>0</v>
      </c>
      <c r="AE567" s="72">
        <v>2</v>
      </c>
      <c r="AF567" s="72">
        <v>0.5</v>
      </c>
      <c r="AG567" s="72">
        <v>0</v>
      </c>
      <c r="AH567" s="72">
        <v>0</v>
      </c>
      <c r="AI567" s="72">
        <v>0</v>
      </c>
      <c r="AJ567" s="72">
        <v>0</v>
      </c>
      <c r="AK567" s="72">
        <v>0</v>
      </c>
      <c r="AL567" s="72">
        <v>0</v>
      </c>
      <c r="AM567" s="72">
        <v>0</v>
      </c>
      <c r="AN567" s="72">
        <v>0</v>
      </c>
      <c r="AO567" s="87"/>
      <c r="AP567" s="70">
        <f t="shared" si="49"/>
        <v>30</v>
      </c>
      <c r="AQ567" s="70">
        <f t="shared" si="50"/>
        <v>57</v>
      </c>
      <c r="AR567" s="70">
        <f>IFERROR(VLOOKUP(A567,Climatologia_PP!A:U,9+Precipitacion!$E$2,FALSE),"")</f>
        <v>103.8964285714286</v>
      </c>
      <c r="AS567" s="70">
        <f t="shared" si="51"/>
        <v>54.86232855522325</v>
      </c>
      <c r="AT567" s="70">
        <f t="shared" si="52"/>
        <v>54.86232855522325</v>
      </c>
      <c r="AU567" s="70">
        <f t="shared" si="53"/>
        <v>15</v>
      </c>
      <c r="AV567" s="70">
        <f>IFERROR(VLOOKUP(A567,Maximos!A:AQ,8+(Precipitacion!$E$2-1)*3,FALSE),"")</f>
        <v>60</v>
      </c>
      <c r="AW567" s="79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25357</v>
      </c>
      <c r="AX567" s="72">
        <f t="shared" si="54"/>
        <v>-45</v>
      </c>
    </row>
    <row r="568" spans="1:50" ht="15" customHeight="1" x14ac:dyDescent="0.25">
      <c r="A568" s="68">
        <v>26080310</v>
      </c>
      <c r="B568" s="69" t="s">
        <v>869</v>
      </c>
      <c r="C568" s="69" t="s">
        <v>864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865</v>
      </c>
      <c r="J568" s="69" t="s">
        <v>866</v>
      </c>
      <c r="K568" s="72">
        <v>0</v>
      </c>
      <c r="L568" s="72">
        <v>0</v>
      </c>
      <c r="M568" s="72">
        <v>7.2</v>
      </c>
      <c r="N568" s="72">
        <v>0.9</v>
      </c>
      <c r="O568" s="72">
        <v>0.3</v>
      </c>
      <c r="P568" s="72">
        <v>31</v>
      </c>
      <c r="Q568" s="72">
        <v>0.3</v>
      </c>
      <c r="R568" s="72">
        <v>26.3</v>
      </c>
      <c r="S568" s="72">
        <v>5.0999999999999996</v>
      </c>
      <c r="T568" s="72">
        <v>0</v>
      </c>
      <c r="U568" s="72">
        <v>0</v>
      </c>
      <c r="V568" s="72">
        <v>0</v>
      </c>
      <c r="W568" s="72">
        <v>0</v>
      </c>
      <c r="X568" s="72">
        <v>1</v>
      </c>
      <c r="Y568" s="72">
        <v>0.3</v>
      </c>
      <c r="Z568" s="72">
        <v>0.5</v>
      </c>
      <c r="AA568" s="72">
        <v>3</v>
      </c>
      <c r="AB568" s="72">
        <v>4</v>
      </c>
      <c r="AC568" s="72">
        <v>0</v>
      </c>
      <c r="AD568" s="72">
        <v>2</v>
      </c>
      <c r="AE568" s="72">
        <v>0</v>
      </c>
      <c r="AF568" s="72">
        <v>0</v>
      </c>
      <c r="AG568" s="72">
        <v>1.7</v>
      </c>
      <c r="AH568" s="72">
        <v>0</v>
      </c>
      <c r="AI568" s="72">
        <v>0</v>
      </c>
      <c r="AJ568" s="72">
        <v>0</v>
      </c>
      <c r="AK568" s="72">
        <v>0</v>
      </c>
      <c r="AL568" s="72">
        <v>0</v>
      </c>
      <c r="AM568" s="72">
        <v>0</v>
      </c>
      <c r="AN568" s="72">
        <v>0</v>
      </c>
      <c r="AO568" s="87"/>
      <c r="AP568" s="70">
        <f t="shared" si="49"/>
        <v>30</v>
      </c>
      <c r="AQ568" s="70">
        <f t="shared" si="50"/>
        <v>83.6</v>
      </c>
      <c r="AR568" s="70">
        <f>IFERROR(VLOOKUP(A568,Climatologia_PP!A:U,9+Precipitacion!$E$2,FALSE),"")</f>
        <v>80.454166666666666</v>
      </c>
      <c r="AS568" s="70">
        <f t="shared" si="51"/>
        <v>103.91009373867108</v>
      </c>
      <c r="AT568" s="70">
        <f t="shared" si="52"/>
        <v>103.91009373867108</v>
      </c>
      <c r="AU568" s="70">
        <f t="shared" si="53"/>
        <v>31</v>
      </c>
      <c r="AV568" s="70">
        <f>IFERROR(VLOOKUP(A568,Maximos!A:AQ,8+(Precipitacion!$E$2-1)*3,FALSE),"")</f>
        <v>71.5</v>
      </c>
      <c r="AW568" s="79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44737</v>
      </c>
      <c r="AX568" s="72">
        <f t="shared" si="54"/>
        <v>-40.5</v>
      </c>
    </row>
    <row r="569" spans="1:50" ht="15" customHeight="1" x14ac:dyDescent="0.25">
      <c r="A569" s="68">
        <v>26075010</v>
      </c>
      <c r="B569" s="69" t="s">
        <v>870</v>
      </c>
      <c r="C569" s="69" t="s">
        <v>864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865</v>
      </c>
      <c r="J569" s="69" t="s">
        <v>77</v>
      </c>
      <c r="K569" s="72">
        <v>0</v>
      </c>
      <c r="L569" s="72">
        <v>0</v>
      </c>
      <c r="M569" s="72">
        <v>16.100000000000001</v>
      </c>
      <c r="N569" s="72">
        <v>0</v>
      </c>
      <c r="O569" s="72">
        <v>0.7</v>
      </c>
      <c r="P569" s="72">
        <v>0</v>
      </c>
      <c r="Q569" s="72">
        <v>0</v>
      </c>
      <c r="R569" s="72">
        <v>0.8</v>
      </c>
      <c r="S569" s="72">
        <v>6</v>
      </c>
      <c r="T569" s="72">
        <v>0</v>
      </c>
      <c r="U569" s="72">
        <v>1</v>
      </c>
      <c r="V569" s="72">
        <v>0</v>
      </c>
      <c r="W569" s="72">
        <v>0</v>
      </c>
      <c r="X569" s="72">
        <v>1.6</v>
      </c>
      <c r="Y569" s="72">
        <v>0.3</v>
      </c>
      <c r="Z569" s="72">
        <v>0</v>
      </c>
      <c r="AA569" s="72">
        <v>1.4</v>
      </c>
      <c r="AB569" s="72">
        <v>0</v>
      </c>
      <c r="AC569" s="72">
        <v>0</v>
      </c>
      <c r="AD569" s="72">
        <v>6.8</v>
      </c>
      <c r="AE569" s="72">
        <v>0</v>
      </c>
      <c r="AF569" s="72">
        <v>0</v>
      </c>
      <c r="AG569" s="72">
        <v>0.5</v>
      </c>
      <c r="AH569" s="72">
        <v>0</v>
      </c>
      <c r="AI569" s="72">
        <v>0</v>
      </c>
      <c r="AJ569" s="72">
        <v>0</v>
      </c>
      <c r="AK569" s="72">
        <v>0</v>
      </c>
      <c r="AL569" s="72">
        <v>0</v>
      </c>
      <c r="AM569" s="72">
        <v>0</v>
      </c>
      <c r="AN569" s="72">
        <v>0</v>
      </c>
      <c r="AO569" s="87"/>
      <c r="AP569" s="70">
        <f t="shared" si="49"/>
        <v>30</v>
      </c>
      <c r="AQ569" s="70">
        <f t="shared" si="50"/>
        <v>35.200000000000003</v>
      </c>
      <c r="AR569" s="70">
        <f>IFERROR(VLOOKUP(A569,Climatologia_PP!A:U,9+Precipitacion!$E$2,FALSE),"")</f>
        <v>59.225000000000001</v>
      </c>
      <c r="AS569" s="70">
        <f t="shared" si="51"/>
        <v>59.43436048965809</v>
      </c>
      <c r="AT569" s="70">
        <f t="shared" si="52"/>
        <v>59.434360489658083</v>
      </c>
      <c r="AU569" s="70">
        <f t="shared" si="53"/>
        <v>16.100000000000001</v>
      </c>
      <c r="AV569" s="70">
        <f>IFERROR(VLOOKUP(A569,Maximos!A:AQ,8+(Precipitacion!$E$2-1)*3,FALSE),"")</f>
        <v>74</v>
      </c>
      <c r="AW569" s="79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23558</v>
      </c>
      <c r="AX569" s="72">
        <f t="shared" si="54"/>
        <v>-57.9</v>
      </c>
    </row>
    <row r="570" spans="1:50" ht="15" customHeight="1" x14ac:dyDescent="0.25">
      <c r="A570" s="68">
        <v>53100040</v>
      </c>
      <c r="B570" s="69" t="s">
        <v>871</v>
      </c>
      <c r="C570" s="69" t="s">
        <v>864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865</v>
      </c>
      <c r="J570" s="69" t="s">
        <v>872</v>
      </c>
      <c r="K570" s="72">
        <v>0</v>
      </c>
      <c r="L570" s="72">
        <v>0</v>
      </c>
      <c r="M570" s="72">
        <v>3</v>
      </c>
      <c r="N570" s="72">
        <v>15</v>
      </c>
      <c r="O570" s="72">
        <v>16</v>
      </c>
      <c r="P570" s="72"/>
      <c r="Q570" s="72">
        <v>15</v>
      </c>
      <c r="R570" s="72">
        <v>0</v>
      </c>
      <c r="S570" s="72">
        <v>1</v>
      </c>
      <c r="T570" s="72">
        <v>0</v>
      </c>
      <c r="U570" s="72">
        <v>0</v>
      </c>
      <c r="V570" s="72">
        <v>0</v>
      </c>
      <c r="W570" s="72">
        <v>0</v>
      </c>
      <c r="X570" s="72">
        <v>35</v>
      </c>
      <c r="Y570" s="72">
        <v>1</v>
      </c>
      <c r="Z570" s="72">
        <v>10</v>
      </c>
      <c r="AA570" s="72">
        <v>0</v>
      </c>
      <c r="AB570" s="72">
        <v>0</v>
      </c>
      <c r="AC570" s="72">
        <v>0</v>
      </c>
      <c r="AD570" s="72">
        <v>3</v>
      </c>
      <c r="AE570" s="72">
        <v>0</v>
      </c>
      <c r="AF570" s="72">
        <v>4</v>
      </c>
      <c r="AG570" s="72">
        <v>0</v>
      </c>
      <c r="AH570" s="72">
        <v>0</v>
      </c>
      <c r="AI570" s="72">
        <v>1</v>
      </c>
      <c r="AJ570" s="72">
        <v>0</v>
      </c>
      <c r="AK570" s="72">
        <v>0</v>
      </c>
      <c r="AL570" s="72">
        <v>0</v>
      </c>
      <c r="AM570" s="72">
        <v>0</v>
      </c>
      <c r="AN570" s="72">
        <v>0</v>
      </c>
      <c r="AO570" s="87"/>
      <c r="AP570" s="70">
        <f t="shared" si="49"/>
        <v>29</v>
      </c>
      <c r="AQ570" s="70">
        <f t="shared" si="50"/>
        <v>104</v>
      </c>
      <c r="AR570" s="70">
        <f>IFERROR(VLOOKUP(A570,Climatologia_PP!A:U,9+Precipitacion!$E$2,FALSE),"")</f>
        <v>78.055172413793102</v>
      </c>
      <c r="AS570" s="70">
        <f t="shared" si="51"/>
        <v>133.23908817812335</v>
      </c>
      <c r="AT570" s="70">
        <f t="shared" si="52"/>
        <v>137.83353949461036</v>
      </c>
      <c r="AU570" s="70">
        <f t="shared" si="53"/>
        <v>35</v>
      </c>
      <c r="AV570" s="70">
        <f>IFERROR(VLOOKUP(A570,Maximos!A:AQ,8+(Precipitacion!$E$2-1)*3,FALSE),"")</f>
        <v>60</v>
      </c>
      <c r="AW570" s="79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570" s="72">
        <f t="shared" si="54"/>
        <v>-25</v>
      </c>
    </row>
    <row r="571" spans="1:50" ht="15" customHeight="1" x14ac:dyDescent="0.25">
      <c r="A571" s="68">
        <v>54020010</v>
      </c>
      <c r="B571" s="69" t="s">
        <v>873</v>
      </c>
      <c r="C571" s="69" t="s">
        <v>864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874</v>
      </c>
      <c r="K571" s="72">
        <v>1</v>
      </c>
      <c r="L571" s="72">
        <v>3</v>
      </c>
      <c r="M571" s="72">
        <v>118</v>
      </c>
      <c r="N571" s="72">
        <v>42</v>
      </c>
      <c r="O571" s="72">
        <v>37</v>
      </c>
      <c r="P571" s="72">
        <v>8</v>
      </c>
      <c r="Q571" s="72">
        <v>22</v>
      </c>
      <c r="R571" s="72">
        <v>22</v>
      </c>
      <c r="S571" s="72">
        <v>0</v>
      </c>
      <c r="T571" s="72">
        <v>0</v>
      </c>
      <c r="U571" s="72">
        <v>36</v>
      </c>
      <c r="V571" s="72">
        <v>1</v>
      </c>
      <c r="W571" s="72">
        <v>0</v>
      </c>
      <c r="X571" s="72">
        <v>57</v>
      </c>
      <c r="Y571" s="72">
        <v>12</v>
      </c>
      <c r="Z571" s="72">
        <v>157</v>
      </c>
      <c r="AA571" s="72">
        <v>62</v>
      </c>
      <c r="AB571" s="72">
        <v>16</v>
      </c>
      <c r="AC571" s="72">
        <v>0</v>
      </c>
      <c r="AD571" s="72">
        <v>45</v>
      </c>
      <c r="AE571" s="72">
        <v>0</v>
      </c>
      <c r="AF571" s="72">
        <v>37</v>
      </c>
      <c r="AG571" s="72">
        <v>3</v>
      </c>
      <c r="AH571" s="72">
        <v>8</v>
      </c>
      <c r="AI571" s="72">
        <v>4</v>
      </c>
      <c r="AJ571" s="72">
        <v>36</v>
      </c>
      <c r="AK571" s="72">
        <v>1</v>
      </c>
      <c r="AL571" s="72">
        <v>5</v>
      </c>
      <c r="AM571" s="72">
        <v>25</v>
      </c>
      <c r="AN571" s="72">
        <v>1.5</v>
      </c>
      <c r="AO571" s="87"/>
      <c r="AP571" s="70">
        <f t="shared" si="49"/>
        <v>30</v>
      </c>
      <c r="AQ571" s="70">
        <f t="shared" si="50"/>
        <v>759.5</v>
      </c>
      <c r="AR571" s="70">
        <f>IFERROR(VLOOKUP(A571,Climatologia_PP!A:U,9+Precipitacion!$E$2,FALSE),"")</f>
        <v>687.09333333333336</v>
      </c>
      <c r="AS571" s="70">
        <f t="shared" si="51"/>
        <v>110.53811224093766</v>
      </c>
      <c r="AT571" s="70">
        <f t="shared" si="52"/>
        <v>110.53811224093768</v>
      </c>
      <c r="AU571" s="70">
        <f t="shared" si="53"/>
        <v>157</v>
      </c>
      <c r="AV571" s="70">
        <f>IFERROR(VLOOKUP(A571,Maximos!A:AQ,8+(Precipitacion!$E$2-1)*3,FALSE),"")</f>
        <v>225</v>
      </c>
      <c r="AW571" s="79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37773</v>
      </c>
      <c r="AX571" s="72">
        <f t="shared" si="54"/>
        <v>-68</v>
      </c>
    </row>
    <row r="572" spans="1:50" ht="15" customHeight="1" x14ac:dyDescent="0.25">
      <c r="A572" s="68">
        <v>26150060</v>
      </c>
      <c r="B572" s="69" t="s">
        <v>90</v>
      </c>
      <c r="C572" s="69" t="s">
        <v>864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111</v>
      </c>
      <c r="J572" s="69" t="s">
        <v>875</v>
      </c>
      <c r="K572" s="72">
        <v>0</v>
      </c>
      <c r="L572" s="72">
        <v>0</v>
      </c>
      <c r="M572" s="72">
        <v>4.5999999999999996</v>
      </c>
      <c r="N572" s="72">
        <v>29.8</v>
      </c>
      <c r="O572" s="72">
        <v>4.7</v>
      </c>
      <c r="P572" s="72">
        <v>0</v>
      </c>
      <c r="Q572" s="72">
        <v>4.3</v>
      </c>
      <c r="R572" s="72">
        <v>13.6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4.4000000000000004</v>
      </c>
      <c r="Z572" s="72">
        <v>0</v>
      </c>
      <c r="AA572" s="72">
        <v>12.1</v>
      </c>
      <c r="AB572" s="72">
        <v>0</v>
      </c>
      <c r="AC572" s="72">
        <v>0</v>
      </c>
      <c r="AD572" s="72">
        <v>0</v>
      </c>
      <c r="AE572" s="72">
        <v>0</v>
      </c>
      <c r="AF572" s="72">
        <v>4.3</v>
      </c>
      <c r="AG572" s="72">
        <v>0</v>
      </c>
      <c r="AH572" s="72">
        <v>0</v>
      </c>
      <c r="AI572" s="72">
        <v>0</v>
      </c>
      <c r="AJ572" s="72">
        <v>0</v>
      </c>
      <c r="AK572" s="72">
        <v>0</v>
      </c>
      <c r="AL572" s="72">
        <v>0</v>
      </c>
      <c r="AM572" s="72"/>
      <c r="AN572" s="72">
        <v>0</v>
      </c>
      <c r="AO572" s="87"/>
      <c r="AP572" s="70">
        <f t="shared" si="49"/>
        <v>29</v>
      </c>
      <c r="AQ572" s="70">
        <f t="shared" si="50"/>
        <v>77.8</v>
      </c>
      <c r="AR572" s="70">
        <f>IFERROR(VLOOKUP(A572,Climatologia_PP!A:U,9+Precipitacion!$E$2,FALSE),"")</f>
        <v>186.84482758620689</v>
      </c>
      <c r="AS572" s="70">
        <f t="shared" si="51"/>
        <v>41.638829934483709</v>
      </c>
      <c r="AT572" s="70">
        <f t="shared" si="52"/>
        <v>43.074651656362462</v>
      </c>
      <c r="AU572" s="70">
        <f t="shared" si="53"/>
        <v>29.8</v>
      </c>
      <c r="AV572" s="70">
        <f>IFERROR(VLOOKUP(A572,Maximos!A:AQ,8+(Precipitacion!$E$2-1)*3,FALSE),"")</f>
        <v>105</v>
      </c>
      <c r="AW572" s="79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30470</v>
      </c>
      <c r="AX572" s="72">
        <f t="shared" si="54"/>
        <v>-75.2</v>
      </c>
    </row>
    <row r="573" spans="1:50" ht="15" customHeight="1" x14ac:dyDescent="0.25">
      <c r="A573" s="68">
        <v>26010030</v>
      </c>
      <c r="B573" s="69" t="s">
        <v>876</v>
      </c>
      <c r="C573" s="69" t="s">
        <v>864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423</v>
      </c>
      <c r="J573" s="69" t="s">
        <v>877</v>
      </c>
      <c r="K573" s="72">
        <v>0</v>
      </c>
      <c r="L573" s="72">
        <v>1</v>
      </c>
      <c r="M573" s="72">
        <v>0</v>
      </c>
      <c r="N573" s="72">
        <v>8</v>
      </c>
      <c r="O573" s="72">
        <v>2</v>
      </c>
      <c r="P573" s="72">
        <v>0</v>
      </c>
      <c r="Q573" s="72">
        <v>0</v>
      </c>
      <c r="R573" s="72">
        <v>10</v>
      </c>
      <c r="S573" s="72">
        <v>12</v>
      </c>
      <c r="T573" s="72">
        <v>0</v>
      </c>
      <c r="U573" s="72">
        <v>4</v>
      </c>
      <c r="V573" s="72">
        <v>0</v>
      </c>
      <c r="W573" s="72">
        <v>5</v>
      </c>
      <c r="X573" s="72">
        <v>15</v>
      </c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>
        <v>0</v>
      </c>
      <c r="AG573" s="72">
        <v>2</v>
      </c>
      <c r="AH573" s="72">
        <v>0</v>
      </c>
      <c r="AI573" s="72">
        <v>0</v>
      </c>
      <c r="AJ573" s="72">
        <v>0</v>
      </c>
      <c r="AK573" s="72">
        <v>0</v>
      </c>
      <c r="AL573" s="72">
        <v>0</v>
      </c>
      <c r="AM573" s="72">
        <v>0</v>
      </c>
      <c r="AN573" s="72">
        <v>0</v>
      </c>
      <c r="AO573" s="87"/>
      <c r="AP573" s="70">
        <f t="shared" si="49"/>
        <v>30</v>
      </c>
      <c r="AQ573" s="70">
        <f t="shared" si="50"/>
        <v>59</v>
      </c>
      <c r="AR573" s="70">
        <f>IFERROR(VLOOKUP(A573,Climatologia_PP!A:U,9+Precipitacion!$E$2,FALSE),"")</f>
        <v>52.31333333333334</v>
      </c>
      <c r="AS573" s="70">
        <f t="shared" si="51"/>
        <v>112.78195488721803</v>
      </c>
      <c r="AT573" s="70">
        <f t="shared" si="52"/>
        <v>112.78195488721803</v>
      </c>
      <c r="AU573" s="70">
        <f t="shared" si="53"/>
        <v>15</v>
      </c>
      <c r="AV573" s="70">
        <f>IFERROR(VLOOKUP(A573,Maximos!A:AQ,8+(Precipitacion!$E$2-1)*3,FALSE),"")</f>
        <v>63</v>
      </c>
      <c r="AW573" s="79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35608</v>
      </c>
      <c r="AX573" s="72">
        <f t="shared" si="54"/>
        <v>-48</v>
      </c>
    </row>
    <row r="574" spans="1:50" ht="15" customHeight="1" x14ac:dyDescent="0.25">
      <c r="A574" s="68">
        <v>26030050</v>
      </c>
      <c r="B574" s="69" t="s">
        <v>878</v>
      </c>
      <c r="C574" s="69" t="s">
        <v>864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423</v>
      </c>
      <c r="J574" s="69" t="s">
        <v>879</v>
      </c>
      <c r="K574" s="72">
        <v>0</v>
      </c>
      <c r="L574" s="72">
        <v>0</v>
      </c>
      <c r="M574" s="72">
        <v>0</v>
      </c>
      <c r="N574" s="72"/>
      <c r="O574" s="72">
        <v>0</v>
      </c>
      <c r="P574" s="72">
        <v>0</v>
      </c>
      <c r="Q574" s="72">
        <v>8.4</v>
      </c>
      <c r="R574" s="72">
        <v>16.899999999999999</v>
      </c>
      <c r="S574" s="72">
        <v>0</v>
      </c>
      <c r="T574" s="72">
        <v>0</v>
      </c>
      <c r="U574" s="72">
        <v>8.6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/>
      <c r="AJ574" s="72">
        <v>0</v>
      </c>
      <c r="AK574" s="72"/>
      <c r="AL574" s="72">
        <v>0</v>
      </c>
      <c r="AM574" s="72">
        <v>0</v>
      </c>
      <c r="AN574" s="72">
        <v>0</v>
      </c>
      <c r="AO574" s="87"/>
      <c r="AP574" s="70">
        <f t="shared" si="49"/>
        <v>26</v>
      </c>
      <c r="AQ574" s="70">
        <f t="shared" si="50"/>
        <v>33.9</v>
      </c>
      <c r="AR574" s="70">
        <f>IFERROR(VLOOKUP(A574,Climatologia_PP!A:U,9+Precipitacion!$E$2,FALSE),"")</f>
        <v>69.17407407407407</v>
      </c>
      <c r="AS574" s="70">
        <f t="shared" si="51"/>
        <v>49.006799807249557</v>
      </c>
      <c r="AT574" s="70">
        <f t="shared" si="52"/>
        <v>56.54630746990334</v>
      </c>
      <c r="AU574" s="70">
        <f t="shared" si="53"/>
        <v>16.899999999999999</v>
      </c>
      <c r="AV574" s="70">
        <f>IFERROR(VLOOKUP(A574,Maximos!A:AQ,8+(Precipitacion!$E$2-1)*3,FALSE),"")</f>
        <v>75</v>
      </c>
      <c r="AW574" s="79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44356</v>
      </c>
      <c r="AX574" s="72">
        <f t="shared" si="54"/>
        <v>-58.1</v>
      </c>
    </row>
    <row r="575" spans="1:50" ht="15" customHeight="1" x14ac:dyDescent="0.25">
      <c r="A575" s="68">
        <v>26020130</v>
      </c>
      <c r="B575" s="69" t="s">
        <v>880</v>
      </c>
      <c r="C575" s="69" t="s">
        <v>864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423</v>
      </c>
      <c r="J575" s="69" t="s">
        <v>881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6</v>
      </c>
      <c r="S575" s="72">
        <v>12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>
        <v>0</v>
      </c>
      <c r="AK575" s="72">
        <v>0</v>
      </c>
      <c r="AL575" s="72">
        <v>0</v>
      </c>
      <c r="AM575" s="72">
        <v>0</v>
      </c>
      <c r="AN575" s="72">
        <v>0</v>
      </c>
      <c r="AO575" s="87"/>
      <c r="AP575" s="70">
        <f t="shared" si="49"/>
        <v>30</v>
      </c>
      <c r="AQ575" s="70">
        <f t="shared" si="50"/>
        <v>18</v>
      </c>
      <c r="AR575" s="70">
        <f>IFERROR(VLOOKUP(A575,Climatologia_PP!A:U,9+Precipitacion!$E$2,FALSE),"")</f>
        <v>50.9</v>
      </c>
      <c r="AS575" s="70">
        <f t="shared" si="51"/>
        <v>35.36345776031434</v>
      </c>
      <c r="AT575" s="70">
        <f t="shared" si="52"/>
        <v>35.36345776031434</v>
      </c>
      <c r="AU575" s="70">
        <f t="shared" si="53"/>
        <v>12</v>
      </c>
      <c r="AV575" s="70">
        <f>IFERROR(VLOOKUP(A575,Maximos!A:AQ,8+(Precipitacion!$E$2-1)*3,FALSE),"")</f>
        <v>80.3</v>
      </c>
      <c r="AW575" s="79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22822</v>
      </c>
      <c r="AX575" s="72">
        <f t="shared" si="54"/>
        <v>-68.3</v>
      </c>
    </row>
    <row r="576" spans="1:50" ht="15" customHeight="1" x14ac:dyDescent="0.25">
      <c r="A576" s="68">
        <v>53115010</v>
      </c>
      <c r="B576" s="69" t="s">
        <v>882</v>
      </c>
      <c r="C576" s="69" t="s">
        <v>864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865</v>
      </c>
      <c r="J576" s="69" t="s">
        <v>883</v>
      </c>
      <c r="K576" s="72">
        <v>2.2999999999999998</v>
      </c>
      <c r="L576" s="72">
        <v>1.3</v>
      </c>
      <c r="M576" s="72">
        <v>23</v>
      </c>
      <c r="N576" s="72">
        <v>9</v>
      </c>
      <c r="O576" s="72">
        <v>11.3</v>
      </c>
      <c r="P576" s="72">
        <v>1.7</v>
      </c>
      <c r="Q576" s="72">
        <v>74</v>
      </c>
      <c r="R576" s="72">
        <v>8.5</v>
      </c>
      <c r="S576" s="72">
        <v>1.1000000000000001</v>
      </c>
      <c r="T576" s="72">
        <v>0</v>
      </c>
      <c r="U576" s="72">
        <v>32</v>
      </c>
      <c r="V576" s="72">
        <v>17.2</v>
      </c>
      <c r="W576" s="72">
        <v>26.6</v>
      </c>
      <c r="X576" s="72">
        <v>1.3</v>
      </c>
      <c r="Y576" s="72">
        <v>2</v>
      </c>
      <c r="Z576" s="72">
        <v>20.8</v>
      </c>
      <c r="AA576" s="72">
        <v>0</v>
      </c>
      <c r="AB576" s="72">
        <v>14.5</v>
      </c>
      <c r="AC576" s="72">
        <v>72</v>
      </c>
      <c r="AD576" s="72">
        <v>0</v>
      </c>
      <c r="AE576" s="72">
        <v>32</v>
      </c>
      <c r="AF576" s="72">
        <v>19.5</v>
      </c>
      <c r="AG576" s="72">
        <v>9.5</v>
      </c>
      <c r="AH576" s="72">
        <v>0</v>
      </c>
      <c r="AI576" s="72">
        <v>0</v>
      </c>
      <c r="AJ576" s="72">
        <v>5.6</v>
      </c>
      <c r="AK576" s="72">
        <v>0</v>
      </c>
      <c r="AL576" s="72">
        <v>12.8</v>
      </c>
      <c r="AM576" s="72">
        <v>0</v>
      </c>
      <c r="AN576" s="72">
        <v>0</v>
      </c>
      <c r="AO576" s="87"/>
      <c r="AP576" s="70">
        <f t="shared" si="49"/>
        <v>30</v>
      </c>
      <c r="AQ576" s="70">
        <f t="shared" si="50"/>
        <v>398.00000000000006</v>
      </c>
      <c r="AR576" s="70">
        <f>IFERROR(VLOOKUP(A576,Climatologia_PP!A:U,9+Precipitacion!$E$2,FALSE),"")</f>
        <v>556.37692307692305</v>
      </c>
      <c r="AS576" s="70">
        <f t="shared" si="51"/>
        <v>71.534239378395952</v>
      </c>
      <c r="AT576" s="70">
        <f t="shared" si="52"/>
        <v>71.534239378395952</v>
      </c>
      <c r="AU576" s="70">
        <f t="shared" si="53"/>
        <v>74</v>
      </c>
      <c r="AV576" s="70">
        <f>IFERROR(VLOOKUP(A576,Maximos!A:AQ,8+(Precipitacion!$E$2-1)*3,FALSE),"")</f>
        <v>173.5</v>
      </c>
      <c r="AW576" s="79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16981</v>
      </c>
      <c r="AX576" s="72">
        <f t="shared" si="54"/>
        <v>-99.5</v>
      </c>
    </row>
    <row r="577" spans="1:50" ht="15" customHeight="1" x14ac:dyDescent="0.25">
      <c r="A577" s="68">
        <v>26120150</v>
      </c>
      <c r="B577" s="69" t="s">
        <v>884</v>
      </c>
      <c r="C577" s="69" t="s">
        <v>864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865</v>
      </c>
      <c r="J577" s="69" t="s">
        <v>885</v>
      </c>
      <c r="K577" s="72">
        <v>0</v>
      </c>
      <c r="L577" s="72">
        <v>4</v>
      </c>
      <c r="M577" s="72">
        <v>0</v>
      </c>
      <c r="N577" s="72">
        <v>0</v>
      </c>
      <c r="O577" s="72">
        <v>10</v>
      </c>
      <c r="P577" s="72">
        <v>27</v>
      </c>
      <c r="Q577" s="72">
        <v>70</v>
      </c>
      <c r="R577" s="72">
        <v>8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10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>
        <v>0</v>
      </c>
      <c r="AK577" s="72">
        <v>0</v>
      </c>
      <c r="AL577" s="72">
        <v>0</v>
      </c>
      <c r="AM577" s="72">
        <v>0</v>
      </c>
      <c r="AN577" s="72">
        <v>0</v>
      </c>
      <c r="AO577" s="87"/>
      <c r="AP577" s="70">
        <f t="shared" si="49"/>
        <v>30</v>
      </c>
      <c r="AQ577" s="70">
        <f t="shared" si="50"/>
        <v>129</v>
      </c>
      <c r="AR577" s="70">
        <f>IFERROR(VLOOKUP(A577,Climatologia_PP!A:U,9+Precipitacion!$E$2,FALSE),"")</f>
        <v>153.39655172413791</v>
      </c>
      <c r="AS577" s="70">
        <f t="shared" si="51"/>
        <v>84.095762616612362</v>
      </c>
      <c r="AT577" s="70">
        <f t="shared" si="52"/>
        <v>84.095762616612348</v>
      </c>
      <c r="AU577" s="70">
        <f t="shared" si="53"/>
        <v>70</v>
      </c>
      <c r="AV577" s="70">
        <f>IFERROR(VLOOKUP(A577,Maximos!A:AQ,8+(Precipitacion!$E$2-1)*3,FALSE),"")</f>
        <v>81.400000000000006</v>
      </c>
      <c r="AW577" s="79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577" s="72">
        <f t="shared" si="54"/>
        <v>-11.400000000000006</v>
      </c>
    </row>
    <row r="578" spans="1:50" ht="15" customHeight="1" x14ac:dyDescent="0.25">
      <c r="A578" s="68">
        <v>26100830</v>
      </c>
      <c r="B578" s="69" t="s">
        <v>886</v>
      </c>
      <c r="C578" s="69" t="s">
        <v>864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865</v>
      </c>
      <c r="J578" s="69" t="s">
        <v>887</v>
      </c>
      <c r="K578" s="72">
        <v>0</v>
      </c>
      <c r="L578" s="72">
        <v>0</v>
      </c>
      <c r="M578" s="72">
        <v>4</v>
      </c>
      <c r="N578" s="72">
        <v>25</v>
      </c>
      <c r="O578" s="72">
        <v>5</v>
      </c>
      <c r="P578" s="72">
        <v>9</v>
      </c>
      <c r="Q578" s="72">
        <v>15</v>
      </c>
      <c r="R578" s="72">
        <v>4</v>
      </c>
      <c r="S578" s="72">
        <v>0</v>
      </c>
      <c r="T578" s="72">
        <v>0</v>
      </c>
      <c r="U578" s="72">
        <v>0</v>
      </c>
      <c r="V578" s="72">
        <v>0</v>
      </c>
      <c r="W578" s="72">
        <v>4</v>
      </c>
      <c r="X578" s="72">
        <v>0</v>
      </c>
      <c r="Y578" s="72">
        <v>0</v>
      </c>
      <c r="Z578" s="72">
        <v>0</v>
      </c>
      <c r="AA578" s="72">
        <v>0</v>
      </c>
      <c r="AB578" s="72">
        <v>7</v>
      </c>
      <c r="AC578" s="72">
        <v>0</v>
      </c>
      <c r="AD578" s="72">
        <v>0</v>
      </c>
      <c r="AE578" s="72">
        <v>0</v>
      </c>
      <c r="AF578" s="72">
        <v>0</v>
      </c>
      <c r="AG578" s="72">
        <v>0</v>
      </c>
      <c r="AH578" s="72">
        <v>0</v>
      </c>
      <c r="AI578" s="72">
        <v>0</v>
      </c>
      <c r="AJ578" s="72">
        <v>0</v>
      </c>
      <c r="AK578" s="72">
        <v>0</v>
      </c>
      <c r="AL578" s="72">
        <v>0</v>
      </c>
      <c r="AM578" s="72">
        <v>0</v>
      </c>
      <c r="AN578" s="72">
        <v>0</v>
      </c>
      <c r="AO578" s="87"/>
      <c r="AP578" s="70">
        <f t="shared" si="49"/>
        <v>30</v>
      </c>
      <c r="AQ578" s="70">
        <f t="shared" si="50"/>
        <v>73</v>
      </c>
      <c r="AR578" s="70">
        <f>IFERROR(VLOOKUP(A578,Climatologia_PP!A:U,9+Precipitacion!$E$2,FALSE),"")</f>
        <v>98.34482758620689</v>
      </c>
      <c r="AS578" s="70">
        <f t="shared" si="51"/>
        <v>74.228611500701263</v>
      </c>
      <c r="AT578" s="70">
        <f t="shared" si="52"/>
        <v>74.228611500701277</v>
      </c>
      <c r="AU578" s="70">
        <f t="shared" si="53"/>
        <v>25</v>
      </c>
      <c r="AV578" s="70">
        <f>IFERROR(VLOOKUP(A578,Maximos!A:AQ,8+(Precipitacion!$E$2-1)*3,FALSE),"")</f>
        <v>80</v>
      </c>
      <c r="AW578" s="79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42524</v>
      </c>
      <c r="AX578" s="72">
        <f t="shared" si="54"/>
        <v>-55</v>
      </c>
    </row>
    <row r="579" spans="1:50" ht="15" customHeight="1" x14ac:dyDescent="0.25">
      <c r="A579" s="68">
        <v>26145020</v>
      </c>
      <c r="B579" s="69" t="s">
        <v>476</v>
      </c>
      <c r="C579" s="69" t="s">
        <v>864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111</v>
      </c>
      <c r="J579" s="69" t="s">
        <v>888</v>
      </c>
      <c r="K579" s="72">
        <v>0</v>
      </c>
      <c r="L579" s="72">
        <v>3</v>
      </c>
      <c r="M579" s="72">
        <v>10.6</v>
      </c>
      <c r="N579" s="72">
        <v>20</v>
      </c>
      <c r="O579" s="72">
        <v>17.2</v>
      </c>
      <c r="P579" s="72">
        <v>1.2</v>
      </c>
      <c r="Q579" s="72">
        <v>6.1</v>
      </c>
      <c r="R579" s="72">
        <v>22.5</v>
      </c>
      <c r="S579" s="72">
        <v>36</v>
      </c>
      <c r="T579" s="72">
        <v>0</v>
      </c>
      <c r="U579" s="72">
        <v>3.5</v>
      </c>
      <c r="V579" s="72">
        <v>0</v>
      </c>
      <c r="W579" s="72">
        <v>0</v>
      </c>
      <c r="X579" s="72">
        <v>0</v>
      </c>
      <c r="Y579" s="72">
        <v>2.5</v>
      </c>
      <c r="Z579" s="72">
        <v>0</v>
      </c>
      <c r="AA579" s="72">
        <v>0</v>
      </c>
      <c r="AB579" s="72">
        <v>2.6</v>
      </c>
      <c r="AC579" s="72">
        <v>0</v>
      </c>
      <c r="AD579" s="72">
        <v>0</v>
      </c>
      <c r="AE579" s="72">
        <v>5.3</v>
      </c>
      <c r="AF579" s="72">
        <v>0.7</v>
      </c>
      <c r="AG579" s="72">
        <v>0</v>
      </c>
      <c r="AH579" s="72">
        <v>0</v>
      </c>
      <c r="AI579" s="72">
        <v>0</v>
      </c>
      <c r="AJ579" s="72">
        <v>0</v>
      </c>
      <c r="AK579" s="72">
        <v>0</v>
      </c>
      <c r="AL579" s="72">
        <v>11.2</v>
      </c>
      <c r="AM579" s="72">
        <v>0</v>
      </c>
      <c r="AN579" s="72">
        <v>0</v>
      </c>
      <c r="AO579" s="87"/>
      <c r="AP579" s="70">
        <f t="shared" si="49"/>
        <v>30</v>
      </c>
      <c r="AQ579" s="70">
        <f t="shared" si="50"/>
        <v>142.39999999999998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36</v>
      </c>
      <c r="AV579" s="70">
        <f>IFERROR(VLOOKUP(A579,Maximos!A:AQ,8+(Precipitacion!$E$2-1)*3,FALSE),"")</f>
        <v>60</v>
      </c>
      <c r="AW579" s="79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32312</v>
      </c>
      <c r="AX579" s="72">
        <f t="shared" si="54"/>
        <v>-24</v>
      </c>
    </row>
    <row r="580" spans="1:50" ht="15" customHeight="1" x14ac:dyDescent="0.25">
      <c r="A580" s="68">
        <v>26025090</v>
      </c>
      <c r="B580" s="69" t="s">
        <v>889</v>
      </c>
      <c r="C580" s="69" t="s">
        <v>864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423</v>
      </c>
      <c r="J580" s="69" t="s">
        <v>890</v>
      </c>
      <c r="K580" s="72">
        <v>0</v>
      </c>
      <c r="L580" s="72">
        <v>0</v>
      </c>
      <c r="M580" s="72">
        <v>0</v>
      </c>
      <c r="N580" s="72">
        <v>6</v>
      </c>
      <c r="O580" s="72">
        <v>7.4</v>
      </c>
      <c r="P580" s="72">
        <v>0</v>
      </c>
      <c r="Q580" s="72">
        <v>4.4000000000000004</v>
      </c>
      <c r="R580" s="72">
        <v>21.5</v>
      </c>
      <c r="S580" s="72">
        <v>14.8</v>
      </c>
      <c r="T580" s="72">
        <v>0</v>
      </c>
      <c r="U580" s="72">
        <v>22.5</v>
      </c>
      <c r="V580" s="72">
        <v>0</v>
      </c>
      <c r="W580" s="72">
        <v>0.8</v>
      </c>
      <c r="X580" s="72">
        <v>0</v>
      </c>
      <c r="Y580" s="72">
        <v>0.4</v>
      </c>
      <c r="Z580" s="72">
        <v>0.3</v>
      </c>
      <c r="AA580" s="72">
        <v>1.1000000000000001</v>
      </c>
      <c r="AB580" s="72">
        <v>2.8</v>
      </c>
      <c r="AC580" s="72">
        <v>0</v>
      </c>
      <c r="AD580" s="72">
        <v>0</v>
      </c>
      <c r="AE580" s="72">
        <v>0</v>
      </c>
      <c r="AF580" s="72">
        <v>0</v>
      </c>
      <c r="AG580" s="72">
        <v>0.5</v>
      </c>
      <c r="AH580" s="72">
        <v>0</v>
      </c>
      <c r="AI580" s="72">
        <v>0</v>
      </c>
      <c r="AJ580" s="72">
        <v>0</v>
      </c>
      <c r="AK580" s="72"/>
      <c r="AL580" s="72"/>
      <c r="AM580" s="72">
        <v>0</v>
      </c>
      <c r="AN580" s="72">
        <v>0</v>
      </c>
      <c r="AO580" s="87"/>
      <c r="AP580" s="70">
        <f t="shared" si="49"/>
        <v>28</v>
      </c>
      <c r="AQ580" s="70">
        <f t="shared" si="50"/>
        <v>82.499999999999986</v>
      </c>
      <c r="AR580" s="70">
        <f>IFERROR(VLOOKUP(A580,Climatologia_PP!A:U,9+Precipitacion!$E$2,FALSE),"")</f>
        <v>86.046666666666667</v>
      </c>
      <c r="AS580" s="70">
        <f t="shared" si="51"/>
        <v>95.878205624854715</v>
      </c>
      <c r="AT580" s="70">
        <f t="shared" si="52"/>
        <v>102.7266488837729</v>
      </c>
      <c r="AU580" s="70">
        <f t="shared" si="53"/>
        <v>22.5</v>
      </c>
      <c r="AV580" s="70">
        <f>IFERROR(VLOOKUP(A580,Maximos!A:AQ,8+(Precipitacion!$E$2-1)*3,FALSE),"")</f>
        <v>66.2</v>
      </c>
      <c r="AW580" s="79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43984</v>
      </c>
      <c r="AX580" s="72">
        <f t="shared" si="54"/>
        <v>-43.7</v>
      </c>
    </row>
    <row r="581" spans="1:50" ht="15" customHeight="1" x14ac:dyDescent="0.25">
      <c r="A581" s="68">
        <v>26020030</v>
      </c>
      <c r="B581" s="69" t="s">
        <v>891</v>
      </c>
      <c r="C581" s="69" t="s">
        <v>864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423</v>
      </c>
      <c r="J581" s="69" t="s">
        <v>892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7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82.683333333333337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74</v>
      </c>
      <c r="AW581" s="79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581" s="72" t="str">
        <f t="shared" ref="AX581:AX644" si="60">IFERROR(AU581-AV581,"NA")</f>
        <v>NA</v>
      </c>
    </row>
    <row r="582" spans="1:50" ht="15" customHeight="1" x14ac:dyDescent="0.25">
      <c r="A582" s="68">
        <v>26105140</v>
      </c>
      <c r="B582" s="69" t="s">
        <v>893</v>
      </c>
      <c r="C582" s="69" t="s">
        <v>864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865</v>
      </c>
      <c r="J582" s="69" t="s">
        <v>894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0.3</v>
      </c>
      <c r="R582" s="72">
        <v>3.6</v>
      </c>
      <c r="S582" s="72">
        <v>2.8</v>
      </c>
      <c r="T582" s="72">
        <v>4.0999999999999996</v>
      </c>
      <c r="U582" s="72">
        <v>0.1</v>
      </c>
      <c r="V582" s="72">
        <v>0</v>
      </c>
      <c r="W582" s="72">
        <v>0.9</v>
      </c>
      <c r="X582" s="72">
        <v>0</v>
      </c>
      <c r="Y582" s="72">
        <v>2</v>
      </c>
      <c r="Z582" s="72">
        <v>0</v>
      </c>
      <c r="AA582" s="72">
        <v>0.1</v>
      </c>
      <c r="AB582" s="72">
        <v>0.1</v>
      </c>
      <c r="AC582" s="72">
        <v>0.4</v>
      </c>
      <c r="AD582" s="72">
        <v>0.3</v>
      </c>
      <c r="AE582" s="72">
        <v>0</v>
      </c>
      <c r="AF582" s="72">
        <v>0.4</v>
      </c>
      <c r="AG582" s="72">
        <v>0</v>
      </c>
      <c r="AH582" s="72">
        <v>0</v>
      </c>
      <c r="AI582" s="72">
        <v>0</v>
      </c>
      <c r="AJ582" s="72">
        <v>0</v>
      </c>
      <c r="AK582" s="72">
        <v>0.5</v>
      </c>
      <c r="AL582" s="72">
        <v>0.7</v>
      </c>
      <c r="AM582" s="72">
        <v>0.4</v>
      </c>
      <c r="AN582" s="72">
        <v>0.1</v>
      </c>
      <c r="AO582" s="87"/>
      <c r="AP582" s="70">
        <f t="shared" si="55"/>
        <v>30</v>
      </c>
      <c r="AQ582" s="70">
        <f t="shared" si="56"/>
        <v>16.8</v>
      </c>
      <c r="AR582" s="70">
        <f>IFERROR(VLOOKUP(A582,Climatologia_PP!A:U,9+Precipitacion!$E$2,FALSE),"")</f>
        <v>54.384615384615373</v>
      </c>
      <c r="AS582" s="70">
        <f t="shared" si="57"/>
        <v>30.891089108910901</v>
      </c>
      <c r="AT582" s="70">
        <f t="shared" si="58"/>
        <v>30.891089108910897</v>
      </c>
      <c r="AU582" s="70">
        <f t="shared" si="59"/>
        <v>4.0999999999999996</v>
      </c>
      <c r="AV582" s="70">
        <f>IFERROR(VLOOKUP(A582,Maximos!A:AQ,8+(Precipitacion!$E$2-1)*3,FALSE),"")</f>
        <v>38.5</v>
      </c>
      <c r="AW582" s="79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895</v>
      </c>
      <c r="C583" s="69" t="s">
        <v>864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896</v>
      </c>
      <c r="K583" s="72">
        <v>17.8</v>
      </c>
      <c r="L583" s="72">
        <v>0</v>
      </c>
      <c r="M583" s="72">
        <v>0.1</v>
      </c>
      <c r="N583" s="72">
        <v>4.7</v>
      </c>
      <c r="O583" s="72">
        <v>1.1000000000000001</v>
      </c>
      <c r="P583" s="72">
        <v>0.9</v>
      </c>
      <c r="Q583" s="72"/>
      <c r="R583" s="72">
        <v>19.399999999999999</v>
      </c>
      <c r="S583" s="72">
        <v>5.7</v>
      </c>
      <c r="T583" s="72">
        <v>1.4</v>
      </c>
      <c r="U583" s="72">
        <v>6.1</v>
      </c>
      <c r="V583" s="72">
        <v>1.5</v>
      </c>
      <c r="W583" s="72">
        <v>0.5</v>
      </c>
      <c r="X583" s="72">
        <v>0.2</v>
      </c>
      <c r="Y583" s="72">
        <v>12.2</v>
      </c>
      <c r="Z583" s="72">
        <v>0.7</v>
      </c>
      <c r="AA583" s="72">
        <v>1.1000000000000001</v>
      </c>
      <c r="AB583" s="72">
        <v>2</v>
      </c>
      <c r="AC583" s="72">
        <v>6.5</v>
      </c>
      <c r="AD583" s="72">
        <v>1</v>
      </c>
      <c r="AE583" s="72">
        <v>2.6</v>
      </c>
      <c r="AF583" s="72">
        <v>1.7</v>
      </c>
      <c r="AG583" s="72">
        <v>1.4</v>
      </c>
      <c r="AH583" s="72">
        <v>0.3</v>
      </c>
      <c r="AI583" s="72">
        <v>0</v>
      </c>
      <c r="AJ583" s="72">
        <v>0</v>
      </c>
      <c r="AK583" s="72">
        <v>0</v>
      </c>
      <c r="AL583" s="72">
        <v>0.2</v>
      </c>
      <c r="AM583" s="72"/>
      <c r="AN583" s="72"/>
      <c r="AO583" s="87"/>
      <c r="AP583" s="70">
        <f t="shared" si="55"/>
        <v>27</v>
      </c>
      <c r="AQ583" s="70">
        <f t="shared" si="56"/>
        <v>89.100000000000009</v>
      </c>
      <c r="AR583" s="70">
        <f>IFERROR(VLOOKUP(A583,Climatologia_PP!A:U,9+Precipitacion!$E$2,FALSE),"")</f>
        <v>145.82499999999999</v>
      </c>
      <c r="AS583" s="70">
        <f t="shared" si="57"/>
        <v>61.100634321961266</v>
      </c>
      <c r="AT583" s="70">
        <f t="shared" si="58"/>
        <v>67.889593691068086</v>
      </c>
      <c r="AU583" s="70">
        <f t="shared" si="59"/>
        <v>19.399999999999999</v>
      </c>
      <c r="AV583" s="70">
        <f>IFERROR(VLOOKUP(A583,Maximos!A:AQ,8+(Precipitacion!$E$2-1)*3,FALSE),"")</f>
        <v>83</v>
      </c>
      <c r="AW583" s="79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583" s="72">
        <f t="shared" si="60"/>
        <v>-63.6</v>
      </c>
    </row>
    <row r="584" spans="1:50" ht="15" customHeight="1" x14ac:dyDescent="0.25">
      <c r="A584" s="68">
        <v>26170290</v>
      </c>
      <c r="B584" s="69" t="s">
        <v>897</v>
      </c>
      <c r="C584" s="69" t="s">
        <v>864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111</v>
      </c>
      <c r="J584" s="69" t="s">
        <v>897</v>
      </c>
      <c r="K584" s="72">
        <v>0</v>
      </c>
      <c r="L584" s="72">
        <v>8</v>
      </c>
      <c r="M584" s="72">
        <v>25</v>
      </c>
      <c r="N584" s="72">
        <v>21</v>
      </c>
      <c r="O584" s="72">
        <v>3</v>
      </c>
      <c r="P584" s="72">
        <v>9</v>
      </c>
      <c r="Q584" s="72">
        <v>10</v>
      </c>
      <c r="R584" s="72">
        <v>28</v>
      </c>
      <c r="S584" s="72">
        <v>1</v>
      </c>
      <c r="T584" s="72">
        <v>0</v>
      </c>
      <c r="U584" s="72">
        <v>4</v>
      </c>
      <c r="V584" s="72">
        <v>0</v>
      </c>
      <c r="W584" s="72">
        <v>0</v>
      </c>
      <c r="X584" s="72">
        <v>0</v>
      </c>
      <c r="Y584" s="72">
        <v>5</v>
      </c>
      <c r="Z584" s="72">
        <v>0</v>
      </c>
      <c r="AA584" s="72">
        <v>9</v>
      </c>
      <c r="AB584" s="72">
        <v>31</v>
      </c>
      <c r="AC584" s="72">
        <v>0</v>
      </c>
      <c r="AD584" s="72">
        <v>0</v>
      </c>
      <c r="AE584" s="72">
        <v>0</v>
      </c>
      <c r="AF584" s="72">
        <v>0</v>
      </c>
      <c r="AG584" s="72">
        <v>1</v>
      </c>
      <c r="AH584" s="72">
        <v>0</v>
      </c>
      <c r="AI584" s="72">
        <v>0</v>
      </c>
      <c r="AJ584" s="72">
        <v>0</v>
      </c>
      <c r="AK584" s="72">
        <v>0</v>
      </c>
      <c r="AL584" s="72">
        <v>0</v>
      </c>
      <c r="AM584" s="72">
        <v>0</v>
      </c>
      <c r="AN584" s="72">
        <v>0</v>
      </c>
      <c r="AO584" s="87"/>
      <c r="AP584" s="70">
        <f t="shared" si="55"/>
        <v>30</v>
      </c>
      <c r="AQ584" s="70">
        <f t="shared" si="56"/>
        <v>155</v>
      </c>
      <c r="AR584" s="70">
        <f>IFERROR(VLOOKUP(A584,Climatologia_PP!A:U,9+Precipitacion!$E$2,FALSE),"")</f>
        <v>166.33333333333329</v>
      </c>
      <c r="AS584" s="70">
        <f t="shared" si="57"/>
        <v>93.186372745491013</v>
      </c>
      <c r="AT584" s="70">
        <f t="shared" si="58"/>
        <v>93.186372745491013</v>
      </c>
      <c r="AU584" s="70">
        <f t="shared" si="59"/>
        <v>31</v>
      </c>
      <c r="AV584" s="70">
        <f>IFERROR(VLOOKUP(A584,Maximos!A:AQ,8+(Precipitacion!$E$2-1)*3,FALSE),"")</f>
        <v>80</v>
      </c>
      <c r="AW584" s="79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34513</v>
      </c>
      <c r="AX584" s="72">
        <f t="shared" si="60"/>
        <v>-49</v>
      </c>
    </row>
    <row r="585" spans="1:50" ht="15" customHeight="1" x14ac:dyDescent="0.25">
      <c r="A585" s="68">
        <v>26025100</v>
      </c>
      <c r="B585" s="69" t="s">
        <v>898</v>
      </c>
      <c r="C585" s="69" t="s">
        <v>864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423</v>
      </c>
      <c r="J585" s="69" t="s">
        <v>892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7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78.41153846153847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48.9</v>
      </c>
      <c r="AW585" s="79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899</v>
      </c>
      <c r="C586" s="69" t="s">
        <v>864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865</v>
      </c>
      <c r="J586" s="69" t="s">
        <v>900</v>
      </c>
      <c r="K586" s="72">
        <v>0</v>
      </c>
      <c r="L586" s="72">
        <v>0</v>
      </c>
      <c r="M586" s="72">
        <v>40</v>
      </c>
      <c r="N586" s="72">
        <v>5</v>
      </c>
      <c r="O586" s="72">
        <v>3</v>
      </c>
      <c r="P586" s="72">
        <v>0</v>
      </c>
      <c r="Q586" s="72">
        <v>2</v>
      </c>
      <c r="R586" s="72">
        <v>11</v>
      </c>
      <c r="S586" s="72">
        <v>4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1</v>
      </c>
      <c r="Z586" s="72">
        <v>0</v>
      </c>
      <c r="AA586" s="72">
        <v>0</v>
      </c>
      <c r="AB586" s="72">
        <v>0</v>
      </c>
      <c r="AC586" s="72">
        <v>0</v>
      </c>
      <c r="AD586" s="72">
        <v>0</v>
      </c>
      <c r="AE586" s="72">
        <v>0</v>
      </c>
      <c r="AF586" s="72">
        <v>15</v>
      </c>
      <c r="AG586" s="72">
        <v>4</v>
      </c>
      <c r="AH586" s="72">
        <v>0</v>
      </c>
      <c r="AI586" s="72">
        <v>0</v>
      </c>
      <c r="AJ586" s="72">
        <v>0</v>
      </c>
      <c r="AK586" s="72">
        <v>0</v>
      </c>
      <c r="AL586" s="72">
        <v>0</v>
      </c>
      <c r="AM586" s="72">
        <v>0</v>
      </c>
      <c r="AN586" s="72">
        <v>0</v>
      </c>
      <c r="AO586" s="87"/>
      <c r="AP586" s="70">
        <f t="shared" si="55"/>
        <v>30</v>
      </c>
      <c r="AQ586" s="70">
        <f t="shared" si="56"/>
        <v>85</v>
      </c>
      <c r="AR586" s="70">
        <f>IFERROR(VLOOKUP(A586,Climatologia_PP!A:U,9+Precipitacion!$E$2,FALSE),"")</f>
        <v>107.6428571428571</v>
      </c>
      <c r="AS586" s="70">
        <f t="shared" si="57"/>
        <v>78.964830789648346</v>
      </c>
      <c r="AT586" s="70">
        <f t="shared" si="58"/>
        <v>78.964830789648346</v>
      </c>
      <c r="AU586" s="70">
        <f t="shared" si="59"/>
        <v>40</v>
      </c>
      <c r="AV586" s="70">
        <f>IFERROR(VLOOKUP(A586,Maximos!A:AQ,8+(Precipitacion!$E$2-1)*3,FALSE),"")</f>
        <v>115</v>
      </c>
      <c r="AW586" s="79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43984</v>
      </c>
      <c r="AX586" s="72">
        <f t="shared" si="60"/>
        <v>-75</v>
      </c>
    </row>
    <row r="587" spans="1:50" ht="15" customHeight="1" x14ac:dyDescent="0.25">
      <c r="A587" s="68">
        <v>54030020</v>
      </c>
      <c r="B587" s="69" t="s">
        <v>901</v>
      </c>
      <c r="C587" s="69" t="s">
        <v>864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865</v>
      </c>
      <c r="J587" s="69" t="s">
        <v>35</v>
      </c>
      <c r="K587" s="72">
        <v>0</v>
      </c>
      <c r="L587" s="72">
        <v>2</v>
      </c>
      <c r="M587" s="72">
        <v>12</v>
      </c>
      <c r="N587" s="72">
        <v>0</v>
      </c>
      <c r="O587" s="72">
        <v>5</v>
      </c>
      <c r="P587" s="72">
        <v>0</v>
      </c>
      <c r="Q587" s="72">
        <v>3</v>
      </c>
      <c r="R587" s="72">
        <v>4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5</v>
      </c>
      <c r="Z587" s="72">
        <v>1</v>
      </c>
      <c r="AA587" s="72">
        <v>0</v>
      </c>
      <c r="AB587" s="72">
        <v>0</v>
      </c>
      <c r="AC587" s="72">
        <v>0</v>
      </c>
      <c r="AD587" s="72">
        <v>0</v>
      </c>
      <c r="AE587" s="72">
        <v>0</v>
      </c>
      <c r="AF587" s="72">
        <v>0</v>
      </c>
      <c r="AG587" s="72">
        <v>11</v>
      </c>
      <c r="AH587" s="72">
        <v>0</v>
      </c>
      <c r="AI587" s="72">
        <v>0</v>
      </c>
      <c r="AJ587" s="72">
        <v>0</v>
      </c>
      <c r="AK587" s="72">
        <v>0</v>
      </c>
      <c r="AL587" s="72">
        <v>0</v>
      </c>
      <c r="AM587" s="72">
        <v>0</v>
      </c>
      <c r="AN587" s="72">
        <v>4</v>
      </c>
      <c r="AO587" s="87"/>
      <c r="AP587" s="70">
        <f t="shared" si="55"/>
        <v>30</v>
      </c>
      <c r="AQ587" s="70">
        <f t="shared" si="56"/>
        <v>47</v>
      </c>
      <c r="AR587" s="70">
        <f>IFERROR(VLOOKUP(A587,Climatologia_PP!A:U,9+Precipitacion!$E$2,FALSE),"")</f>
        <v>60.8</v>
      </c>
      <c r="AS587" s="70">
        <f t="shared" si="57"/>
        <v>77.30263157894737</v>
      </c>
      <c r="AT587" s="70">
        <f t="shared" si="58"/>
        <v>77.30263157894737</v>
      </c>
      <c r="AU587" s="70">
        <f t="shared" si="59"/>
        <v>12</v>
      </c>
      <c r="AV587" s="70">
        <f>IFERROR(VLOOKUP(A587,Maximos!A:AQ,8+(Precipitacion!$E$2-1)*3,FALSE),"")</f>
        <v>59</v>
      </c>
      <c r="AW587" s="79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37782</v>
      </c>
      <c r="AX587" s="72">
        <f t="shared" si="60"/>
        <v>-47</v>
      </c>
    </row>
    <row r="588" spans="1:50" ht="15" customHeight="1" x14ac:dyDescent="0.25">
      <c r="A588" s="68">
        <v>26100780</v>
      </c>
      <c r="B588" s="69" t="s">
        <v>902</v>
      </c>
      <c r="C588" s="69" t="s">
        <v>864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865</v>
      </c>
      <c r="J588" s="69" t="s">
        <v>902</v>
      </c>
      <c r="K588" s="72">
        <v>0</v>
      </c>
      <c r="L588" s="72">
        <v>0</v>
      </c>
      <c r="M588" s="72">
        <v>62</v>
      </c>
      <c r="N588" s="72">
        <v>13</v>
      </c>
      <c r="O588" s="72">
        <v>2</v>
      </c>
      <c r="P588" s="72">
        <v>2</v>
      </c>
      <c r="Q588" s="72">
        <v>39</v>
      </c>
      <c r="R588" s="72">
        <v>46</v>
      </c>
      <c r="S588" s="72">
        <v>10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20</v>
      </c>
      <c r="AD588" s="72">
        <v>0</v>
      </c>
      <c r="AE588" s="72">
        <v>9</v>
      </c>
      <c r="AF588" s="72">
        <v>0</v>
      </c>
      <c r="AG588" s="72">
        <v>0</v>
      </c>
      <c r="AH588" s="72">
        <v>0</v>
      </c>
      <c r="AI588" s="72">
        <v>0</v>
      </c>
      <c r="AJ588" s="72">
        <v>0</v>
      </c>
      <c r="AK588" s="72">
        <v>0</v>
      </c>
      <c r="AL588" s="72">
        <v>0</v>
      </c>
      <c r="AM588" s="72">
        <v>0</v>
      </c>
      <c r="AN588" s="72">
        <v>0</v>
      </c>
      <c r="AO588" s="87"/>
      <c r="AP588" s="70">
        <f t="shared" si="55"/>
        <v>30</v>
      </c>
      <c r="AQ588" s="70">
        <f t="shared" si="56"/>
        <v>203</v>
      </c>
      <c r="AR588" s="70">
        <f>IFERROR(VLOOKUP(A588,Climatologia_PP!A:U,9+Precipitacion!$E$2,FALSE),"")</f>
        <v>96.017241379310349</v>
      </c>
      <c r="AS588" s="70">
        <f t="shared" si="57"/>
        <v>211.42036272221225</v>
      </c>
      <c r="AT588" s="70">
        <f t="shared" si="58"/>
        <v>200</v>
      </c>
      <c r="AU588" s="70">
        <f t="shared" si="59"/>
        <v>62</v>
      </c>
      <c r="AV588" s="70">
        <f>IFERROR(VLOOKUP(A588,Maximos!A:AQ,8+(Precipitacion!$E$2-1)*3,FALSE),"")</f>
        <v>92</v>
      </c>
      <c r="AW588" s="79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38508</v>
      </c>
      <c r="AX588" s="72">
        <f t="shared" si="60"/>
        <v>-30</v>
      </c>
    </row>
    <row r="589" spans="1:50" ht="15" customHeight="1" x14ac:dyDescent="0.25">
      <c r="A589" s="68">
        <v>26105150</v>
      </c>
      <c r="B589" s="69" t="s">
        <v>903</v>
      </c>
      <c r="C589" s="69" t="s">
        <v>864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865</v>
      </c>
      <c r="J589" s="69" t="s">
        <v>900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1.4</v>
      </c>
      <c r="R589" s="72">
        <v>0</v>
      </c>
      <c r="S589" s="72">
        <v>1.3</v>
      </c>
      <c r="T589" s="72">
        <v>0</v>
      </c>
      <c r="U589" s="72">
        <v>0</v>
      </c>
      <c r="V589" s="72">
        <v>0</v>
      </c>
      <c r="W589" s="72">
        <v>6.1</v>
      </c>
      <c r="X589" s="72">
        <v>0</v>
      </c>
      <c r="Y589" s="72">
        <v>1.4</v>
      </c>
      <c r="Z589" s="72">
        <v>0</v>
      </c>
      <c r="AA589" s="72">
        <v>0</v>
      </c>
      <c r="AB589" s="72">
        <v>1.5</v>
      </c>
      <c r="AC589" s="72">
        <v>0</v>
      </c>
      <c r="AD589" s="72">
        <v>0</v>
      </c>
      <c r="AE589" s="72">
        <v>0.4</v>
      </c>
      <c r="AF589" s="72">
        <v>8.6</v>
      </c>
      <c r="AG589" s="72">
        <v>0.4</v>
      </c>
      <c r="AH589" s="72"/>
      <c r="AI589" s="72">
        <v>0</v>
      </c>
      <c r="AJ589" s="72">
        <v>0</v>
      </c>
      <c r="AK589" s="72">
        <v>0</v>
      </c>
      <c r="AL589" s="72">
        <v>0</v>
      </c>
      <c r="AM589" s="72">
        <v>0</v>
      </c>
      <c r="AN589" s="72">
        <v>1.5</v>
      </c>
      <c r="AO589" s="87"/>
      <c r="AP589" s="70">
        <f t="shared" si="55"/>
        <v>29</v>
      </c>
      <c r="AQ589" s="70">
        <f t="shared" si="56"/>
        <v>22.6</v>
      </c>
      <c r="AR589" s="70">
        <f>IFERROR(VLOOKUP(A589,Climatologia_PP!A:U,9+Precipitacion!$E$2,FALSE),"")</f>
        <v>84.687999999999988</v>
      </c>
      <c r="AS589" s="70">
        <f t="shared" si="57"/>
        <v>26.686189306631402</v>
      </c>
      <c r="AT589" s="70">
        <f t="shared" si="58"/>
        <v>27.606402730998003</v>
      </c>
      <c r="AU589" s="70">
        <f t="shared" si="59"/>
        <v>8.6</v>
      </c>
      <c r="AV589" s="70">
        <f>IFERROR(VLOOKUP(A589,Maximos!A:AQ,8+(Precipitacion!$E$2-1)*3,FALSE),"")</f>
        <v>81.8</v>
      </c>
      <c r="AW589" s="79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26460</v>
      </c>
      <c r="AX589" s="72">
        <f t="shared" si="60"/>
        <v>-73.2</v>
      </c>
    </row>
    <row r="590" spans="1:50" ht="15" customHeight="1" x14ac:dyDescent="0.25">
      <c r="A590" s="68">
        <v>26135160</v>
      </c>
      <c r="B590" s="69" t="s">
        <v>904</v>
      </c>
      <c r="C590" s="69" t="s">
        <v>864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896</v>
      </c>
      <c r="K590" s="72">
        <v>14.3</v>
      </c>
      <c r="L590" s="72">
        <v>52</v>
      </c>
      <c r="M590" s="72">
        <v>18.5</v>
      </c>
      <c r="N590" s="72">
        <v>6.3</v>
      </c>
      <c r="O590" s="72">
        <v>3.6</v>
      </c>
      <c r="P590" s="72">
        <v>16.2</v>
      </c>
      <c r="Q590" s="72">
        <v>14.6</v>
      </c>
      <c r="R590" s="72">
        <v>7.4</v>
      </c>
      <c r="S590" s="72">
        <v>2.1</v>
      </c>
      <c r="T590" s="72">
        <v>2</v>
      </c>
      <c r="U590" s="72">
        <v>0</v>
      </c>
      <c r="V590" s="72">
        <v>2.4</v>
      </c>
      <c r="W590" s="72">
        <v>0</v>
      </c>
      <c r="X590" s="72">
        <v>0</v>
      </c>
      <c r="Y590" s="72">
        <v>0</v>
      </c>
      <c r="Z590" s="72">
        <v>4.8</v>
      </c>
      <c r="AA590" s="72">
        <v>2.5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>
        <v>0</v>
      </c>
      <c r="AH590" s="72">
        <v>0.3</v>
      </c>
      <c r="AI590" s="72">
        <v>6</v>
      </c>
      <c r="AJ590" s="72">
        <v>19.7</v>
      </c>
      <c r="AK590" s="72">
        <v>0</v>
      </c>
      <c r="AL590" s="72">
        <v>0</v>
      </c>
      <c r="AM590" s="72">
        <v>0</v>
      </c>
      <c r="AN590" s="72">
        <v>0</v>
      </c>
      <c r="AO590" s="87"/>
      <c r="AP590" s="70">
        <f t="shared" si="55"/>
        <v>30</v>
      </c>
      <c r="AQ590" s="70">
        <f t="shared" si="56"/>
        <v>172.7</v>
      </c>
      <c r="AR590" s="70">
        <f>IFERROR(VLOOKUP(A590,Climatologia_PP!A:U,9+Precipitacion!$E$2,FALSE),"")</f>
        <v>179.66666666666671</v>
      </c>
      <c r="AS590" s="70">
        <f t="shared" si="57"/>
        <v>96.122448979591795</v>
      </c>
      <c r="AT590" s="70">
        <f t="shared" si="58"/>
        <v>96.122448979591809</v>
      </c>
      <c r="AU590" s="70">
        <f t="shared" si="59"/>
        <v>52</v>
      </c>
      <c r="AV590" s="70">
        <f>IFERROR(VLOOKUP(A590,Maximos!A:AQ,8+(Precipitacion!$E$2-1)*3,FALSE),"")</f>
        <v>87.5</v>
      </c>
      <c r="AW590" s="79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590" s="72">
        <f t="shared" si="60"/>
        <v>-35.5</v>
      </c>
    </row>
    <row r="591" spans="1:50" ht="15" customHeight="1" x14ac:dyDescent="0.25">
      <c r="A591" s="68">
        <v>26130020</v>
      </c>
      <c r="B591" s="69" t="s">
        <v>905</v>
      </c>
      <c r="C591" s="69" t="s">
        <v>864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896</v>
      </c>
      <c r="K591" s="72"/>
      <c r="L591" s="72">
        <v>21.9</v>
      </c>
      <c r="M591" s="72">
        <v>3.4</v>
      </c>
      <c r="N591" s="72">
        <v>8.4</v>
      </c>
      <c r="O591" s="72">
        <v>2.1</v>
      </c>
      <c r="P591" s="72">
        <v>8.1999999999999993</v>
      </c>
      <c r="Q591" s="72">
        <v>26.1</v>
      </c>
      <c r="R591" s="72">
        <v>9.8000000000000007</v>
      </c>
      <c r="S591" s="72">
        <v>1.6</v>
      </c>
      <c r="T591" s="72">
        <v>2.6</v>
      </c>
      <c r="U591" s="72">
        <v>3.3</v>
      </c>
      <c r="V591" s="72">
        <v>4.5</v>
      </c>
      <c r="W591" s="72">
        <v>0</v>
      </c>
      <c r="X591" s="72">
        <v>0.1</v>
      </c>
      <c r="Y591" s="72">
        <v>1.1000000000000001</v>
      </c>
      <c r="Z591" s="72">
        <v>2.7</v>
      </c>
      <c r="AA591" s="72">
        <v>2.2999999999999998</v>
      </c>
      <c r="AB591" s="72"/>
      <c r="AC591" s="72">
        <v>0.7</v>
      </c>
      <c r="AD591" s="72">
        <v>0</v>
      </c>
      <c r="AE591" s="72">
        <v>0.1</v>
      </c>
      <c r="AF591" s="72">
        <v>0.5</v>
      </c>
      <c r="AG591" s="72">
        <v>23.4</v>
      </c>
      <c r="AH591" s="72">
        <v>0</v>
      </c>
      <c r="AI591" s="72"/>
      <c r="AJ591" s="72">
        <v>9.9</v>
      </c>
      <c r="AK591" s="72">
        <v>0</v>
      </c>
      <c r="AL591" s="72"/>
      <c r="AM591" s="72"/>
      <c r="AN591" s="72"/>
      <c r="AO591" s="87"/>
      <c r="AP591" s="70">
        <f t="shared" si="55"/>
        <v>24</v>
      </c>
      <c r="AQ591" s="70">
        <f t="shared" si="56"/>
        <v>132.69999999999996</v>
      </c>
      <c r="AR591" s="70">
        <f>IFERROR(VLOOKUP(A591,Climatologia_PP!A:U,9+Precipitacion!$E$2,FALSE),"")</f>
        <v>166.16</v>
      </c>
      <c r="AS591" s="70">
        <f t="shared" si="57"/>
        <v>79.862782859894054</v>
      </c>
      <c r="AT591" s="70">
        <f t="shared" si="58"/>
        <v>99.82847857486756</v>
      </c>
      <c r="AU591" s="70">
        <f t="shared" si="59"/>
        <v>26.1</v>
      </c>
      <c r="AV591" s="70">
        <f>IFERROR(VLOOKUP(A591,Maximos!A:AQ,8+(Precipitacion!$E$2-1)*3,FALSE),"")</f>
        <v>100</v>
      </c>
      <c r="AW591" s="79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32324</v>
      </c>
      <c r="AX591" s="72">
        <f t="shared" si="60"/>
        <v>-73.900000000000006</v>
      </c>
    </row>
    <row r="592" spans="1:50" ht="15" customHeight="1" x14ac:dyDescent="0.25">
      <c r="A592" s="68">
        <v>26020470</v>
      </c>
      <c r="B592" s="69" t="s">
        <v>906</v>
      </c>
      <c r="C592" s="69" t="s">
        <v>864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423</v>
      </c>
      <c r="J592" s="69" t="s">
        <v>907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6</v>
      </c>
      <c r="S592" s="72">
        <v>4</v>
      </c>
      <c r="T592" s="72">
        <v>0</v>
      </c>
      <c r="U592" s="72">
        <v>0</v>
      </c>
      <c r="V592" s="72">
        <v>0</v>
      </c>
      <c r="W592" s="72">
        <v>10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6</v>
      </c>
      <c r="AG592" s="72">
        <v>3</v>
      </c>
      <c r="AH592" s="72">
        <v>0</v>
      </c>
      <c r="AI592" s="72">
        <v>0</v>
      </c>
      <c r="AJ592" s="72">
        <v>0</v>
      </c>
      <c r="AK592" s="72">
        <v>0</v>
      </c>
      <c r="AL592" s="72">
        <v>0</v>
      </c>
      <c r="AM592" s="72">
        <v>0</v>
      </c>
      <c r="AN592" s="72">
        <v>0</v>
      </c>
      <c r="AO592" s="87"/>
      <c r="AP592" s="70">
        <f t="shared" si="55"/>
        <v>30</v>
      </c>
      <c r="AQ592" s="70">
        <f t="shared" si="56"/>
        <v>29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10</v>
      </c>
      <c r="AV592" s="70">
        <f>IFERROR(VLOOKUP(A592,Maximos!A:AQ,8+(Precipitacion!$E$2-1)*3,FALSE),"")</f>
        <v>68</v>
      </c>
      <c r="AW592" s="79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42906</v>
      </c>
      <c r="AX592" s="72">
        <f t="shared" si="60"/>
        <v>-58</v>
      </c>
    </row>
    <row r="593" spans="1:50" ht="15" customHeight="1" x14ac:dyDescent="0.25">
      <c r="A593" s="68">
        <v>26060020</v>
      </c>
      <c r="B593" s="69" t="s">
        <v>908</v>
      </c>
      <c r="C593" s="69" t="s">
        <v>864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865</v>
      </c>
      <c r="J593" s="69" t="s">
        <v>909</v>
      </c>
      <c r="K593" s="72">
        <v>0</v>
      </c>
      <c r="L593" s="72">
        <v>0</v>
      </c>
      <c r="M593" s="72">
        <v>1</v>
      </c>
      <c r="N593" s="72">
        <v>6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4</v>
      </c>
      <c r="AA593" s="72">
        <v>2</v>
      </c>
      <c r="AB593" s="72">
        <v>0</v>
      </c>
      <c r="AC593" s="72">
        <v>0</v>
      </c>
      <c r="AD593" s="72">
        <v>0</v>
      </c>
      <c r="AE593" s="72">
        <v>0</v>
      </c>
      <c r="AF593" s="72">
        <v>0</v>
      </c>
      <c r="AG593" s="72">
        <v>0</v>
      </c>
      <c r="AH593" s="72">
        <v>0</v>
      </c>
      <c r="AI593" s="72">
        <v>0</v>
      </c>
      <c r="AJ593" s="72"/>
      <c r="AK593" s="72">
        <v>0</v>
      </c>
      <c r="AL593" s="72"/>
      <c r="AM593" s="72"/>
      <c r="AN593" s="72">
        <v>0</v>
      </c>
      <c r="AO593" s="87"/>
      <c r="AP593" s="70">
        <f t="shared" si="55"/>
        <v>27</v>
      </c>
      <c r="AQ593" s="70">
        <f t="shared" si="56"/>
        <v>13</v>
      </c>
      <c r="AR593" s="70">
        <f>IFERROR(VLOOKUP(A593,Climatologia_PP!A:U,9+Precipitacion!$E$2,FALSE),"")</f>
        <v>62.696551724137933</v>
      </c>
      <c r="AS593" s="70">
        <f t="shared" si="57"/>
        <v>20.734792652073477</v>
      </c>
      <c r="AT593" s="70">
        <f t="shared" si="58"/>
        <v>23.038658502303868</v>
      </c>
      <c r="AU593" s="70">
        <f t="shared" si="59"/>
        <v>6</v>
      </c>
      <c r="AV593" s="70">
        <f>IFERROR(VLOOKUP(A593,Maximos!A:AQ,8+(Precipitacion!$E$2-1)*3,FALSE),"")</f>
        <v>95</v>
      </c>
      <c r="AW593" s="79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45078</v>
      </c>
      <c r="AX593" s="72">
        <f t="shared" si="60"/>
        <v>-89</v>
      </c>
    </row>
    <row r="594" spans="1:50" ht="15" customHeight="1" x14ac:dyDescent="0.25">
      <c r="A594" s="68">
        <v>26070760</v>
      </c>
      <c r="B594" s="69" t="s">
        <v>910</v>
      </c>
      <c r="C594" s="69" t="s">
        <v>864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865</v>
      </c>
      <c r="J594" s="69" t="s">
        <v>910</v>
      </c>
      <c r="K594" s="72">
        <v>0</v>
      </c>
      <c r="L594" s="72">
        <v>0</v>
      </c>
      <c r="M594" s="72">
        <v>10</v>
      </c>
      <c r="N594" s="72">
        <v>27</v>
      </c>
      <c r="O594" s="72">
        <v>2</v>
      </c>
      <c r="P594" s="72">
        <v>0</v>
      </c>
      <c r="Q594" s="72">
        <v>0</v>
      </c>
      <c r="R594" s="72">
        <v>7</v>
      </c>
      <c r="S594" s="72">
        <v>1</v>
      </c>
      <c r="T594" s="72">
        <v>0</v>
      </c>
      <c r="U594" s="72">
        <v>0</v>
      </c>
      <c r="V594" s="72">
        <v>0</v>
      </c>
      <c r="W594" s="72">
        <v>0</v>
      </c>
      <c r="X594" s="72">
        <v>1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0</v>
      </c>
      <c r="AH594" s="72">
        <v>0</v>
      </c>
      <c r="AI594" s="72">
        <v>0</v>
      </c>
      <c r="AJ594" s="72">
        <v>0</v>
      </c>
      <c r="AK594" s="72">
        <v>0</v>
      </c>
      <c r="AL594" s="72">
        <v>0</v>
      </c>
      <c r="AM594" s="72">
        <v>0</v>
      </c>
      <c r="AN594" s="72">
        <v>0</v>
      </c>
      <c r="AO594" s="87"/>
      <c r="AP594" s="70">
        <f t="shared" si="55"/>
        <v>30</v>
      </c>
      <c r="AQ594" s="70">
        <f t="shared" si="56"/>
        <v>48</v>
      </c>
      <c r="AR594" s="70">
        <f>IFERROR(VLOOKUP(A594,Climatologia_PP!A:U,9+Precipitacion!$E$2,FALSE),"")</f>
        <v>60.179310344827577</v>
      </c>
      <c r="AS594" s="70">
        <f t="shared" si="57"/>
        <v>79.761631904652774</v>
      </c>
      <c r="AT594" s="70">
        <f t="shared" si="58"/>
        <v>79.761631904652774</v>
      </c>
      <c r="AU594" s="70">
        <f t="shared" si="59"/>
        <v>27</v>
      </c>
      <c r="AV594" s="70">
        <f>IFERROR(VLOOKUP(A594,Maximos!A:AQ,8+(Precipitacion!$E$2-1)*3,FALSE),"")</f>
        <v>70</v>
      </c>
      <c r="AW594" s="79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21705</v>
      </c>
      <c r="AX594" s="72">
        <f t="shared" si="60"/>
        <v>-43</v>
      </c>
    </row>
    <row r="595" spans="1:50" ht="15" customHeight="1" x14ac:dyDescent="0.25">
      <c r="A595" s="68">
        <v>26110150</v>
      </c>
      <c r="B595" s="69" t="s">
        <v>911</v>
      </c>
      <c r="C595" s="69" t="s">
        <v>864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865</v>
      </c>
      <c r="J595" s="69" t="s">
        <v>912</v>
      </c>
      <c r="K595" s="72">
        <v>0</v>
      </c>
      <c r="L595" s="72">
        <v>16.8</v>
      </c>
      <c r="M595" s="72">
        <v>0</v>
      </c>
      <c r="N595" s="72">
        <v>13</v>
      </c>
      <c r="O595" s="72">
        <v>5.2</v>
      </c>
      <c r="P595" s="72">
        <v>26.8</v>
      </c>
      <c r="Q595" s="72">
        <v>11.6</v>
      </c>
      <c r="R595" s="72">
        <v>5.7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0</v>
      </c>
      <c r="AA595" s="72">
        <v>5.6</v>
      </c>
      <c r="AB595" s="72">
        <v>0</v>
      </c>
      <c r="AC595" s="72">
        <v>0</v>
      </c>
      <c r="AD595" s="72">
        <v>0</v>
      </c>
      <c r="AE595" s="72">
        <v>0</v>
      </c>
      <c r="AF595" s="72">
        <v>0</v>
      </c>
      <c r="AG595" s="72">
        <v>0</v>
      </c>
      <c r="AH595" s="72">
        <v>0</v>
      </c>
      <c r="AI595" s="72">
        <v>0</v>
      </c>
      <c r="AJ595" s="72">
        <v>0</v>
      </c>
      <c r="AK595" s="72">
        <v>0</v>
      </c>
      <c r="AL595" s="72">
        <v>0</v>
      </c>
      <c r="AM595" s="72">
        <v>0</v>
      </c>
      <c r="AN595" s="72">
        <v>0</v>
      </c>
      <c r="AO595" s="87"/>
      <c r="AP595" s="70">
        <f t="shared" si="55"/>
        <v>30</v>
      </c>
      <c r="AQ595" s="70">
        <f t="shared" si="56"/>
        <v>84.699999999999989</v>
      </c>
      <c r="AR595" s="70">
        <f>IFERROR(VLOOKUP(A595,Climatologia_PP!A:U,9+Precipitacion!$E$2,FALSE),"")</f>
        <v>106.568</v>
      </c>
      <c r="AS595" s="70">
        <f t="shared" si="57"/>
        <v>79.479768786127153</v>
      </c>
      <c r="AT595" s="70">
        <f t="shared" si="58"/>
        <v>79.479768786127153</v>
      </c>
      <c r="AU595" s="70">
        <f t="shared" si="59"/>
        <v>26.8</v>
      </c>
      <c r="AV595" s="70">
        <f>IFERROR(VLOOKUP(A595,Maximos!A:AQ,8+(Precipitacion!$E$2-1)*3,FALSE),"")</f>
        <v>93.6</v>
      </c>
      <c r="AW595" s="79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44354</v>
      </c>
      <c r="AX595" s="72">
        <f t="shared" si="60"/>
        <v>-66.8</v>
      </c>
    </row>
    <row r="596" spans="1:50" ht="15" customHeight="1" x14ac:dyDescent="0.25">
      <c r="A596" s="68">
        <v>26025110</v>
      </c>
      <c r="B596" s="69" t="s">
        <v>913</v>
      </c>
      <c r="C596" s="69" t="s">
        <v>864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423</v>
      </c>
      <c r="J596" s="69" t="s">
        <v>907</v>
      </c>
      <c r="K596" s="72">
        <v>0</v>
      </c>
      <c r="L596" s="72">
        <v>0</v>
      </c>
      <c r="M596" s="72">
        <v>0</v>
      </c>
      <c r="N596" s="72">
        <v>13.8</v>
      </c>
      <c r="O596" s="72">
        <v>0.5</v>
      </c>
      <c r="P596" s="72"/>
      <c r="Q596" s="72">
        <v>45.7</v>
      </c>
      <c r="R596" s="72">
        <v>4.7</v>
      </c>
      <c r="S596" s="72">
        <v>3.9</v>
      </c>
      <c r="T596" s="72">
        <v>0</v>
      </c>
      <c r="U596" s="72">
        <v>0</v>
      </c>
      <c r="V596" s="72">
        <v>0</v>
      </c>
      <c r="W596" s="72">
        <v>7.2</v>
      </c>
      <c r="X596" s="72">
        <v>0</v>
      </c>
      <c r="Y596" s="72">
        <v>0.9</v>
      </c>
      <c r="Z596" s="72">
        <v>17.2</v>
      </c>
      <c r="AA596" s="72">
        <v>0</v>
      </c>
      <c r="AB596" s="72">
        <v>0</v>
      </c>
      <c r="AC596" s="72">
        <v>0</v>
      </c>
      <c r="AD596" s="72">
        <v>12.3</v>
      </c>
      <c r="AE596" s="72">
        <v>0</v>
      </c>
      <c r="AF596" s="72">
        <v>1.8</v>
      </c>
      <c r="AG596" s="72">
        <v>2.5</v>
      </c>
      <c r="AH596" s="72">
        <v>0</v>
      </c>
      <c r="AI596" s="72">
        <v>0</v>
      </c>
      <c r="AJ596" s="72">
        <v>0</v>
      </c>
      <c r="AK596" s="72">
        <v>0</v>
      </c>
      <c r="AL596" s="72">
        <v>0</v>
      </c>
      <c r="AM596" s="72">
        <v>0</v>
      </c>
      <c r="AN596" s="72">
        <v>0</v>
      </c>
      <c r="AO596" s="87"/>
      <c r="AP596" s="70">
        <f t="shared" si="55"/>
        <v>29</v>
      </c>
      <c r="AQ596" s="70">
        <f t="shared" si="56"/>
        <v>110.50000000000001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45.7</v>
      </c>
      <c r="AV596" s="70">
        <f>IFERROR(VLOOKUP(A596,Maximos!A:AQ,8+(Precipitacion!$E$2-1)*3,FALSE),"")</f>
        <v>107.6</v>
      </c>
      <c r="AW596" s="79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596" s="72">
        <f t="shared" si="60"/>
        <v>-61.899999999999991</v>
      </c>
    </row>
    <row r="597" spans="1:50" ht="15" customHeight="1" x14ac:dyDescent="0.25">
      <c r="A597" s="68">
        <v>26100400</v>
      </c>
      <c r="B597" s="69" t="s">
        <v>914</v>
      </c>
      <c r="C597" s="69" t="s">
        <v>864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865</v>
      </c>
      <c r="J597" s="69" t="s">
        <v>902</v>
      </c>
      <c r="K597" s="72">
        <v>5</v>
      </c>
      <c r="L597" s="72">
        <v>0</v>
      </c>
      <c r="M597" s="72">
        <v>0</v>
      </c>
      <c r="N597" s="72">
        <v>6</v>
      </c>
      <c r="O597" s="72">
        <v>5</v>
      </c>
      <c r="P597" s="72">
        <v>0</v>
      </c>
      <c r="Q597" s="72">
        <v>8</v>
      </c>
      <c r="R597" s="72">
        <v>8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6</v>
      </c>
      <c r="AC597" s="72">
        <v>0</v>
      </c>
      <c r="AD597" s="72">
        <v>0</v>
      </c>
      <c r="AE597" s="72">
        <v>0</v>
      </c>
      <c r="AF597" s="72">
        <v>15</v>
      </c>
      <c r="AG597" s="72">
        <v>6</v>
      </c>
      <c r="AH597" s="72">
        <v>0</v>
      </c>
      <c r="AI597" s="72">
        <v>0</v>
      </c>
      <c r="AJ597" s="72">
        <v>0</v>
      </c>
      <c r="AK597" s="72">
        <v>0</v>
      </c>
      <c r="AL597" s="72">
        <v>0</v>
      </c>
      <c r="AM597" s="72">
        <v>0</v>
      </c>
      <c r="AN597" s="72">
        <v>0</v>
      </c>
      <c r="AO597" s="87"/>
      <c r="AP597" s="70">
        <f t="shared" si="55"/>
        <v>30</v>
      </c>
      <c r="AQ597" s="70">
        <f t="shared" si="56"/>
        <v>59</v>
      </c>
      <c r="AR597" s="70">
        <f>IFERROR(VLOOKUP(A597,Climatologia_PP!A:U,9+Precipitacion!$E$2,FALSE),"")</f>
        <v>118</v>
      </c>
      <c r="AS597" s="70">
        <f t="shared" si="57"/>
        <v>50</v>
      </c>
      <c r="AT597" s="70">
        <f t="shared" si="58"/>
        <v>50</v>
      </c>
      <c r="AU597" s="70">
        <f t="shared" si="59"/>
        <v>15</v>
      </c>
      <c r="AV597" s="70">
        <f>IFERROR(VLOOKUP(A597,Maximos!A:AQ,8+(Precipitacion!$E$2-1)*3,FALSE),"")</f>
        <v>114</v>
      </c>
      <c r="AW597" s="79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30839</v>
      </c>
      <c r="AX597" s="72">
        <f t="shared" si="60"/>
        <v>-99</v>
      </c>
    </row>
    <row r="598" spans="1:50" ht="15" customHeight="1" x14ac:dyDescent="0.25">
      <c r="A598" s="68">
        <v>26075080</v>
      </c>
      <c r="B598" s="69" t="s">
        <v>915</v>
      </c>
      <c r="C598" s="69" t="s">
        <v>864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865</v>
      </c>
      <c r="J598" s="69" t="s">
        <v>910</v>
      </c>
      <c r="K598" s="72">
        <v>0</v>
      </c>
      <c r="L598" s="72">
        <v>0</v>
      </c>
      <c r="M598" s="72">
        <v>1.4</v>
      </c>
      <c r="N598" s="72">
        <v>8.8000000000000007</v>
      </c>
      <c r="O598" s="72"/>
      <c r="P598" s="72"/>
      <c r="Q598" s="72">
        <v>0</v>
      </c>
      <c r="R598" s="72">
        <v>0</v>
      </c>
      <c r="S598" s="72">
        <v>1.1000000000000001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2</v>
      </c>
      <c r="AA598" s="72">
        <v>0</v>
      </c>
      <c r="AB598" s="72">
        <v>7.8</v>
      </c>
      <c r="AC598" s="72">
        <v>0</v>
      </c>
      <c r="AD598" s="72">
        <v>0</v>
      </c>
      <c r="AE598" s="72">
        <v>0</v>
      </c>
      <c r="AF598" s="72">
        <v>0</v>
      </c>
      <c r="AG598" s="72"/>
      <c r="AH598" s="72">
        <v>0</v>
      </c>
      <c r="AI598" s="72">
        <v>0</v>
      </c>
      <c r="AJ598" s="72"/>
      <c r="AK598" s="72"/>
      <c r="AL598" s="72">
        <v>0</v>
      </c>
      <c r="AM598" s="72">
        <v>0</v>
      </c>
      <c r="AN598" s="72"/>
      <c r="AO598" s="87"/>
      <c r="AP598" s="70">
        <f t="shared" si="55"/>
        <v>24</v>
      </c>
      <c r="AQ598" s="70">
        <f t="shared" si="56"/>
        <v>21.1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8.8000000000000007</v>
      </c>
      <c r="AV598" s="70">
        <f>IFERROR(VLOOKUP(A598,Maximos!A:AQ,8+(Precipitacion!$E$2-1)*3,FALSE),"")</f>
        <v>94.5</v>
      </c>
      <c r="AW598" s="79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42912</v>
      </c>
      <c r="AX598" s="72">
        <f t="shared" si="60"/>
        <v>-85.7</v>
      </c>
    </row>
    <row r="599" spans="1:50" ht="15" customHeight="1" x14ac:dyDescent="0.25">
      <c r="A599" s="68">
        <v>26020250</v>
      </c>
      <c r="B599" s="69" t="s">
        <v>916</v>
      </c>
      <c r="C599" s="69" t="s">
        <v>864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423</v>
      </c>
      <c r="J599" s="69" t="s">
        <v>907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12</v>
      </c>
      <c r="S599" s="72">
        <v>11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14</v>
      </c>
      <c r="AA599" s="72">
        <v>0</v>
      </c>
      <c r="AB599" s="72">
        <v>0</v>
      </c>
      <c r="AC599" s="72">
        <v>0</v>
      </c>
      <c r="AD599" s="72">
        <v>0</v>
      </c>
      <c r="AE599" s="72">
        <v>35</v>
      </c>
      <c r="AF599" s="72">
        <v>0</v>
      </c>
      <c r="AG599" s="72">
        <v>18</v>
      </c>
      <c r="AH599" s="72">
        <v>0</v>
      </c>
      <c r="AI599" s="72">
        <v>0</v>
      </c>
      <c r="AJ599" s="72">
        <v>0</v>
      </c>
      <c r="AK599" s="72">
        <v>0</v>
      </c>
      <c r="AL599" s="72">
        <v>0</v>
      </c>
      <c r="AM599" s="72">
        <v>0</v>
      </c>
      <c r="AN599" s="72">
        <v>0</v>
      </c>
      <c r="AO599" s="87"/>
      <c r="AP599" s="70">
        <f t="shared" si="55"/>
        <v>30</v>
      </c>
      <c r="AQ599" s="70">
        <f t="shared" si="56"/>
        <v>90</v>
      </c>
      <c r="AR599" s="70">
        <f>IFERROR(VLOOKUP(A599,Climatologia_PP!A:U,9+Precipitacion!$E$2,FALSE),"")</f>
        <v>85.4</v>
      </c>
      <c r="AS599" s="70">
        <f t="shared" si="57"/>
        <v>105.38641686182669</v>
      </c>
      <c r="AT599" s="70">
        <f t="shared" si="58"/>
        <v>105.3864168618267</v>
      </c>
      <c r="AU599" s="70">
        <f t="shared" si="59"/>
        <v>35</v>
      </c>
      <c r="AV599" s="70">
        <f>IFERROR(VLOOKUP(A599,Maximos!A:AQ,8+(Precipitacion!$E$2-1)*3,FALSE),"")</f>
        <v>70</v>
      </c>
      <c r="AW599" s="79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599" s="72">
        <f t="shared" si="60"/>
        <v>-35</v>
      </c>
    </row>
    <row r="600" spans="1:50" ht="15" customHeight="1" x14ac:dyDescent="0.25">
      <c r="A600" s="68">
        <v>26125130</v>
      </c>
      <c r="B600" s="69" t="s">
        <v>917</v>
      </c>
      <c r="C600" s="69" t="s">
        <v>864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865</v>
      </c>
      <c r="J600" s="69" t="s">
        <v>918</v>
      </c>
      <c r="K600" s="72"/>
      <c r="L600" s="72"/>
      <c r="M600" s="72"/>
      <c r="N600" s="72"/>
      <c r="O600" s="72"/>
      <c r="P600" s="72">
        <v>0.2</v>
      </c>
      <c r="Q600" s="72"/>
      <c r="R600" s="72"/>
      <c r="S600" s="72">
        <v>15.5</v>
      </c>
      <c r="T600" s="72">
        <v>0</v>
      </c>
      <c r="U600" s="72">
        <v>31.5</v>
      </c>
      <c r="V600" s="72">
        <v>0</v>
      </c>
      <c r="W600" s="72">
        <v>0</v>
      </c>
      <c r="X600" s="72">
        <v>0</v>
      </c>
      <c r="Y600" s="72">
        <v>0</v>
      </c>
      <c r="Z600" s="72">
        <v>1</v>
      </c>
      <c r="AA600" s="72">
        <v>0</v>
      </c>
      <c r="AB600" s="72">
        <v>0.2</v>
      </c>
      <c r="AC600" s="72">
        <v>15.5</v>
      </c>
      <c r="AD600" s="72">
        <v>0</v>
      </c>
      <c r="AE600" s="72">
        <v>2.5</v>
      </c>
      <c r="AF600" s="72">
        <v>0</v>
      </c>
      <c r="AG600" s="72">
        <v>0</v>
      </c>
      <c r="AH600" s="72">
        <v>0</v>
      </c>
      <c r="AI600" s="72">
        <v>0</v>
      </c>
      <c r="AJ600" s="72">
        <v>0</v>
      </c>
      <c r="AK600" s="72">
        <v>0</v>
      </c>
      <c r="AL600" s="72">
        <v>0</v>
      </c>
      <c r="AM600" s="72">
        <v>0</v>
      </c>
      <c r="AN600" s="72">
        <v>0</v>
      </c>
      <c r="AO600" s="87"/>
      <c r="AP600" s="70">
        <f t="shared" si="55"/>
        <v>23</v>
      </c>
      <c r="AQ600" s="70">
        <f t="shared" si="56"/>
        <v>66.400000000000006</v>
      </c>
      <c r="AR600" s="70">
        <f>IFERROR(VLOOKUP(A600,Climatologia_PP!A:U,9+Precipitacion!$E$2,FALSE),"")</f>
        <v>140.79615384615391</v>
      </c>
      <c r="AS600" s="70">
        <f t="shared" si="57"/>
        <v>47.16037916245525</v>
      </c>
      <c r="AT600" s="70">
        <f t="shared" si="58"/>
        <v>61.513538037985114</v>
      </c>
      <c r="AU600" s="70">
        <f t="shared" si="59"/>
        <v>31.5</v>
      </c>
      <c r="AV600" s="70">
        <f>IFERROR(VLOOKUP(A600,Maximos!A:AQ,8+(Precipitacion!$E$2-1)*3,FALSE),"")</f>
        <v>71.5</v>
      </c>
      <c r="AW600" s="79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600" s="72">
        <f t="shared" si="60"/>
        <v>-40</v>
      </c>
    </row>
    <row r="601" spans="1:50" ht="15" customHeight="1" x14ac:dyDescent="0.25">
      <c r="A601" s="68">
        <v>26120120</v>
      </c>
      <c r="B601" s="69" t="s">
        <v>919</v>
      </c>
      <c r="C601" s="69" t="s">
        <v>864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865</v>
      </c>
      <c r="J601" s="69" t="s">
        <v>920</v>
      </c>
      <c r="K601" s="72">
        <v>0</v>
      </c>
      <c r="L601" s="72">
        <v>0</v>
      </c>
      <c r="M601" s="72">
        <v>3.8</v>
      </c>
      <c r="N601" s="72">
        <v>4.9000000000000004</v>
      </c>
      <c r="O601" s="72">
        <v>6.1</v>
      </c>
      <c r="P601" s="72">
        <v>0</v>
      </c>
      <c r="Q601" s="72">
        <v>41</v>
      </c>
      <c r="R601" s="72">
        <v>4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0.1</v>
      </c>
      <c r="Z601" s="72">
        <v>0.1</v>
      </c>
      <c r="AA601" s="72">
        <v>0.8</v>
      </c>
      <c r="AB601" s="72">
        <v>64</v>
      </c>
      <c r="AC601" s="72">
        <v>0</v>
      </c>
      <c r="AD601" s="72">
        <v>0</v>
      </c>
      <c r="AE601" s="72">
        <v>0</v>
      </c>
      <c r="AF601" s="72">
        <v>0</v>
      </c>
      <c r="AG601" s="72">
        <v>0</v>
      </c>
      <c r="AH601" s="72">
        <v>0</v>
      </c>
      <c r="AI601" s="72">
        <v>0</v>
      </c>
      <c r="AJ601" s="72">
        <v>0</v>
      </c>
      <c r="AK601" s="72">
        <v>0</v>
      </c>
      <c r="AL601" s="72">
        <v>0</v>
      </c>
      <c r="AM601" s="72">
        <v>0</v>
      </c>
      <c r="AN601" s="72">
        <v>0</v>
      </c>
      <c r="AO601" s="87"/>
      <c r="AP601" s="70">
        <f t="shared" si="55"/>
        <v>30</v>
      </c>
      <c r="AQ601" s="70">
        <f t="shared" si="56"/>
        <v>124.8</v>
      </c>
      <c r="AR601" s="70">
        <f>IFERROR(VLOOKUP(A601,Climatologia_PP!A:U,9+Precipitacion!$E$2,FALSE),"")</f>
        <v>102.8857142857143</v>
      </c>
      <c r="AS601" s="70">
        <f t="shared" si="57"/>
        <v>121.29963898916965</v>
      </c>
      <c r="AT601" s="70">
        <f t="shared" si="58"/>
        <v>121.29963898916967</v>
      </c>
      <c r="AU601" s="70">
        <f t="shared" si="59"/>
        <v>64</v>
      </c>
      <c r="AV601" s="70">
        <f>IFERROR(VLOOKUP(A601,Maximos!A:AQ,8+(Precipitacion!$E$2-1)*3,FALSE),"")</f>
        <v>81</v>
      </c>
      <c r="AW601" s="79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43984</v>
      </c>
      <c r="AX601" s="72">
        <f t="shared" si="60"/>
        <v>-17</v>
      </c>
    </row>
    <row r="602" spans="1:50" ht="15" customHeight="1" x14ac:dyDescent="0.25">
      <c r="A602" s="68">
        <v>26120170</v>
      </c>
      <c r="B602" s="69" t="s">
        <v>921</v>
      </c>
      <c r="C602" s="69" t="s">
        <v>864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921</v>
      </c>
      <c r="K602" s="72">
        <v>0</v>
      </c>
      <c r="L602" s="72">
        <v>0</v>
      </c>
      <c r="M602" s="72">
        <v>1</v>
      </c>
      <c r="N602" s="72">
        <v>1</v>
      </c>
      <c r="O602" s="72">
        <v>0</v>
      </c>
      <c r="P602" s="72">
        <v>0</v>
      </c>
      <c r="Q602" s="72">
        <v>0</v>
      </c>
      <c r="R602" s="72">
        <v>9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12</v>
      </c>
      <c r="Z602" s="72">
        <v>0</v>
      </c>
      <c r="AA602" s="72">
        <v>3</v>
      </c>
      <c r="AB602" s="72">
        <v>11</v>
      </c>
      <c r="AC602" s="72">
        <v>4</v>
      </c>
      <c r="AD602" s="72">
        <v>0</v>
      </c>
      <c r="AE602" s="72">
        <v>0</v>
      </c>
      <c r="AF602" s="72">
        <v>0</v>
      </c>
      <c r="AG602" s="72">
        <v>3</v>
      </c>
      <c r="AH602" s="72">
        <v>0</v>
      </c>
      <c r="AI602" s="72">
        <v>0</v>
      </c>
      <c r="AJ602" s="72">
        <v>0</v>
      </c>
      <c r="AK602" s="72">
        <v>0</v>
      </c>
      <c r="AL602" s="72">
        <v>0</v>
      </c>
      <c r="AM602" s="72">
        <v>0</v>
      </c>
      <c r="AN602" s="72">
        <v>0</v>
      </c>
      <c r="AO602" s="87"/>
      <c r="AP602" s="70">
        <f t="shared" si="55"/>
        <v>30</v>
      </c>
      <c r="AQ602" s="70">
        <f t="shared" si="56"/>
        <v>44</v>
      </c>
      <c r="AR602" s="70">
        <f>IFERROR(VLOOKUP(A602,Climatologia_PP!A:U,9+Precipitacion!$E$2,FALSE),"")</f>
        <v>102.6333333333333</v>
      </c>
      <c r="AS602" s="70">
        <f t="shared" si="57"/>
        <v>42.871062033127657</v>
      </c>
      <c r="AT602" s="70">
        <f t="shared" si="58"/>
        <v>42.87106203312765</v>
      </c>
      <c r="AU602" s="70">
        <f t="shared" si="59"/>
        <v>12</v>
      </c>
      <c r="AV602" s="70">
        <f>IFERROR(VLOOKUP(A602,Maximos!A:AQ,8+(Precipitacion!$E$2-1)*3,FALSE),"")</f>
        <v>79</v>
      </c>
      <c r="AW602" s="79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40697</v>
      </c>
      <c r="AX602" s="72">
        <f t="shared" si="60"/>
        <v>-67</v>
      </c>
    </row>
    <row r="603" spans="1:50" ht="15" customHeight="1" x14ac:dyDescent="0.25">
      <c r="A603" s="68">
        <v>26110040</v>
      </c>
      <c r="B603" s="69" t="s">
        <v>35</v>
      </c>
      <c r="C603" s="69" t="s">
        <v>864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865</v>
      </c>
      <c r="J603" s="69" t="s">
        <v>35</v>
      </c>
      <c r="K603" s="72">
        <v>0</v>
      </c>
      <c r="L603" s="72">
        <v>0</v>
      </c>
      <c r="M603" s="72">
        <v>0</v>
      </c>
      <c r="N603" s="72"/>
      <c r="O603" s="72">
        <v>0</v>
      </c>
      <c r="P603" s="72">
        <v>0</v>
      </c>
      <c r="Q603" s="72">
        <v>10</v>
      </c>
      <c r="R603" s="72">
        <v>8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>
        <v>20</v>
      </c>
      <c r="AG603" s="72">
        <v>0</v>
      </c>
      <c r="AH603" s="72">
        <v>0</v>
      </c>
      <c r="AI603" s="72">
        <v>0</v>
      </c>
      <c r="AJ603" s="72">
        <v>0</v>
      </c>
      <c r="AK603" s="72">
        <v>0</v>
      </c>
      <c r="AL603" s="72">
        <v>0</v>
      </c>
      <c r="AM603" s="72">
        <v>0</v>
      </c>
      <c r="AN603" s="72">
        <v>5</v>
      </c>
      <c r="AO603" s="87"/>
      <c r="AP603" s="70">
        <f t="shared" si="55"/>
        <v>29</v>
      </c>
      <c r="AQ603" s="70">
        <f t="shared" si="56"/>
        <v>43</v>
      </c>
      <c r="AR603" s="70">
        <f>IFERROR(VLOOKUP(A603,Climatologia_PP!A:U,9+Precipitacion!$E$2,FALSE),"")</f>
        <v>74.066666666666663</v>
      </c>
      <c r="AS603" s="70">
        <f t="shared" si="57"/>
        <v>58.055805580558065</v>
      </c>
      <c r="AT603" s="70">
        <f t="shared" si="58"/>
        <v>60.057729910922127</v>
      </c>
      <c r="AU603" s="70">
        <f t="shared" si="59"/>
        <v>20</v>
      </c>
      <c r="AV603" s="70">
        <f>IFERROR(VLOOKUP(A603,Maximos!A:AQ,8+(Precipitacion!$E$2-1)*3,FALSE),"")</f>
        <v>85</v>
      </c>
      <c r="AW603" s="79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35584</v>
      </c>
      <c r="AX603" s="72">
        <f t="shared" si="60"/>
        <v>-65</v>
      </c>
    </row>
    <row r="604" spans="1:50" ht="15" customHeight="1" x14ac:dyDescent="0.25">
      <c r="A604" s="68">
        <v>26135100</v>
      </c>
      <c r="B604" s="69" t="s">
        <v>922</v>
      </c>
      <c r="C604" s="69" t="s">
        <v>864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/>
      <c r="M604" s="72">
        <v>0</v>
      </c>
      <c r="N604" s="72">
        <v>7.2</v>
      </c>
      <c r="O604" s="72">
        <v>3</v>
      </c>
      <c r="P604" s="72"/>
      <c r="Q604" s="72">
        <v>22.1</v>
      </c>
      <c r="R604" s="72">
        <v>3.2</v>
      </c>
      <c r="S604" s="72">
        <v>0</v>
      </c>
      <c r="T604" s="72">
        <v>0</v>
      </c>
      <c r="U604" s="72">
        <v>0</v>
      </c>
      <c r="V604" s="72">
        <v>0</v>
      </c>
      <c r="W604" s="72">
        <v>45.6</v>
      </c>
      <c r="X604" s="72">
        <v>0</v>
      </c>
      <c r="Y604" s="72">
        <v>0</v>
      </c>
      <c r="Z604" s="72">
        <v>0</v>
      </c>
      <c r="AA604" s="72">
        <v>1.6</v>
      </c>
      <c r="AB604" s="72">
        <v>0</v>
      </c>
      <c r="AC604" s="72">
        <v>0</v>
      </c>
      <c r="AD604" s="72">
        <v>0</v>
      </c>
      <c r="AE604" s="72">
        <v>0</v>
      </c>
      <c r="AF604" s="72">
        <v>23.4</v>
      </c>
      <c r="AG604" s="72"/>
      <c r="AH604" s="72">
        <v>0</v>
      </c>
      <c r="AI604" s="72">
        <v>0</v>
      </c>
      <c r="AJ604" s="72">
        <v>0</v>
      </c>
      <c r="AK604" s="72">
        <v>0</v>
      </c>
      <c r="AL604" s="72">
        <v>0</v>
      </c>
      <c r="AM604" s="72">
        <v>0</v>
      </c>
      <c r="AN604" s="72"/>
      <c r="AO604" s="87"/>
      <c r="AP604" s="70">
        <f t="shared" si="55"/>
        <v>26</v>
      </c>
      <c r="AQ604" s="70">
        <f t="shared" si="56"/>
        <v>106.1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45.6</v>
      </c>
      <c r="AV604" s="70">
        <f>IFERROR(VLOOKUP(A604,Maximos!A:AQ,8+(Precipitacion!$E$2-1)*3,FALSE),"")</f>
        <v>90</v>
      </c>
      <c r="AW604" s="79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35240</v>
      </c>
      <c r="AX604" s="72">
        <f t="shared" si="60"/>
        <v>-44.4</v>
      </c>
    </row>
    <row r="605" spans="1:50" ht="15" customHeight="1" x14ac:dyDescent="0.25">
      <c r="A605" s="68">
        <v>26130170</v>
      </c>
      <c r="B605" s="69" t="s">
        <v>923</v>
      </c>
      <c r="C605" s="69" t="s">
        <v>864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896</v>
      </c>
      <c r="K605" s="72">
        <v>0</v>
      </c>
      <c r="L605" s="72">
        <v>2.1</v>
      </c>
      <c r="M605" s="72">
        <v>21.2</v>
      </c>
      <c r="N605" s="72">
        <v>5</v>
      </c>
      <c r="O605" s="72">
        <v>1.2</v>
      </c>
      <c r="P605" s="72">
        <v>4.5999999999999996</v>
      </c>
      <c r="Q605" s="72">
        <v>76.400000000000006</v>
      </c>
      <c r="R605" s="72">
        <v>5.4</v>
      </c>
      <c r="S605" s="72">
        <v>0</v>
      </c>
      <c r="T605" s="72">
        <v>6.7</v>
      </c>
      <c r="U605" s="72">
        <v>5.7</v>
      </c>
      <c r="V605" s="72">
        <v>0</v>
      </c>
      <c r="W605" s="72">
        <v>0</v>
      </c>
      <c r="X605" s="72">
        <v>0</v>
      </c>
      <c r="Y605" s="72">
        <v>0</v>
      </c>
      <c r="Z605" s="72">
        <v>0</v>
      </c>
      <c r="AA605" s="72">
        <v>6.7</v>
      </c>
      <c r="AB605" s="72">
        <v>2.5</v>
      </c>
      <c r="AC605" s="72">
        <v>0</v>
      </c>
      <c r="AD605" s="72">
        <v>0</v>
      </c>
      <c r="AE605" s="72">
        <v>0</v>
      </c>
      <c r="AF605" s="72">
        <v>0</v>
      </c>
      <c r="AG605" s="72">
        <v>0</v>
      </c>
      <c r="AH605" s="72">
        <v>0</v>
      </c>
      <c r="AI605" s="72">
        <v>0</v>
      </c>
      <c r="AJ605" s="72">
        <v>5.6</v>
      </c>
      <c r="AK605" s="72">
        <v>0</v>
      </c>
      <c r="AL605" s="72">
        <v>1.5</v>
      </c>
      <c r="AM605" s="72">
        <v>0</v>
      </c>
      <c r="AN605" s="72">
        <v>0</v>
      </c>
      <c r="AO605" s="87"/>
      <c r="AP605" s="70">
        <f t="shared" si="55"/>
        <v>30</v>
      </c>
      <c r="AQ605" s="70">
        <f t="shared" si="56"/>
        <v>144.6</v>
      </c>
      <c r="AR605" s="70">
        <f>IFERROR(VLOOKUP(A605,Climatologia_PP!A:U,9+Precipitacion!$E$2,FALSE),"")</f>
        <v>141.17777777777781</v>
      </c>
      <c r="AS605" s="70">
        <f t="shared" si="57"/>
        <v>102.42405162915156</v>
      </c>
      <c r="AT605" s="70">
        <f t="shared" si="58"/>
        <v>102.42405162915156</v>
      </c>
      <c r="AU605" s="70">
        <f t="shared" si="59"/>
        <v>76.400000000000006</v>
      </c>
      <c r="AV605" s="70">
        <f>IFERROR(VLOOKUP(A605,Maximos!A:AQ,8+(Precipitacion!$E$2-1)*3,FALSE),"")</f>
        <v>100</v>
      </c>
      <c r="AW605" s="79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29393</v>
      </c>
      <c r="AX605" s="72">
        <f t="shared" si="60"/>
        <v>-23.599999999999994</v>
      </c>
    </row>
    <row r="606" spans="1:50" ht="15" customHeight="1" x14ac:dyDescent="0.25">
      <c r="A606" s="68">
        <v>54025010</v>
      </c>
      <c r="B606" s="69" t="s">
        <v>924</v>
      </c>
      <c r="C606" s="69" t="s">
        <v>864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925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7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120.4</v>
      </c>
      <c r="AW606" s="79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44358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926</v>
      </c>
      <c r="C607" s="69" t="s">
        <v>864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423</v>
      </c>
      <c r="J607" s="69" t="s">
        <v>927</v>
      </c>
      <c r="K607" s="72">
        <v>3</v>
      </c>
      <c r="L607" s="72">
        <v>0</v>
      </c>
      <c r="M607" s="72">
        <v>1</v>
      </c>
      <c r="N607" s="72">
        <v>26.2</v>
      </c>
      <c r="O607" s="72">
        <v>0.4</v>
      </c>
      <c r="P607" s="72">
        <v>0.8</v>
      </c>
      <c r="Q607" s="72">
        <v>11.7</v>
      </c>
      <c r="R607" s="72">
        <v>46.2</v>
      </c>
      <c r="S607" s="72">
        <v>9.1999999999999993</v>
      </c>
      <c r="T607" s="72">
        <v>0</v>
      </c>
      <c r="U607" s="72">
        <v>0</v>
      </c>
      <c r="V607" s="72">
        <v>0</v>
      </c>
      <c r="W607" s="72">
        <v>3</v>
      </c>
      <c r="X607" s="72">
        <v>0</v>
      </c>
      <c r="Y607" s="72">
        <v>1.3</v>
      </c>
      <c r="Z607" s="72">
        <v>0</v>
      </c>
      <c r="AA607" s="72">
        <v>0</v>
      </c>
      <c r="AB607" s="72">
        <v>0.5</v>
      </c>
      <c r="AC607" s="72">
        <v>0</v>
      </c>
      <c r="AD607" s="72">
        <v>6.7</v>
      </c>
      <c r="AE607" s="72">
        <v>69.3</v>
      </c>
      <c r="AF607" s="72">
        <v>2</v>
      </c>
      <c r="AG607" s="72">
        <v>18.3</v>
      </c>
      <c r="AH607" s="72">
        <v>0</v>
      </c>
      <c r="AI607" s="72">
        <v>0</v>
      </c>
      <c r="AJ607" s="72">
        <v>0</v>
      </c>
      <c r="AK607" s="72">
        <v>0</v>
      </c>
      <c r="AL607" s="72">
        <v>0</v>
      </c>
      <c r="AM607" s="72">
        <v>30</v>
      </c>
      <c r="AN607" s="72">
        <v>0</v>
      </c>
      <c r="AO607" s="87"/>
      <c r="AP607" s="70">
        <f t="shared" si="55"/>
        <v>30</v>
      </c>
      <c r="AQ607" s="70">
        <f t="shared" si="56"/>
        <v>229.60000000000002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69.3</v>
      </c>
      <c r="AV607" s="70">
        <f>IFERROR(VLOOKUP(A607,Maximos!A:AQ,8+(Precipitacion!$E$2-1)*3,FALSE),"")</f>
        <v>69.599999999999994</v>
      </c>
      <c r="AW607" s="79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44355</v>
      </c>
      <c r="AX607" s="72">
        <f t="shared" si="60"/>
        <v>-0.29999999999999716</v>
      </c>
    </row>
    <row r="608" spans="1:50" ht="15" customHeight="1" x14ac:dyDescent="0.25">
      <c r="A608" s="68">
        <v>26115080</v>
      </c>
      <c r="B608" s="69" t="s">
        <v>909</v>
      </c>
      <c r="C608" s="69" t="s">
        <v>864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865</v>
      </c>
      <c r="J608" s="69" t="s">
        <v>928</v>
      </c>
      <c r="K608" s="72">
        <v>0</v>
      </c>
      <c r="L608" s="72">
        <v>0</v>
      </c>
      <c r="M608" s="72">
        <v>2</v>
      </c>
      <c r="N608" s="72">
        <v>3</v>
      </c>
      <c r="O608" s="72">
        <v>0</v>
      </c>
      <c r="P608" s="72">
        <v>0</v>
      </c>
      <c r="Q608" s="72">
        <v>10</v>
      </c>
      <c r="R608" s="72">
        <v>31</v>
      </c>
      <c r="S608" s="72">
        <v>4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15</v>
      </c>
      <c r="Z608" s="72">
        <v>2.5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2">
        <v>0</v>
      </c>
      <c r="AH608" s="72">
        <v>0</v>
      </c>
      <c r="AI608" s="72">
        <v>0</v>
      </c>
      <c r="AJ608" s="72">
        <v>0</v>
      </c>
      <c r="AK608" s="72">
        <v>0</v>
      </c>
      <c r="AL608" s="72">
        <v>0</v>
      </c>
      <c r="AM608" s="72">
        <v>0</v>
      </c>
      <c r="AN608" s="72">
        <v>0</v>
      </c>
      <c r="AO608" s="87"/>
      <c r="AP608" s="70">
        <f t="shared" si="55"/>
        <v>30</v>
      </c>
      <c r="AQ608" s="70">
        <f t="shared" si="56"/>
        <v>67.5</v>
      </c>
      <c r="AR608" s="70">
        <f>IFERROR(VLOOKUP(A608,Climatologia_PP!A:U,9+Precipitacion!$E$2,FALSE),"")</f>
        <v>75.631034482758608</v>
      </c>
      <c r="AS608" s="70">
        <f t="shared" si="57"/>
        <v>89.24907673368898</v>
      </c>
      <c r="AT608" s="70">
        <f t="shared" si="58"/>
        <v>89.24907673368898</v>
      </c>
      <c r="AU608" s="70">
        <f t="shared" si="59"/>
        <v>31</v>
      </c>
      <c r="AV608" s="70">
        <f>IFERROR(VLOOKUP(A608,Maximos!A:AQ,8+(Precipitacion!$E$2-1)*3,FALSE),"")</f>
        <v>53</v>
      </c>
      <c r="AW608" s="79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35237</v>
      </c>
      <c r="AX608" s="72">
        <f t="shared" si="60"/>
        <v>-22</v>
      </c>
    </row>
    <row r="609" spans="1:50" ht="15" customHeight="1" x14ac:dyDescent="0.25">
      <c r="A609" s="68">
        <v>26090630</v>
      </c>
      <c r="B609" s="69" t="s">
        <v>929</v>
      </c>
      <c r="C609" s="69" t="s">
        <v>864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865</v>
      </c>
      <c r="J609" s="69" t="s">
        <v>930</v>
      </c>
      <c r="K609" s="72">
        <v>0</v>
      </c>
      <c r="L609" s="72">
        <v>0</v>
      </c>
      <c r="M609" s="72">
        <v>0</v>
      </c>
      <c r="N609" s="72">
        <v>22</v>
      </c>
      <c r="O609" s="72">
        <v>0</v>
      </c>
      <c r="P609" s="72"/>
      <c r="Q609" s="72">
        <v>0</v>
      </c>
      <c r="R609" s="72">
        <v>3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2</v>
      </c>
      <c r="Y609" s="72">
        <v>0</v>
      </c>
      <c r="Z609" s="72">
        <v>0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>
        <v>2</v>
      </c>
      <c r="AG609" s="72">
        <v>0</v>
      </c>
      <c r="AH609" s="72">
        <v>0</v>
      </c>
      <c r="AI609" s="72">
        <v>0</v>
      </c>
      <c r="AJ609" s="72">
        <v>0</v>
      </c>
      <c r="AK609" s="72">
        <v>0</v>
      </c>
      <c r="AL609" s="72">
        <v>0</v>
      </c>
      <c r="AM609" s="72">
        <v>0</v>
      </c>
      <c r="AN609" s="72">
        <v>0</v>
      </c>
      <c r="AO609" s="87"/>
      <c r="AP609" s="70">
        <f t="shared" si="55"/>
        <v>29</v>
      </c>
      <c r="AQ609" s="70">
        <f t="shared" si="56"/>
        <v>29</v>
      </c>
      <c r="AR609" s="70">
        <f>IFERROR(VLOOKUP(A609,Climatologia_PP!A:U,9+Precipitacion!$E$2,FALSE),"")</f>
        <v>51.689655172413786</v>
      </c>
      <c r="AS609" s="70">
        <f t="shared" si="57"/>
        <v>56.104069379586399</v>
      </c>
      <c r="AT609" s="70">
        <f t="shared" si="58"/>
        <v>58.038692461641105</v>
      </c>
      <c r="AU609" s="70">
        <f t="shared" si="59"/>
        <v>22</v>
      </c>
      <c r="AV609" s="70">
        <f>IFERROR(VLOOKUP(A609,Maximos!A:AQ,8+(Precipitacion!$E$2-1)*3,FALSE),"")</f>
        <v>57</v>
      </c>
      <c r="AW609" s="79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35584</v>
      </c>
      <c r="AX609" s="72">
        <f t="shared" si="60"/>
        <v>-35</v>
      </c>
    </row>
    <row r="610" spans="1:50" ht="15" customHeight="1" x14ac:dyDescent="0.25">
      <c r="A610" s="68">
        <v>26090060</v>
      </c>
      <c r="B610" s="69" t="s">
        <v>931</v>
      </c>
      <c r="C610" s="69" t="s">
        <v>864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865</v>
      </c>
      <c r="J610" s="69" t="s">
        <v>932</v>
      </c>
      <c r="K610" s="72">
        <v>0</v>
      </c>
      <c r="L610" s="72">
        <v>1</v>
      </c>
      <c r="M610" s="72">
        <v>1</v>
      </c>
      <c r="N610" s="72">
        <v>3</v>
      </c>
      <c r="O610" s="72">
        <v>2</v>
      </c>
      <c r="P610" s="72">
        <v>0</v>
      </c>
      <c r="Q610" s="72">
        <v>0</v>
      </c>
      <c r="R610" s="72">
        <v>2</v>
      </c>
      <c r="S610" s="72">
        <v>12</v>
      </c>
      <c r="T610" s="72">
        <v>0</v>
      </c>
      <c r="U610" s="72">
        <v>2</v>
      </c>
      <c r="V610" s="72">
        <v>0</v>
      </c>
      <c r="W610" s="72">
        <v>1</v>
      </c>
      <c r="X610" s="72">
        <v>2</v>
      </c>
      <c r="Y610" s="72">
        <v>0</v>
      </c>
      <c r="Z610" s="72">
        <v>0</v>
      </c>
      <c r="AA610" s="72">
        <v>0</v>
      </c>
      <c r="AB610" s="72">
        <v>0</v>
      </c>
      <c r="AC610" s="72">
        <v>2</v>
      </c>
      <c r="AD610" s="72">
        <v>0</v>
      </c>
      <c r="AE610" s="72">
        <v>0</v>
      </c>
      <c r="AF610" s="72">
        <v>5</v>
      </c>
      <c r="AG610" s="72">
        <v>2</v>
      </c>
      <c r="AH610" s="72">
        <v>0</v>
      </c>
      <c r="AI610" s="72">
        <v>0</v>
      </c>
      <c r="AJ610" s="72">
        <v>0</v>
      </c>
      <c r="AK610" s="72">
        <v>0</v>
      </c>
      <c r="AL610" s="72">
        <v>0</v>
      </c>
      <c r="AM610" s="72">
        <v>0</v>
      </c>
      <c r="AN610" s="72">
        <v>0</v>
      </c>
      <c r="AO610" s="87"/>
      <c r="AP610" s="70">
        <f t="shared" si="55"/>
        <v>30</v>
      </c>
      <c r="AQ610" s="70">
        <f t="shared" si="56"/>
        <v>35</v>
      </c>
      <c r="AR610" s="70">
        <f>IFERROR(VLOOKUP(A610,Climatologia_PP!A:U,9+Precipitacion!$E$2,FALSE),"")</f>
        <v>56.233333333333327</v>
      </c>
      <c r="AS610" s="70">
        <f t="shared" si="57"/>
        <v>62.240663900414951</v>
      </c>
      <c r="AT610" s="70">
        <f t="shared" si="58"/>
        <v>62.240663900414944</v>
      </c>
      <c r="AU610" s="70">
        <f t="shared" si="59"/>
        <v>12</v>
      </c>
      <c r="AV610" s="70">
        <f>IFERROR(VLOOKUP(A610,Maximos!A:AQ,8+(Precipitacion!$E$2-1)*3,FALSE),"")</f>
        <v>64</v>
      </c>
      <c r="AW610" s="79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610" s="72">
        <f t="shared" si="60"/>
        <v>-52</v>
      </c>
    </row>
    <row r="611" spans="1:50" ht="15" customHeight="1" x14ac:dyDescent="0.25">
      <c r="A611" s="68">
        <v>26110230</v>
      </c>
      <c r="B611" s="69" t="s">
        <v>933</v>
      </c>
      <c r="C611" s="69" t="s">
        <v>864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865</v>
      </c>
      <c r="J611" s="69" t="s">
        <v>928</v>
      </c>
      <c r="K611" s="72">
        <v>0</v>
      </c>
      <c r="L611" s="72">
        <v>0</v>
      </c>
      <c r="M611" s="72">
        <v>3.5</v>
      </c>
      <c r="N611" s="72">
        <v>9</v>
      </c>
      <c r="O611" s="72">
        <v>2</v>
      </c>
      <c r="P611" s="72">
        <v>0</v>
      </c>
      <c r="Q611" s="72"/>
      <c r="R611" s="72">
        <v>33</v>
      </c>
      <c r="S611" s="72">
        <v>4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6</v>
      </c>
      <c r="Z611" s="72">
        <v>0</v>
      </c>
      <c r="AA611" s="72">
        <v>0</v>
      </c>
      <c r="AB611" s="72">
        <v>1</v>
      </c>
      <c r="AC611" s="72">
        <v>3</v>
      </c>
      <c r="AD611" s="72">
        <v>0</v>
      </c>
      <c r="AE611" s="72">
        <v>1</v>
      </c>
      <c r="AF611" s="72">
        <v>0</v>
      </c>
      <c r="AG611" s="72">
        <v>0</v>
      </c>
      <c r="AH611" s="72">
        <v>0</v>
      </c>
      <c r="AI611" s="72">
        <v>0</v>
      </c>
      <c r="AJ611" s="72">
        <v>0</v>
      </c>
      <c r="AK611" s="72">
        <v>0</v>
      </c>
      <c r="AL611" s="72">
        <v>0</v>
      </c>
      <c r="AM611" s="72">
        <v>0</v>
      </c>
      <c r="AN611" s="72">
        <v>0</v>
      </c>
      <c r="AO611" s="87"/>
      <c r="AP611" s="70">
        <f t="shared" si="55"/>
        <v>29</v>
      </c>
      <c r="AQ611" s="70">
        <f t="shared" si="56"/>
        <v>62.5</v>
      </c>
      <c r="AR611" s="70">
        <f>IFERROR(VLOOKUP(A611,Climatologia_PP!A:U,9+Precipitacion!$E$2,FALSE),"")</f>
        <v>81.117241379310343</v>
      </c>
      <c r="AS611" s="70">
        <f t="shared" si="57"/>
        <v>77.048971263390584</v>
      </c>
      <c r="AT611" s="70">
        <f t="shared" si="58"/>
        <v>79.705832341438523</v>
      </c>
      <c r="AU611" s="70">
        <f t="shared" si="59"/>
        <v>33</v>
      </c>
      <c r="AV611" s="70">
        <f>IFERROR(VLOOKUP(A611,Maximos!A:AQ,8+(Precipitacion!$E$2-1)*3,FALSE),"")</f>
        <v>64</v>
      </c>
      <c r="AW611" s="79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45820</v>
      </c>
      <c r="AX611" s="72">
        <f t="shared" si="60"/>
        <v>-31</v>
      </c>
    </row>
    <row r="612" spans="1:50" ht="15" customHeight="1" x14ac:dyDescent="0.25">
      <c r="A612" s="68">
        <v>54020060</v>
      </c>
      <c r="B612" s="69" t="s">
        <v>934</v>
      </c>
      <c r="C612" s="69" t="s">
        <v>864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935</v>
      </c>
      <c r="K612" s="72">
        <v>0</v>
      </c>
      <c r="L612" s="72">
        <v>0</v>
      </c>
      <c r="M612" s="72">
        <v>75</v>
      </c>
      <c r="N612" s="72">
        <v>41</v>
      </c>
      <c r="O612" s="72">
        <v>26</v>
      </c>
      <c r="P612" s="72">
        <v>12</v>
      </c>
      <c r="Q612" s="72">
        <v>38</v>
      </c>
      <c r="R612" s="72">
        <v>0</v>
      </c>
      <c r="S612" s="72">
        <v>0</v>
      </c>
      <c r="T612" s="72">
        <v>0</v>
      </c>
      <c r="U612" s="72">
        <v>4</v>
      </c>
      <c r="V612" s="72">
        <v>0</v>
      </c>
      <c r="W612" s="72">
        <v>0</v>
      </c>
      <c r="X612" s="72">
        <v>12</v>
      </c>
      <c r="Y612" s="72">
        <v>7</v>
      </c>
      <c r="Z612" s="72">
        <v>102</v>
      </c>
      <c r="AA612" s="72">
        <v>0</v>
      </c>
      <c r="AB612" s="72">
        <v>13</v>
      </c>
      <c r="AC612" s="72">
        <v>0</v>
      </c>
      <c r="AD612" s="72">
        <v>76</v>
      </c>
      <c r="AE612" s="72">
        <v>11</v>
      </c>
      <c r="AF612" s="72">
        <v>35</v>
      </c>
      <c r="AG612" s="72">
        <v>0</v>
      </c>
      <c r="AH612" s="72">
        <v>0</v>
      </c>
      <c r="AI612" s="72">
        <v>27</v>
      </c>
      <c r="AJ612" s="72">
        <v>0</v>
      </c>
      <c r="AK612" s="72">
        <v>0</v>
      </c>
      <c r="AL612" s="72">
        <v>0</v>
      </c>
      <c r="AM612" s="72">
        <v>49</v>
      </c>
      <c r="AN612" s="72">
        <v>0</v>
      </c>
      <c r="AO612" s="87"/>
      <c r="AP612" s="70">
        <f t="shared" si="55"/>
        <v>30</v>
      </c>
      <c r="AQ612" s="70">
        <f t="shared" si="56"/>
        <v>528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102</v>
      </c>
      <c r="AV612" s="70">
        <f>IFERROR(VLOOKUP(A612,Maximos!A:AQ,8+(Precipitacion!$E$2-1)*3,FALSE),"")</f>
        <v>225</v>
      </c>
      <c r="AW612" s="79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35229</v>
      </c>
      <c r="AX612" s="72">
        <f t="shared" si="60"/>
        <v>-123</v>
      </c>
    </row>
    <row r="613" spans="1:50" ht="15" customHeight="1" x14ac:dyDescent="0.25">
      <c r="A613" s="68">
        <v>26145030</v>
      </c>
      <c r="B613" s="69" t="s">
        <v>919</v>
      </c>
      <c r="C613" s="69" t="s">
        <v>864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936</v>
      </c>
      <c r="K613" s="72">
        <v>0</v>
      </c>
      <c r="L613" s="72">
        <v>0</v>
      </c>
      <c r="M613" s="72">
        <v>25</v>
      </c>
      <c r="N613" s="72">
        <v>7</v>
      </c>
      <c r="O613" s="72">
        <v>70</v>
      </c>
      <c r="P613" s="72">
        <v>0</v>
      </c>
      <c r="Q613" s="72">
        <v>3</v>
      </c>
      <c r="R613" s="72">
        <v>11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3</v>
      </c>
      <c r="Y613" s="72">
        <v>0</v>
      </c>
      <c r="Z613" s="72">
        <v>0</v>
      </c>
      <c r="AA613" s="72">
        <v>38</v>
      </c>
      <c r="AB613" s="72">
        <v>0</v>
      </c>
      <c r="AC613" s="72">
        <v>0</v>
      </c>
      <c r="AD613" s="72">
        <v>0</v>
      </c>
      <c r="AE613" s="72">
        <v>0</v>
      </c>
      <c r="AF613" s="72">
        <v>30</v>
      </c>
      <c r="AG613" s="72">
        <v>0</v>
      </c>
      <c r="AH613" s="72">
        <v>0</v>
      </c>
      <c r="AI613" s="72">
        <v>20</v>
      </c>
      <c r="AJ613" s="72">
        <v>0</v>
      </c>
      <c r="AK613" s="72">
        <v>0</v>
      </c>
      <c r="AL613" s="72">
        <v>0</v>
      </c>
      <c r="AM613" s="72">
        <v>0</v>
      </c>
      <c r="AN613" s="72">
        <v>0</v>
      </c>
      <c r="AO613" s="87"/>
      <c r="AP613" s="70">
        <f t="shared" si="55"/>
        <v>30</v>
      </c>
      <c r="AQ613" s="70">
        <f t="shared" si="56"/>
        <v>207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70</v>
      </c>
      <c r="AV613" s="70">
        <f>IFERROR(VLOOKUP(A613,Maximos!A:AQ,8+(Precipitacion!$E$2-1)*3,FALSE),"")</f>
        <v>68</v>
      </c>
      <c r="AW613" s="79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45457</v>
      </c>
      <c r="AX613" s="72">
        <f t="shared" si="60"/>
        <v>2</v>
      </c>
    </row>
    <row r="614" spans="1:50" ht="15" customHeight="1" x14ac:dyDescent="0.25">
      <c r="A614" s="68">
        <v>26010020</v>
      </c>
      <c r="B614" s="69" t="s">
        <v>937</v>
      </c>
      <c r="C614" s="69" t="s">
        <v>864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423</v>
      </c>
      <c r="J614" s="69" t="s">
        <v>877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4.2</v>
      </c>
      <c r="R614" s="72">
        <v>19.5</v>
      </c>
      <c r="S614" s="72">
        <v>10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>
        <v>0</v>
      </c>
      <c r="AK614" s="72">
        <v>0</v>
      </c>
      <c r="AL614" s="72">
        <v>0</v>
      </c>
      <c r="AM614" s="72">
        <v>0</v>
      </c>
      <c r="AN614" s="72">
        <v>0</v>
      </c>
      <c r="AO614" s="87"/>
      <c r="AP614" s="70">
        <f t="shared" si="55"/>
        <v>30</v>
      </c>
      <c r="AQ614" s="70">
        <f t="shared" si="56"/>
        <v>33.700000000000003</v>
      </c>
      <c r="AR614" s="70">
        <f>IFERROR(VLOOKUP(A614,Climatologia_PP!A:U,9+Precipitacion!$E$2,FALSE),"")</f>
        <v>72.853333333333325</v>
      </c>
      <c r="AS614" s="70">
        <f t="shared" si="57"/>
        <v>46.257320644216698</v>
      </c>
      <c r="AT614" s="70">
        <f t="shared" si="58"/>
        <v>46.257320644216698</v>
      </c>
      <c r="AU614" s="70">
        <f t="shared" si="59"/>
        <v>19.5</v>
      </c>
      <c r="AV614" s="70">
        <f>IFERROR(VLOOKUP(A614,Maximos!A:AQ,8+(Precipitacion!$E$2-1)*3,FALSE),"")</f>
        <v>66</v>
      </c>
      <c r="AW614" s="79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614" s="72">
        <f t="shared" si="60"/>
        <v>-46.5</v>
      </c>
    </row>
    <row r="615" spans="1:50" ht="15" customHeight="1" x14ac:dyDescent="0.25">
      <c r="A615" s="68">
        <v>53110130</v>
      </c>
      <c r="B615" s="69" t="s">
        <v>938</v>
      </c>
      <c r="C615" s="69" t="s">
        <v>864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865</v>
      </c>
      <c r="J615" s="69" t="s">
        <v>939</v>
      </c>
      <c r="K615" s="72">
        <v>0</v>
      </c>
      <c r="L615" s="72">
        <v>0</v>
      </c>
      <c r="M615" s="72">
        <v>0</v>
      </c>
      <c r="N615" s="72">
        <v>0</v>
      </c>
      <c r="O615" s="72">
        <v>3.4</v>
      </c>
      <c r="P615" s="72">
        <v>0</v>
      </c>
      <c r="Q615" s="72">
        <v>12</v>
      </c>
      <c r="R615" s="72">
        <v>5.6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8.5</v>
      </c>
      <c r="AA615" s="72">
        <v>0</v>
      </c>
      <c r="AB615" s="72">
        <v>0</v>
      </c>
      <c r="AC615" s="72">
        <v>0</v>
      </c>
      <c r="AD615" s="72">
        <v>3.4</v>
      </c>
      <c r="AE615" s="72">
        <v>0</v>
      </c>
      <c r="AF615" s="72">
        <v>9.5</v>
      </c>
      <c r="AG615" s="72">
        <v>0</v>
      </c>
      <c r="AH615" s="72">
        <v>0</v>
      </c>
      <c r="AI615" s="72">
        <v>0</v>
      </c>
      <c r="AJ615" s="72">
        <v>0</v>
      </c>
      <c r="AK615" s="72">
        <v>0</v>
      </c>
      <c r="AL615" s="72">
        <v>0</v>
      </c>
      <c r="AM615" s="72">
        <v>0</v>
      </c>
      <c r="AN615" s="72">
        <v>0</v>
      </c>
      <c r="AO615" s="87"/>
      <c r="AP615" s="70">
        <f t="shared" si="55"/>
        <v>30</v>
      </c>
      <c r="AQ615" s="70">
        <f t="shared" si="56"/>
        <v>42.4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12</v>
      </c>
      <c r="AV615" s="70">
        <f>IFERROR(VLOOKUP(A615,Maximos!A:AQ,8+(Precipitacion!$E$2-1)*3,FALSE),"")</f>
        <v>47.5</v>
      </c>
      <c r="AW615" s="79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615" s="72">
        <f t="shared" si="60"/>
        <v>-35.5</v>
      </c>
    </row>
    <row r="616" spans="1:50" ht="15" customHeight="1" x14ac:dyDescent="0.25">
      <c r="A616" s="68">
        <v>26080070</v>
      </c>
      <c r="B616" s="69" t="s">
        <v>940</v>
      </c>
      <c r="C616" s="69" t="s">
        <v>864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865</v>
      </c>
      <c r="J616" s="69" t="s">
        <v>940</v>
      </c>
      <c r="K616" s="72">
        <v>0</v>
      </c>
      <c r="L616" s="72">
        <v>0</v>
      </c>
      <c r="M616" s="72">
        <v>0</v>
      </c>
      <c r="N616" s="72">
        <v>8</v>
      </c>
      <c r="O616" s="72">
        <v>0</v>
      </c>
      <c r="P616" s="72">
        <v>2</v>
      </c>
      <c r="Q616" s="72">
        <v>3</v>
      </c>
      <c r="R616" s="72">
        <v>9</v>
      </c>
      <c r="S616" s="72">
        <v>21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1</v>
      </c>
      <c r="AA616" s="72">
        <v>0</v>
      </c>
      <c r="AB616" s="72">
        <v>0</v>
      </c>
      <c r="AC616" s="72">
        <v>0</v>
      </c>
      <c r="AD616" s="72">
        <v>18</v>
      </c>
      <c r="AE616" s="72">
        <v>0</v>
      </c>
      <c r="AF616" s="72">
        <v>5</v>
      </c>
      <c r="AG616" s="72">
        <v>0</v>
      </c>
      <c r="AH616" s="72">
        <v>0</v>
      </c>
      <c r="AI616" s="72">
        <v>0</v>
      </c>
      <c r="AJ616" s="72">
        <v>0</v>
      </c>
      <c r="AK616" s="72">
        <v>0</v>
      </c>
      <c r="AL616" s="72">
        <v>0</v>
      </c>
      <c r="AM616" s="72">
        <v>0</v>
      </c>
      <c r="AN616" s="72">
        <v>0</v>
      </c>
      <c r="AO616" s="87"/>
      <c r="AP616" s="70">
        <f t="shared" si="55"/>
        <v>30</v>
      </c>
      <c r="AQ616" s="70">
        <f t="shared" si="56"/>
        <v>67</v>
      </c>
      <c r="AR616" s="70">
        <f>IFERROR(VLOOKUP(A616,Climatologia_PP!A:U,9+Precipitacion!$E$2,FALSE),"")</f>
        <v>56.06666666666667</v>
      </c>
      <c r="AS616" s="70">
        <f t="shared" si="57"/>
        <v>119.50059453032105</v>
      </c>
      <c r="AT616" s="70">
        <f t="shared" si="58"/>
        <v>119.50059453032105</v>
      </c>
      <c r="AU616" s="70">
        <f t="shared" si="59"/>
        <v>21</v>
      </c>
      <c r="AV616" s="70">
        <f>IFERROR(VLOOKUP(A616,Maximos!A:AQ,8+(Precipitacion!$E$2-1)*3,FALSE),"")</f>
        <v>80</v>
      </c>
      <c r="AW616" s="79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25381</v>
      </c>
      <c r="AX616" s="72">
        <f t="shared" si="60"/>
        <v>-59</v>
      </c>
    </row>
    <row r="617" spans="1:50" ht="15" customHeight="1" x14ac:dyDescent="0.25">
      <c r="A617" s="68">
        <v>26110300</v>
      </c>
      <c r="B617" s="69" t="s">
        <v>941</v>
      </c>
      <c r="C617" s="69" t="s">
        <v>864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865</v>
      </c>
      <c r="J617" s="69" t="s">
        <v>942</v>
      </c>
      <c r="K617" s="72">
        <v>0</v>
      </c>
      <c r="L617" s="72">
        <v>0</v>
      </c>
      <c r="M617" s="72">
        <v>0</v>
      </c>
      <c r="N617" s="72">
        <v>33</v>
      </c>
      <c r="O617" s="72">
        <v>2</v>
      </c>
      <c r="P617" s="72">
        <v>13</v>
      </c>
      <c r="Q617" s="72">
        <v>11</v>
      </c>
      <c r="R617" s="72">
        <v>8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>
        <v>6</v>
      </c>
      <c r="AG617" s="72">
        <v>0</v>
      </c>
      <c r="AH617" s="72">
        <v>0</v>
      </c>
      <c r="AI617" s="72">
        <v>0</v>
      </c>
      <c r="AJ617" s="72">
        <v>0</v>
      </c>
      <c r="AK617" s="72">
        <v>0</v>
      </c>
      <c r="AL617" s="72"/>
      <c r="AM617" s="72">
        <v>0</v>
      </c>
      <c r="AN617" s="72">
        <v>0</v>
      </c>
      <c r="AO617" s="87"/>
      <c r="AP617" s="70">
        <f t="shared" si="55"/>
        <v>29</v>
      </c>
      <c r="AQ617" s="70">
        <f t="shared" si="56"/>
        <v>73</v>
      </c>
      <c r="AR617" s="70">
        <f>IFERROR(VLOOKUP(A617,Climatologia_PP!A:U,9+Precipitacion!$E$2,FALSE),"")</f>
        <v>78.206896551724142</v>
      </c>
      <c r="AS617" s="70">
        <f t="shared" si="57"/>
        <v>93.342151675485013</v>
      </c>
      <c r="AT617" s="70">
        <f t="shared" si="58"/>
        <v>96.560846560846556</v>
      </c>
      <c r="AU617" s="70">
        <f t="shared" si="59"/>
        <v>33</v>
      </c>
      <c r="AV617" s="70">
        <f>IFERROR(VLOOKUP(A617,Maximos!A:AQ,8+(Precipitacion!$E$2-1)*3,FALSE),"")</f>
        <v>68</v>
      </c>
      <c r="AW617" s="79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39601</v>
      </c>
      <c r="AX617" s="72">
        <f t="shared" si="60"/>
        <v>-35</v>
      </c>
    </row>
    <row r="618" spans="1:50" ht="15" customHeight="1" x14ac:dyDescent="0.25">
      <c r="A618" s="68">
        <v>26120160</v>
      </c>
      <c r="B618" s="69" t="s">
        <v>943</v>
      </c>
      <c r="C618" s="69" t="s">
        <v>864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943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15</v>
      </c>
      <c r="R618" s="72">
        <v>5</v>
      </c>
      <c r="S618" s="72">
        <v>10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0</v>
      </c>
      <c r="AD618" s="72">
        <v>0</v>
      </c>
      <c r="AE618" s="72">
        <v>0</v>
      </c>
      <c r="AF618" s="72">
        <v>10</v>
      </c>
      <c r="AG618" s="72">
        <v>0</v>
      </c>
      <c r="AH618" s="72">
        <v>0</v>
      </c>
      <c r="AI618" s="72">
        <v>0</v>
      </c>
      <c r="AJ618" s="72">
        <v>0</v>
      </c>
      <c r="AK618" s="72">
        <v>0</v>
      </c>
      <c r="AL618" s="72">
        <v>0</v>
      </c>
      <c r="AM618" s="72">
        <v>0</v>
      </c>
      <c r="AN618" s="72">
        <v>0</v>
      </c>
      <c r="AO618" s="87"/>
      <c r="AP618" s="70">
        <f t="shared" si="55"/>
        <v>30</v>
      </c>
      <c r="AQ618" s="70">
        <f t="shared" si="56"/>
        <v>40</v>
      </c>
      <c r="AR618" s="70">
        <f>IFERROR(VLOOKUP(A618,Climatologia_PP!A:U,9+Precipitacion!$E$2,FALSE),"")</f>
        <v>111.4074074074074</v>
      </c>
      <c r="AS618" s="70">
        <f t="shared" si="57"/>
        <v>35.904255319148938</v>
      </c>
      <c r="AT618" s="70">
        <f t="shared" si="58"/>
        <v>35.904255319148938</v>
      </c>
      <c r="AU618" s="70">
        <f t="shared" si="59"/>
        <v>15</v>
      </c>
      <c r="AV618" s="70">
        <f>IFERROR(VLOOKUP(A618,Maximos!A:AQ,8+(Precipitacion!$E$2-1)*3,FALSE),"")</f>
        <v>95</v>
      </c>
      <c r="AW618" s="79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618" s="72">
        <f t="shared" si="60"/>
        <v>-80</v>
      </c>
    </row>
    <row r="619" spans="1:50" ht="15" customHeight="1" x14ac:dyDescent="0.25">
      <c r="A619" s="68">
        <v>26150160</v>
      </c>
      <c r="B619" s="69" t="s">
        <v>944</v>
      </c>
      <c r="C619" s="69" t="s">
        <v>864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111</v>
      </c>
      <c r="J619" s="69" t="s">
        <v>868</v>
      </c>
      <c r="K619" s="72">
        <v>3</v>
      </c>
      <c r="L619" s="72">
        <v>0</v>
      </c>
      <c r="M619" s="72">
        <v>9</v>
      </c>
      <c r="N619" s="72">
        <v>6</v>
      </c>
      <c r="O619" s="72">
        <v>5</v>
      </c>
      <c r="P619" s="72">
        <v>1</v>
      </c>
      <c r="Q619" s="72">
        <v>18</v>
      </c>
      <c r="R619" s="72">
        <v>15</v>
      </c>
      <c r="S619" s="72">
        <v>6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21</v>
      </c>
      <c r="Z619" s="72">
        <v>2</v>
      </c>
      <c r="AA619" s="72">
        <v>1</v>
      </c>
      <c r="AB619" s="72">
        <v>2</v>
      </c>
      <c r="AC619" s="72">
        <v>0</v>
      </c>
      <c r="AD619" s="72">
        <v>1</v>
      </c>
      <c r="AE619" s="72">
        <v>2</v>
      </c>
      <c r="AF619" s="72">
        <v>0</v>
      </c>
      <c r="AG619" s="72">
        <v>2</v>
      </c>
      <c r="AH619" s="72">
        <v>0</v>
      </c>
      <c r="AI619" s="72">
        <v>0</v>
      </c>
      <c r="AJ619" s="72">
        <v>0</v>
      </c>
      <c r="AK619" s="72">
        <v>0</v>
      </c>
      <c r="AL619" s="72">
        <v>1</v>
      </c>
      <c r="AM619" s="72">
        <v>1</v>
      </c>
      <c r="AN619" s="72">
        <v>0</v>
      </c>
      <c r="AO619" s="87"/>
      <c r="AP619" s="70">
        <f t="shared" si="55"/>
        <v>30</v>
      </c>
      <c r="AQ619" s="70">
        <f t="shared" si="56"/>
        <v>96</v>
      </c>
      <c r="AR619" s="70">
        <f>IFERROR(VLOOKUP(A619,Climatologia_PP!A:U,9+Precipitacion!$E$2,FALSE),"")</f>
        <v>119.9172413793103</v>
      </c>
      <c r="AS619" s="70">
        <f t="shared" si="57"/>
        <v>80.055210489993129</v>
      </c>
      <c r="AT619" s="70">
        <f t="shared" si="58"/>
        <v>80.055210489993129</v>
      </c>
      <c r="AU619" s="70">
        <f t="shared" si="59"/>
        <v>21</v>
      </c>
      <c r="AV619" s="70">
        <f>IFERROR(VLOOKUP(A619,Maximos!A:AQ,8+(Precipitacion!$E$2-1)*3,FALSE),"")</f>
        <v>50</v>
      </c>
      <c r="AW619" s="79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945</v>
      </c>
      <c r="C620" s="69" t="s">
        <v>864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111</v>
      </c>
      <c r="J620" s="69" t="s">
        <v>868</v>
      </c>
      <c r="K620" s="72">
        <v>0</v>
      </c>
      <c r="L620" s="72">
        <v>0.5</v>
      </c>
      <c r="M620" s="72">
        <v>4.5999999999999996</v>
      </c>
      <c r="N620" s="72">
        <v>15</v>
      </c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7"/>
      <c r="AP620" s="70">
        <f t="shared" si="55"/>
        <v>4</v>
      </c>
      <c r="AQ620" s="70">
        <f t="shared" si="56"/>
        <v>20.100000000000001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15</v>
      </c>
      <c r="AV620" s="70">
        <f>IFERROR(VLOOKUP(A620,Maximos!A:AQ,8+(Precipitacion!$E$2-1)*3,FALSE),"")</f>
        <v>53.1</v>
      </c>
      <c r="AW620" s="79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620" s="72">
        <f t="shared" si="60"/>
        <v>-38.1</v>
      </c>
    </row>
    <row r="621" spans="1:50" ht="15" customHeight="1" x14ac:dyDescent="0.25">
      <c r="A621" s="68">
        <v>26080280</v>
      </c>
      <c r="B621" s="69" t="s">
        <v>946</v>
      </c>
      <c r="C621" s="69" t="s">
        <v>864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865</v>
      </c>
      <c r="J621" s="69" t="s">
        <v>866</v>
      </c>
      <c r="K621" s="72">
        <v>0</v>
      </c>
      <c r="L621" s="72">
        <v>0</v>
      </c>
      <c r="M621" s="72">
        <v>37</v>
      </c>
      <c r="N621" s="72">
        <v>5</v>
      </c>
      <c r="O621" s="72">
        <v>37</v>
      </c>
      <c r="P621" s="72">
        <v>12</v>
      </c>
      <c r="Q621" s="72">
        <v>14</v>
      </c>
      <c r="R621" s="72">
        <v>7</v>
      </c>
      <c r="S621" s="72">
        <v>5</v>
      </c>
      <c r="T621" s="72">
        <v>0</v>
      </c>
      <c r="U621" s="72">
        <v>0</v>
      </c>
      <c r="V621" s="72">
        <v>0</v>
      </c>
      <c r="W621" s="72">
        <v>0</v>
      </c>
      <c r="X621" s="72">
        <v>12</v>
      </c>
      <c r="Y621" s="72">
        <v>0</v>
      </c>
      <c r="Z621" s="72">
        <v>1</v>
      </c>
      <c r="AA621" s="72">
        <v>0</v>
      </c>
      <c r="AB621" s="72">
        <v>0</v>
      </c>
      <c r="AC621" s="72">
        <v>0</v>
      </c>
      <c r="AD621" s="72">
        <v>7</v>
      </c>
      <c r="AE621" s="72">
        <v>0</v>
      </c>
      <c r="AF621" s="72">
        <v>4</v>
      </c>
      <c r="AG621" s="72">
        <v>0</v>
      </c>
      <c r="AH621" s="72">
        <v>0</v>
      </c>
      <c r="AI621" s="72">
        <v>0</v>
      </c>
      <c r="AJ621" s="72">
        <v>0</v>
      </c>
      <c r="AK621" s="72">
        <v>0</v>
      </c>
      <c r="AL621" s="72">
        <v>0</v>
      </c>
      <c r="AM621" s="72">
        <v>1</v>
      </c>
      <c r="AN621" s="72">
        <v>0</v>
      </c>
      <c r="AO621" s="87"/>
      <c r="AP621" s="70">
        <f t="shared" si="55"/>
        <v>30</v>
      </c>
      <c r="AQ621" s="70">
        <f t="shared" si="56"/>
        <v>142</v>
      </c>
      <c r="AR621" s="70">
        <f>IFERROR(VLOOKUP(A621,Climatologia_PP!A:U,9+Precipitacion!$E$2,FALSE),"")</f>
        <v>126.54</v>
      </c>
      <c r="AS621" s="70">
        <f t="shared" si="57"/>
        <v>112.21748063853327</v>
      </c>
      <c r="AT621" s="70">
        <f t="shared" si="58"/>
        <v>112.21748063853326</v>
      </c>
      <c r="AU621" s="70">
        <f t="shared" si="59"/>
        <v>37</v>
      </c>
      <c r="AV621" s="70">
        <f>IFERROR(VLOOKUP(A621,Maximos!A:AQ,8+(Precipitacion!$E$2-1)*3,FALSE),"")</f>
        <v>93</v>
      </c>
      <c r="AW621" s="79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37789</v>
      </c>
      <c r="AX621" s="72">
        <f t="shared" si="60"/>
        <v>-56</v>
      </c>
    </row>
    <row r="622" spans="1:50" ht="15" customHeight="1" x14ac:dyDescent="0.25">
      <c r="A622" s="68">
        <v>26160100</v>
      </c>
      <c r="B622" s="69" t="s">
        <v>947</v>
      </c>
      <c r="C622" s="69" t="s">
        <v>864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111</v>
      </c>
      <c r="J622" s="69" t="s">
        <v>947</v>
      </c>
      <c r="K622" s="72">
        <v>0</v>
      </c>
      <c r="L622" s="72">
        <v>5</v>
      </c>
      <c r="M622" s="72">
        <v>0</v>
      </c>
      <c r="N622" s="72">
        <v>14</v>
      </c>
      <c r="O622" s="72">
        <v>2</v>
      </c>
      <c r="P622" s="72">
        <v>4</v>
      </c>
      <c r="Q622" s="72">
        <v>46</v>
      </c>
      <c r="R622" s="72">
        <v>20</v>
      </c>
      <c r="S622" s="72"/>
      <c r="T622" s="72">
        <v>0</v>
      </c>
      <c r="U622" s="72">
        <v>0</v>
      </c>
      <c r="V622" s="72">
        <v>3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2</v>
      </c>
      <c r="AC622" s="72">
        <v>0</v>
      </c>
      <c r="AD622" s="72">
        <v>0</v>
      </c>
      <c r="AE622" s="72">
        <v>0</v>
      </c>
      <c r="AF622" s="72">
        <v>0</v>
      </c>
      <c r="AG622" s="72">
        <v>0</v>
      </c>
      <c r="AH622" s="72">
        <v>0</v>
      </c>
      <c r="AI622" s="72">
        <v>0</v>
      </c>
      <c r="AJ622" s="72">
        <v>0</v>
      </c>
      <c r="AK622" s="72">
        <v>0</v>
      </c>
      <c r="AL622" s="72">
        <v>0</v>
      </c>
      <c r="AM622" s="72">
        <v>0</v>
      </c>
      <c r="AN622" s="72">
        <v>0</v>
      </c>
      <c r="AO622" s="87"/>
      <c r="AP622" s="70">
        <f t="shared" si="55"/>
        <v>29</v>
      </c>
      <c r="AQ622" s="70">
        <f t="shared" si="56"/>
        <v>96</v>
      </c>
      <c r="AR622" s="70">
        <f>IFERROR(VLOOKUP(A622,Climatologia_PP!A:U,9+Precipitacion!$E$2,FALSE),"")</f>
        <v>164.536</v>
      </c>
      <c r="AS622" s="70">
        <f t="shared" si="57"/>
        <v>58.345893907716238</v>
      </c>
      <c r="AT622" s="70">
        <f t="shared" si="58"/>
        <v>60.357821283844395</v>
      </c>
      <c r="AU622" s="70">
        <f t="shared" si="59"/>
        <v>46</v>
      </c>
      <c r="AV622" s="70">
        <f>IFERROR(VLOOKUP(A622,Maximos!A:AQ,8+(Precipitacion!$E$2-1)*3,FALSE),"")</f>
        <v>80</v>
      </c>
      <c r="AW622" s="79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42897</v>
      </c>
      <c r="AX622" s="72">
        <f t="shared" si="60"/>
        <v>-34</v>
      </c>
    </row>
    <row r="623" spans="1:50" ht="15" customHeight="1" x14ac:dyDescent="0.25">
      <c r="A623" s="68">
        <v>26140090</v>
      </c>
      <c r="B623" s="69" t="s">
        <v>948</v>
      </c>
      <c r="C623" s="69" t="s">
        <v>864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949</v>
      </c>
      <c r="K623" s="72">
        <v>0</v>
      </c>
      <c r="L623" s="72">
        <v>21</v>
      </c>
      <c r="M623" s="72">
        <v>38</v>
      </c>
      <c r="N623" s="72">
        <v>6</v>
      </c>
      <c r="O623" s="72">
        <v>7</v>
      </c>
      <c r="P623" s="72">
        <v>0</v>
      </c>
      <c r="Q623" s="72">
        <v>28</v>
      </c>
      <c r="R623" s="72">
        <v>5</v>
      </c>
      <c r="S623" s="72">
        <v>4</v>
      </c>
      <c r="T623" s="72">
        <v>11</v>
      </c>
      <c r="U623" s="72">
        <v>0</v>
      </c>
      <c r="V623" s="72">
        <v>0</v>
      </c>
      <c r="W623" s="72">
        <v>0</v>
      </c>
      <c r="X623" s="72">
        <v>0</v>
      </c>
      <c r="Y623" s="72">
        <v>1</v>
      </c>
      <c r="Z623" s="72">
        <v>28</v>
      </c>
      <c r="AA623" s="72">
        <v>0</v>
      </c>
      <c r="AB623" s="72">
        <v>0</v>
      </c>
      <c r="AC623" s="72">
        <v>0</v>
      </c>
      <c r="AD623" s="72">
        <v>0</v>
      </c>
      <c r="AE623" s="72">
        <v>0</v>
      </c>
      <c r="AF623" s="72">
        <v>10</v>
      </c>
      <c r="AG623" s="72">
        <v>0</v>
      </c>
      <c r="AH623" s="72">
        <v>0</v>
      </c>
      <c r="AI623" s="72">
        <v>0</v>
      </c>
      <c r="AJ623" s="72">
        <v>0</v>
      </c>
      <c r="AK623" s="72">
        <v>0</v>
      </c>
      <c r="AL623" s="72">
        <v>5</v>
      </c>
      <c r="AM623" s="72">
        <v>0</v>
      </c>
      <c r="AN623" s="72">
        <v>0</v>
      </c>
      <c r="AO623" s="87"/>
      <c r="AP623" s="70">
        <f t="shared" si="55"/>
        <v>30</v>
      </c>
      <c r="AQ623" s="70">
        <f t="shared" si="56"/>
        <v>164</v>
      </c>
      <c r="AR623" s="70">
        <f>IFERROR(VLOOKUP(A623,Climatologia_PP!A:U,9+Precipitacion!$E$2,FALSE),"")</f>
        <v>186.92413793103449</v>
      </c>
      <c r="AS623" s="70">
        <f t="shared" si="57"/>
        <v>87.736127508854779</v>
      </c>
      <c r="AT623" s="70">
        <f t="shared" si="58"/>
        <v>87.736127508854779</v>
      </c>
      <c r="AU623" s="70">
        <f t="shared" si="59"/>
        <v>38</v>
      </c>
      <c r="AV623" s="70">
        <f>IFERROR(VLOOKUP(A623,Maximos!A:AQ,8+(Precipitacion!$E$2-1)*3,FALSE),"")</f>
        <v>132</v>
      </c>
      <c r="AW623" s="79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42893</v>
      </c>
      <c r="AX623" s="72">
        <f t="shared" si="60"/>
        <v>-94</v>
      </c>
    </row>
    <row r="624" spans="1:50" ht="15" customHeight="1" x14ac:dyDescent="0.25">
      <c r="A624" s="68">
        <v>26140180</v>
      </c>
      <c r="B624" s="69" t="s">
        <v>950</v>
      </c>
      <c r="C624" s="69" t="s">
        <v>864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951</v>
      </c>
      <c r="K624" s="72">
        <v>0</v>
      </c>
      <c r="L624" s="72">
        <v>0</v>
      </c>
      <c r="M624" s="72">
        <v>0</v>
      </c>
      <c r="N624" s="72">
        <v>10</v>
      </c>
      <c r="O624" s="72">
        <v>5</v>
      </c>
      <c r="P624" s="72">
        <v>13</v>
      </c>
      <c r="Q624" s="72">
        <v>16</v>
      </c>
      <c r="R624" s="72">
        <v>4</v>
      </c>
      <c r="S624" s="72">
        <v>0</v>
      </c>
      <c r="T624" s="72">
        <v>0</v>
      </c>
      <c r="U624" s="72">
        <v>0</v>
      </c>
      <c r="V624" s="72">
        <v>0</v>
      </c>
      <c r="W624" s="72">
        <v>37</v>
      </c>
      <c r="X624" s="72">
        <v>0</v>
      </c>
      <c r="Y624" s="72">
        <v>0</v>
      </c>
      <c r="Z624" s="72">
        <v>0</v>
      </c>
      <c r="AA624" s="72">
        <v>4</v>
      </c>
      <c r="AB624" s="72">
        <v>3</v>
      </c>
      <c r="AC624" s="72">
        <v>0</v>
      </c>
      <c r="AD624" s="72">
        <v>0</v>
      </c>
      <c r="AE624" s="72">
        <v>0</v>
      </c>
      <c r="AF624" s="72">
        <v>45</v>
      </c>
      <c r="AG624" s="72">
        <v>22</v>
      </c>
      <c r="AH624" s="72">
        <v>0</v>
      </c>
      <c r="AI624" s="72">
        <v>0</v>
      </c>
      <c r="AJ624" s="72">
        <v>0</v>
      </c>
      <c r="AK624" s="72">
        <v>0</v>
      </c>
      <c r="AL624" s="72">
        <v>0</v>
      </c>
      <c r="AM624" s="72">
        <v>0</v>
      </c>
      <c r="AN624" s="72">
        <v>0</v>
      </c>
      <c r="AO624" s="87"/>
      <c r="AP624" s="70">
        <f t="shared" si="55"/>
        <v>30</v>
      </c>
      <c r="AQ624" s="70">
        <f t="shared" si="56"/>
        <v>159</v>
      </c>
      <c r="AR624" s="70">
        <f>IFERROR(VLOOKUP(A624,Climatologia_PP!A:U,9+Precipitacion!$E$2,FALSE),"")</f>
        <v>174.9133333333333</v>
      </c>
      <c r="AS624" s="70">
        <f t="shared" si="57"/>
        <v>90.902161070244318</v>
      </c>
      <c r="AT624" s="70">
        <f t="shared" si="58"/>
        <v>90.902161070244333</v>
      </c>
      <c r="AU624" s="70">
        <f t="shared" si="59"/>
        <v>45</v>
      </c>
      <c r="AV624" s="70">
        <f>IFERROR(VLOOKUP(A624,Maximos!A:AQ,8+(Precipitacion!$E$2-1)*3,FALSE),"")</f>
        <v>150</v>
      </c>
      <c r="AW624" s="79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40355</v>
      </c>
      <c r="AX624" s="72">
        <f t="shared" si="60"/>
        <v>-105</v>
      </c>
    </row>
    <row r="625" spans="1:50" ht="15" customHeight="1" x14ac:dyDescent="0.25">
      <c r="A625" s="68">
        <v>26095320</v>
      </c>
      <c r="B625" s="69" t="s">
        <v>952</v>
      </c>
      <c r="C625" s="69" t="s">
        <v>864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865</v>
      </c>
      <c r="J625" s="69" t="s">
        <v>910</v>
      </c>
      <c r="K625" s="72">
        <v>0</v>
      </c>
      <c r="L625" s="72">
        <v>0</v>
      </c>
      <c r="M625" s="72">
        <v>0</v>
      </c>
      <c r="N625" s="72">
        <v>4.5</v>
      </c>
      <c r="O625" s="72">
        <v>1</v>
      </c>
      <c r="P625" s="72">
        <v>0</v>
      </c>
      <c r="Q625" s="72">
        <v>0</v>
      </c>
      <c r="R625" s="72">
        <v>1</v>
      </c>
      <c r="S625" s="72">
        <v>0</v>
      </c>
      <c r="T625" s="72">
        <v>0</v>
      </c>
      <c r="U625" s="72">
        <v>0</v>
      </c>
      <c r="V625" s="72">
        <v>0</v>
      </c>
      <c r="W625" s="72">
        <v>1.2</v>
      </c>
      <c r="X625" s="72">
        <v>2</v>
      </c>
      <c r="Y625" s="72">
        <v>0</v>
      </c>
      <c r="Z625" s="72">
        <v>0</v>
      </c>
      <c r="AA625" s="72">
        <v>0</v>
      </c>
      <c r="AB625" s="72">
        <v>0</v>
      </c>
      <c r="AC625" s="72">
        <v>0</v>
      </c>
      <c r="AD625" s="72">
        <v>0</v>
      </c>
      <c r="AE625" s="72">
        <v>0</v>
      </c>
      <c r="AF625" s="72">
        <v>0</v>
      </c>
      <c r="AG625" s="72">
        <v>1</v>
      </c>
      <c r="AH625" s="72">
        <v>0</v>
      </c>
      <c r="AI625" s="72">
        <v>0</v>
      </c>
      <c r="AJ625" s="72">
        <v>0</v>
      </c>
      <c r="AK625" s="72">
        <v>0</v>
      </c>
      <c r="AL625" s="72">
        <v>0</v>
      </c>
      <c r="AM625" s="72">
        <v>0</v>
      </c>
      <c r="AN625" s="72">
        <v>0</v>
      </c>
      <c r="AO625" s="87"/>
      <c r="AP625" s="70">
        <f t="shared" si="55"/>
        <v>30</v>
      </c>
      <c r="AQ625" s="70">
        <f t="shared" si="56"/>
        <v>10.7</v>
      </c>
      <c r="AR625" s="70">
        <f>IFERROR(VLOOKUP(A625,Climatologia_PP!A:U,9+Precipitacion!$E$2,FALSE),"")</f>
        <v>62.779402830203402</v>
      </c>
      <c r="AS625" s="70">
        <f t="shared" si="57"/>
        <v>17.043806595197797</v>
      </c>
      <c r="AT625" s="70">
        <f t="shared" si="58"/>
        <v>17.043806595197797</v>
      </c>
      <c r="AU625" s="70">
        <f t="shared" si="59"/>
        <v>4.5</v>
      </c>
      <c r="AV625" s="70">
        <f>IFERROR(VLOOKUP(A625,Maximos!A:AQ,8+(Precipitacion!$E$2-1)*3,FALSE),"")</f>
        <v>55.5</v>
      </c>
      <c r="AW625" s="79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35584</v>
      </c>
      <c r="AX625" s="72">
        <f t="shared" si="60"/>
        <v>-51</v>
      </c>
    </row>
    <row r="626" spans="1:50" ht="15" customHeight="1" x14ac:dyDescent="0.25">
      <c r="A626" s="68">
        <v>26115090</v>
      </c>
      <c r="B626" s="69" t="s">
        <v>953</v>
      </c>
      <c r="C626" s="69" t="s">
        <v>864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865</v>
      </c>
      <c r="J626" s="69" t="s">
        <v>912</v>
      </c>
      <c r="K626" s="72">
        <v>5</v>
      </c>
      <c r="L626" s="72">
        <v>2</v>
      </c>
      <c r="M626" s="72">
        <v>19</v>
      </c>
      <c r="N626" s="72">
        <v>3</v>
      </c>
      <c r="O626" s="72"/>
      <c r="P626" s="72"/>
      <c r="Q626" s="72"/>
      <c r="R626" s="72"/>
      <c r="S626" s="72">
        <v>0</v>
      </c>
      <c r="T626" s="72"/>
      <c r="U626" s="72">
        <v>0</v>
      </c>
      <c r="V626" s="72"/>
      <c r="W626" s="72"/>
      <c r="X626" s="72"/>
      <c r="Y626" s="72"/>
      <c r="Z626" s="72">
        <v>0</v>
      </c>
      <c r="AA626" s="72">
        <v>0</v>
      </c>
      <c r="AB626" s="72">
        <v>0</v>
      </c>
      <c r="AC626" s="72"/>
      <c r="AD626" s="72"/>
      <c r="AE626" s="72"/>
      <c r="AF626" s="72">
        <v>7</v>
      </c>
      <c r="AG626" s="72">
        <v>0</v>
      </c>
      <c r="AH626" s="72">
        <v>0</v>
      </c>
      <c r="AI626" s="72">
        <v>0</v>
      </c>
      <c r="AJ626" s="72"/>
      <c r="AK626" s="72"/>
      <c r="AL626" s="72"/>
      <c r="AM626" s="72">
        <v>0</v>
      </c>
      <c r="AN626" s="72">
        <v>0</v>
      </c>
      <c r="AO626" s="87"/>
      <c r="AP626" s="70">
        <f t="shared" si="55"/>
        <v>15</v>
      </c>
      <c r="AQ626" s="70">
        <f t="shared" si="56"/>
        <v>36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19</v>
      </c>
      <c r="AV626" s="70">
        <f>IFERROR(VLOOKUP(A626,Maximos!A:AQ,8+(Precipitacion!$E$2-1)*3,FALSE),"")</f>
        <v>75</v>
      </c>
      <c r="AW626" s="79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33783</v>
      </c>
      <c r="AX626" s="72">
        <f t="shared" si="60"/>
        <v>-56</v>
      </c>
    </row>
    <row r="627" spans="1:50" ht="15" customHeight="1" x14ac:dyDescent="0.25">
      <c r="A627" s="68">
        <v>26050060</v>
      </c>
      <c r="B627" s="69" t="s">
        <v>954</v>
      </c>
      <c r="C627" s="69" t="s">
        <v>864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423</v>
      </c>
      <c r="J627" s="69" t="s">
        <v>927</v>
      </c>
      <c r="K627" s="72">
        <v>0</v>
      </c>
      <c r="L627" s="72">
        <v>0</v>
      </c>
      <c r="M627" s="72">
        <v>0</v>
      </c>
      <c r="N627" s="72">
        <v>35</v>
      </c>
      <c r="O627" s="72">
        <v>5</v>
      </c>
      <c r="P627" s="72">
        <v>0</v>
      </c>
      <c r="Q627" s="72">
        <v>20</v>
      </c>
      <c r="R627" s="72"/>
      <c r="S627" s="72">
        <v>0</v>
      </c>
      <c r="T627" s="72"/>
      <c r="U627" s="72">
        <v>0</v>
      </c>
      <c r="V627" s="72">
        <v>0</v>
      </c>
      <c r="W627" s="72">
        <v>0</v>
      </c>
      <c r="X627" s="72">
        <v>0</v>
      </c>
      <c r="Y627" s="72">
        <v>10</v>
      </c>
      <c r="Z627" s="72">
        <v>0</v>
      </c>
      <c r="AA627" s="72">
        <v>0</v>
      </c>
      <c r="AB627" s="72">
        <v>0</v>
      </c>
      <c r="AC627" s="72">
        <v>0</v>
      </c>
      <c r="AD627" s="72">
        <v>22</v>
      </c>
      <c r="AE627" s="72">
        <v>90</v>
      </c>
      <c r="AF627" s="72">
        <v>0</v>
      </c>
      <c r="AG627" s="72">
        <v>0</v>
      </c>
      <c r="AH627" s="72">
        <v>0</v>
      </c>
      <c r="AI627" s="72">
        <v>0</v>
      </c>
      <c r="AJ627" s="72">
        <v>0</v>
      </c>
      <c r="AK627" s="72">
        <v>0</v>
      </c>
      <c r="AL627" s="72">
        <v>0</v>
      </c>
      <c r="AM627" s="72">
        <v>0</v>
      </c>
      <c r="AN627" s="72">
        <v>0</v>
      </c>
      <c r="AO627" s="87"/>
      <c r="AP627" s="70">
        <f t="shared" si="55"/>
        <v>28</v>
      </c>
      <c r="AQ627" s="70">
        <f t="shared" si="56"/>
        <v>182</v>
      </c>
      <c r="AR627" s="70">
        <f>IFERROR(VLOOKUP(A627,Climatologia_PP!A:U,9+Precipitacion!$E$2,FALSE),"")</f>
        <v>170.8</v>
      </c>
      <c r="AS627" s="70">
        <f t="shared" si="57"/>
        <v>106.55737704918032</v>
      </c>
      <c r="AT627" s="70">
        <f t="shared" si="58"/>
        <v>114.16861826697891</v>
      </c>
      <c r="AU627" s="70">
        <f t="shared" si="59"/>
        <v>90</v>
      </c>
      <c r="AV627" s="70">
        <f>IFERROR(VLOOKUP(A627,Maximos!A:AQ,8+(Precipitacion!$E$2-1)*3,FALSE),"")</f>
        <v>90</v>
      </c>
      <c r="AW627" s="79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24627</v>
      </c>
      <c r="AX627" s="72">
        <f t="shared" si="60"/>
        <v>0</v>
      </c>
    </row>
    <row r="628" spans="1:50" ht="15" customHeight="1" x14ac:dyDescent="0.25">
      <c r="A628" s="68">
        <v>54010010</v>
      </c>
      <c r="B628" s="69" t="s">
        <v>955</v>
      </c>
      <c r="C628" s="69" t="s">
        <v>864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955</v>
      </c>
      <c r="K628" s="72">
        <v>0</v>
      </c>
      <c r="L628" s="72">
        <v>27</v>
      </c>
      <c r="M628" s="72">
        <v>40</v>
      </c>
      <c r="N628" s="72">
        <v>85</v>
      </c>
      <c r="O628" s="72">
        <v>12</v>
      </c>
      <c r="P628" s="72">
        <v>8</v>
      </c>
      <c r="Q628" s="72">
        <v>19</v>
      </c>
      <c r="R628" s="72">
        <v>0</v>
      </c>
      <c r="S628" s="72">
        <v>0</v>
      </c>
      <c r="T628" s="72">
        <v>0</v>
      </c>
      <c r="U628" s="72">
        <v>0</v>
      </c>
      <c r="V628" s="72">
        <v>0</v>
      </c>
      <c r="W628" s="72">
        <v>0</v>
      </c>
      <c r="X628" s="72">
        <v>20</v>
      </c>
      <c r="Y628" s="72">
        <v>4</v>
      </c>
      <c r="Z628" s="72">
        <v>69</v>
      </c>
      <c r="AA628" s="72">
        <v>18</v>
      </c>
      <c r="AB628" s="72">
        <v>8</v>
      </c>
      <c r="AC628" s="72">
        <v>0</v>
      </c>
      <c r="AD628" s="72">
        <v>14</v>
      </c>
      <c r="AE628" s="72">
        <v>0</v>
      </c>
      <c r="AF628" s="72">
        <v>12</v>
      </c>
      <c r="AG628" s="72">
        <v>4</v>
      </c>
      <c r="AH628" s="72">
        <v>13</v>
      </c>
      <c r="AI628" s="72">
        <v>19</v>
      </c>
      <c r="AJ628" s="72">
        <v>0</v>
      </c>
      <c r="AK628" s="72">
        <v>0</v>
      </c>
      <c r="AL628" s="72">
        <v>12</v>
      </c>
      <c r="AM628" s="72">
        <v>16</v>
      </c>
      <c r="AN628" s="72">
        <v>14</v>
      </c>
      <c r="AO628" s="87"/>
      <c r="AP628" s="70">
        <f t="shared" si="55"/>
        <v>30</v>
      </c>
      <c r="AQ628" s="70">
        <f t="shared" si="56"/>
        <v>414</v>
      </c>
      <c r="AR628" s="70">
        <f>IFERROR(VLOOKUP(A628,Climatologia_PP!A:U,9+Precipitacion!$E$2,FALSE),"")</f>
        <v>658</v>
      </c>
      <c r="AS628" s="70">
        <f t="shared" si="57"/>
        <v>62.91793313069909</v>
      </c>
      <c r="AT628" s="70">
        <f t="shared" si="58"/>
        <v>62.91793313069909</v>
      </c>
      <c r="AU628" s="70">
        <f t="shared" si="59"/>
        <v>85</v>
      </c>
      <c r="AV628" s="70">
        <f>IFERROR(VLOOKUP(A628,Maximos!A:AQ,8+(Precipitacion!$E$2-1)*3,FALSE),"")</f>
        <v>255</v>
      </c>
      <c r="AW628" s="79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44365</v>
      </c>
      <c r="AX628" s="72">
        <f t="shared" si="60"/>
        <v>-170</v>
      </c>
    </row>
    <row r="629" spans="1:50" ht="15" customHeight="1" x14ac:dyDescent="0.25">
      <c r="A629" s="68">
        <v>26177030</v>
      </c>
      <c r="B629" s="69" t="s">
        <v>956</v>
      </c>
      <c r="C629" s="69" t="s">
        <v>864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951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7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9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957</v>
      </c>
      <c r="C630" s="69" t="s">
        <v>864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865</v>
      </c>
      <c r="J630" s="69" t="s">
        <v>894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7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59.638461538461527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60</v>
      </c>
      <c r="AW630" s="79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958</v>
      </c>
      <c r="C631" s="69" t="s">
        <v>864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865</v>
      </c>
      <c r="J631" s="69" t="s">
        <v>894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7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9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959</v>
      </c>
      <c r="C632" s="69" t="s">
        <v>864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865</v>
      </c>
      <c r="J632" s="69" t="s">
        <v>902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7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97.68518518518519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74</v>
      </c>
      <c r="AW632" s="79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40341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960</v>
      </c>
      <c r="C633" s="69" t="s">
        <v>864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865</v>
      </c>
      <c r="J633" s="69" t="s">
        <v>939</v>
      </c>
      <c r="K633" s="72">
        <v>1</v>
      </c>
      <c r="L633" s="72">
        <v>0</v>
      </c>
      <c r="M633" s="72">
        <v>1.2</v>
      </c>
      <c r="N633" s="72">
        <v>8.4</v>
      </c>
      <c r="O633" s="72">
        <v>1.5</v>
      </c>
      <c r="P633" s="72">
        <v>9.5</v>
      </c>
      <c r="Q633" s="72">
        <v>6.9</v>
      </c>
      <c r="R633" s="72">
        <v>9.5</v>
      </c>
      <c r="S633" s="72">
        <v>3</v>
      </c>
      <c r="T633" s="72">
        <v>0</v>
      </c>
      <c r="U633" s="72">
        <v>0</v>
      </c>
      <c r="V633" s="72">
        <v>0</v>
      </c>
      <c r="W633" s="72">
        <v>0</v>
      </c>
      <c r="X633" s="72">
        <v>2.2000000000000002</v>
      </c>
      <c r="Y633" s="72">
        <v>0.2</v>
      </c>
      <c r="Z633" s="72">
        <v>0</v>
      </c>
      <c r="AA633" s="72">
        <v>0</v>
      </c>
      <c r="AB633" s="72">
        <v>0</v>
      </c>
      <c r="AC633" s="72">
        <v>0</v>
      </c>
      <c r="AD633" s="72">
        <v>13</v>
      </c>
      <c r="AE633" s="72">
        <v>0</v>
      </c>
      <c r="AF633" s="72">
        <v>12</v>
      </c>
      <c r="AG633" s="72">
        <v>0</v>
      </c>
      <c r="AH633" s="72">
        <v>0</v>
      </c>
      <c r="AI633" s="72">
        <v>0</v>
      </c>
      <c r="AJ633" s="72">
        <v>0</v>
      </c>
      <c r="AK633" s="72">
        <v>0</v>
      </c>
      <c r="AL633" s="72">
        <v>0</v>
      </c>
      <c r="AM633" s="72">
        <v>0</v>
      </c>
      <c r="AN633" s="72">
        <v>0</v>
      </c>
      <c r="AO633" s="87"/>
      <c r="AP633" s="70">
        <f t="shared" si="55"/>
        <v>30</v>
      </c>
      <c r="AQ633" s="70">
        <f t="shared" si="56"/>
        <v>68.400000000000006</v>
      </c>
      <c r="AR633" s="70">
        <f>IFERROR(VLOOKUP(A633,Climatologia_PP!A:U,9+Precipitacion!$E$2,FALSE),"")</f>
        <v>60.591666666666661</v>
      </c>
      <c r="AS633" s="70">
        <f t="shared" si="57"/>
        <v>112.88681061752169</v>
      </c>
      <c r="AT633" s="70">
        <f t="shared" si="58"/>
        <v>112.88681061752168</v>
      </c>
      <c r="AU633" s="70">
        <f t="shared" si="59"/>
        <v>13</v>
      </c>
      <c r="AV633" s="70">
        <f>IFERROR(VLOOKUP(A633,Maximos!A:AQ,8+(Precipitacion!$E$2-1)*3,FALSE),"")</f>
        <v>125</v>
      </c>
      <c r="AW633" s="79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36700</v>
      </c>
      <c r="AX633" s="72">
        <f t="shared" si="60"/>
        <v>-112</v>
      </c>
    </row>
    <row r="634" spans="1:50" ht="15" customHeight="1" x14ac:dyDescent="0.25">
      <c r="A634" s="68">
        <v>54015010</v>
      </c>
      <c r="B634" s="69" t="s">
        <v>961</v>
      </c>
      <c r="C634" s="69" t="s">
        <v>864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962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7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9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963</v>
      </c>
      <c r="C635" s="69" t="s">
        <v>964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294</v>
      </c>
      <c r="J635" s="69" t="s">
        <v>965</v>
      </c>
      <c r="K635" s="72">
        <v>0</v>
      </c>
      <c r="L635" s="72">
        <v>0</v>
      </c>
      <c r="M635" s="72">
        <v>15.8</v>
      </c>
      <c r="N635" s="72">
        <v>35.6</v>
      </c>
      <c r="O635" s="72">
        <v>0</v>
      </c>
      <c r="P635" s="72">
        <v>15.7</v>
      </c>
      <c r="Q635" s="72">
        <v>21.2</v>
      </c>
      <c r="R635" s="72">
        <v>19.5</v>
      </c>
      <c r="S635" s="72">
        <v>11.3</v>
      </c>
      <c r="T635" s="72">
        <v>1.5</v>
      </c>
      <c r="U635" s="72">
        <v>0</v>
      </c>
      <c r="V635" s="72">
        <v>0</v>
      </c>
      <c r="W635" s="72">
        <v>23.8</v>
      </c>
      <c r="X635" s="72">
        <v>0</v>
      </c>
      <c r="Y635" s="72">
        <v>0</v>
      </c>
      <c r="Z635" s="72">
        <v>0</v>
      </c>
      <c r="AA635" s="72">
        <v>1.8</v>
      </c>
      <c r="AB635" s="72">
        <v>31.5</v>
      </c>
      <c r="AC635" s="72">
        <v>15.8</v>
      </c>
      <c r="AD635" s="72">
        <v>11.5</v>
      </c>
      <c r="AE635" s="72">
        <v>3.3</v>
      </c>
      <c r="AF635" s="72">
        <v>0</v>
      </c>
      <c r="AG635" s="72">
        <v>0</v>
      </c>
      <c r="AH635" s="72">
        <v>0</v>
      </c>
      <c r="AI635" s="72">
        <v>0</v>
      </c>
      <c r="AJ635" s="72">
        <v>0</v>
      </c>
      <c r="AK635" s="72">
        <v>0</v>
      </c>
      <c r="AL635" s="72">
        <v>0</v>
      </c>
      <c r="AM635" s="72">
        <v>0</v>
      </c>
      <c r="AN635" s="72">
        <v>0</v>
      </c>
      <c r="AO635" s="87"/>
      <c r="AP635" s="70">
        <f t="shared" si="55"/>
        <v>30</v>
      </c>
      <c r="AQ635" s="70">
        <f t="shared" si="56"/>
        <v>208.30000000000004</v>
      </c>
      <c r="AR635" s="70">
        <f>IFERROR(VLOOKUP(A635,Climatologia_PP!A:U,9+Precipitacion!$E$2,FALSE),"")</f>
        <v>136.91851851851851</v>
      </c>
      <c r="AS635" s="70">
        <f t="shared" si="57"/>
        <v>152.13427829474145</v>
      </c>
      <c r="AT635" s="70">
        <f t="shared" si="58"/>
        <v>152.13427829474142</v>
      </c>
      <c r="AU635" s="70">
        <f t="shared" si="59"/>
        <v>35.6</v>
      </c>
      <c r="AV635" s="70">
        <f>IFERROR(VLOOKUP(A635,Maximos!A:AQ,8+(Precipitacion!$E$2-1)*3,FALSE),"")</f>
        <v>120.4</v>
      </c>
      <c r="AW635" s="79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31199</v>
      </c>
      <c r="AX635" s="72">
        <f t="shared" si="60"/>
        <v>-84.800000000000011</v>
      </c>
    </row>
    <row r="636" spans="1:50" ht="15" customHeight="1" x14ac:dyDescent="0.25">
      <c r="A636" s="68">
        <v>22055020</v>
      </c>
      <c r="B636" s="69" t="s">
        <v>966</v>
      </c>
      <c r="C636" s="69" t="s">
        <v>964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967</v>
      </c>
      <c r="K636" s="72">
        <v>0</v>
      </c>
      <c r="L636" s="72">
        <v>0</v>
      </c>
      <c r="M636" s="72">
        <v>1.2</v>
      </c>
      <c r="N636" s="72">
        <v>5</v>
      </c>
      <c r="O636" s="72">
        <v>0</v>
      </c>
      <c r="P636" s="72">
        <v>2.1</v>
      </c>
      <c r="Q636" s="72">
        <v>35</v>
      </c>
      <c r="R636" s="72">
        <v>3</v>
      </c>
      <c r="S636" s="72"/>
      <c r="T636" s="72">
        <v>3.6</v>
      </c>
      <c r="U636" s="72">
        <v>0</v>
      </c>
      <c r="V636" s="72">
        <v>0</v>
      </c>
      <c r="W636" s="72">
        <v>3</v>
      </c>
      <c r="X636" s="72">
        <v>4.8</v>
      </c>
      <c r="Y636" s="72">
        <v>1.7</v>
      </c>
      <c r="Z636" s="72">
        <v>0</v>
      </c>
      <c r="AA636" s="72">
        <v>0</v>
      </c>
      <c r="AB636" s="72">
        <v>6.1</v>
      </c>
      <c r="AC636" s="72">
        <v>0</v>
      </c>
      <c r="AD636" s="72">
        <v>0</v>
      </c>
      <c r="AE636" s="72">
        <v>0</v>
      </c>
      <c r="AF636" s="72">
        <v>0</v>
      </c>
      <c r="AG636" s="72">
        <v>4</v>
      </c>
      <c r="AH636" s="72">
        <v>1.6</v>
      </c>
      <c r="AI636" s="72"/>
      <c r="AJ636" s="72">
        <v>0.8</v>
      </c>
      <c r="AK636" s="72">
        <v>0</v>
      </c>
      <c r="AL636" s="72">
        <v>0.7</v>
      </c>
      <c r="AM636" s="72">
        <v>0</v>
      </c>
      <c r="AN636" s="72"/>
      <c r="AO636" s="87"/>
      <c r="AP636" s="70">
        <f t="shared" si="55"/>
        <v>27</v>
      </c>
      <c r="AQ636" s="70">
        <f t="shared" si="56"/>
        <v>72.599999999999994</v>
      </c>
      <c r="AR636" s="70">
        <f>IFERROR(VLOOKUP(A636,Climatologia_PP!A:U,9+Precipitacion!$E$2,FALSE),"")</f>
        <v>79.68518518518519</v>
      </c>
      <c r="AS636" s="70">
        <f t="shared" si="57"/>
        <v>91.108528933302338</v>
      </c>
      <c r="AT636" s="70">
        <f t="shared" si="58"/>
        <v>101.23169881478039</v>
      </c>
      <c r="AU636" s="70">
        <f t="shared" si="59"/>
        <v>35</v>
      </c>
      <c r="AV636" s="70">
        <f>IFERROR(VLOOKUP(A636,Maximos!A:AQ,8+(Precipitacion!$E$2-1)*3,FALSE),"")</f>
        <v>90</v>
      </c>
      <c r="AW636" s="79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28277</v>
      </c>
      <c r="AX636" s="72">
        <f t="shared" si="60"/>
        <v>-55</v>
      </c>
    </row>
    <row r="637" spans="1:50" ht="15" customHeight="1" x14ac:dyDescent="0.25">
      <c r="A637" s="68">
        <v>21130010</v>
      </c>
      <c r="B637" s="69" t="s">
        <v>968</v>
      </c>
      <c r="C637" s="69" t="s">
        <v>964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969</v>
      </c>
      <c r="K637" s="72">
        <v>0</v>
      </c>
      <c r="L637" s="72">
        <v>0</v>
      </c>
      <c r="M637" s="72">
        <v>0</v>
      </c>
      <c r="N637" s="72">
        <v>0</v>
      </c>
      <c r="O637" s="72">
        <v>16</v>
      </c>
      <c r="P637" s="72">
        <v>0</v>
      </c>
      <c r="Q637" s="72">
        <v>30</v>
      </c>
      <c r="R637" s="72">
        <v>3</v>
      </c>
      <c r="S637" s="72">
        <v>0</v>
      </c>
      <c r="T637" s="72">
        <v>0</v>
      </c>
      <c r="U637" s="72">
        <v>1</v>
      </c>
      <c r="V637" s="72">
        <v>0</v>
      </c>
      <c r="W637" s="72">
        <v>2</v>
      </c>
      <c r="X637" s="72">
        <v>2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42</v>
      </c>
      <c r="AH637" s="72">
        <v>0</v>
      </c>
      <c r="AI637" s="72">
        <v>0</v>
      </c>
      <c r="AJ637" s="72">
        <v>0</v>
      </c>
      <c r="AK637" s="72">
        <v>0</v>
      </c>
      <c r="AL637" s="72">
        <v>0</v>
      </c>
      <c r="AM637" s="72">
        <v>0</v>
      </c>
      <c r="AN637" s="72">
        <v>0</v>
      </c>
      <c r="AO637" s="87"/>
      <c r="AP637" s="70">
        <f t="shared" si="55"/>
        <v>30</v>
      </c>
      <c r="AQ637" s="70">
        <f t="shared" si="56"/>
        <v>96</v>
      </c>
      <c r="AR637" s="70">
        <f>IFERROR(VLOOKUP(A637,Climatologia_PP!A:U,9+Precipitacion!$E$2,FALSE),"")</f>
        <v>92.793333333333322</v>
      </c>
      <c r="AS637" s="70">
        <f t="shared" si="57"/>
        <v>103.45570802500181</v>
      </c>
      <c r="AT637" s="70">
        <f t="shared" si="58"/>
        <v>103.45570802500181</v>
      </c>
      <c r="AU637" s="70">
        <f t="shared" si="59"/>
        <v>42</v>
      </c>
      <c r="AV637" s="70">
        <f>IFERROR(VLOOKUP(A637,Maximos!A:AQ,8+(Precipitacion!$E$2-1)*3,FALSE),"")</f>
        <v>135</v>
      </c>
      <c r="AW637" s="79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36336</v>
      </c>
      <c r="AX637" s="72">
        <f t="shared" si="60"/>
        <v>-93</v>
      </c>
    </row>
    <row r="638" spans="1:50" ht="15" customHeight="1" x14ac:dyDescent="0.25">
      <c r="A638" s="68">
        <v>21135020</v>
      </c>
      <c r="B638" s="69" t="s">
        <v>970</v>
      </c>
      <c r="C638" s="69" t="s">
        <v>964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971</v>
      </c>
      <c r="K638" s="72">
        <v>0</v>
      </c>
      <c r="L638" s="72">
        <v>0</v>
      </c>
      <c r="M638" s="72">
        <v>0</v>
      </c>
      <c r="N638" s="72">
        <v>0</v>
      </c>
      <c r="O638" s="72">
        <v>8.9</v>
      </c>
      <c r="P638" s="72">
        <v>0</v>
      </c>
      <c r="Q638" s="72">
        <v>37.4</v>
      </c>
      <c r="R638" s="72">
        <v>3</v>
      </c>
      <c r="S638" s="72">
        <v>5.6</v>
      </c>
      <c r="T638" s="72">
        <v>0</v>
      </c>
      <c r="U638" s="72">
        <v>0</v>
      </c>
      <c r="V638" s="72">
        <v>0</v>
      </c>
      <c r="W638" s="72">
        <v>2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10</v>
      </c>
      <c r="AH638" s="72">
        <v>0</v>
      </c>
      <c r="AI638" s="72">
        <v>0</v>
      </c>
      <c r="AJ638" s="72">
        <v>6.3</v>
      </c>
      <c r="AK638" s="72">
        <v>0</v>
      </c>
      <c r="AL638" s="72">
        <v>0</v>
      </c>
      <c r="AM638" s="72">
        <v>0</v>
      </c>
      <c r="AN638" s="72">
        <v>0</v>
      </c>
      <c r="AO638" s="87"/>
      <c r="AP638" s="70">
        <f t="shared" si="55"/>
        <v>30</v>
      </c>
      <c r="AQ638" s="70">
        <f t="shared" si="56"/>
        <v>73.2</v>
      </c>
      <c r="AR638" s="70">
        <f>IFERROR(VLOOKUP(A638,Climatologia_PP!A:U,9+Precipitacion!$E$2,FALSE),"")</f>
        <v>58.207407407407402</v>
      </c>
      <c r="AS638" s="70">
        <f t="shared" si="57"/>
        <v>125.75719012471369</v>
      </c>
      <c r="AT638" s="70">
        <f t="shared" si="58"/>
        <v>125.75719012471367</v>
      </c>
      <c r="AU638" s="70">
        <f t="shared" si="59"/>
        <v>37.4</v>
      </c>
      <c r="AV638" s="70">
        <f>IFERROR(VLOOKUP(A638,Maximos!A:AQ,8+(Precipitacion!$E$2-1)*3,FALSE),"")</f>
        <v>96</v>
      </c>
      <c r="AW638" s="79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638" s="72">
        <f t="shared" si="60"/>
        <v>-58.6</v>
      </c>
    </row>
    <row r="639" spans="1:50" ht="15" customHeight="1" x14ac:dyDescent="0.25">
      <c r="A639" s="68">
        <v>23020080</v>
      </c>
      <c r="B639" s="69" t="s">
        <v>841</v>
      </c>
      <c r="C639" s="69" t="s">
        <v>964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111</v>
      </c>
      <c r="J639" s="69" t="s">
        <v>841</v>
      </c>
      <c r="K639" s="72">
        <v>0</v>
      </c>
      <c r="L639" s="72">
        <v>0</v>
      </c>
      <c r="M639" s="72">
        <v>0</v>
      </c>
      <c r="N639" s="72">
        <v>55</v>
      </c>
      <c r="O639" s="72">
        <v>0</v>
      </c>
      <c r="P639" s="72">
        <v>46</v>
      </c>
      <c r="Q639" s="72">
        <v>18</v>
      </c>
      <c r="R639" s="72">
        <v>48</v>
      </c>
      <c r="S639" s="72">
        <v>1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2</v>
      </c>
      <c r="Z639" s="72">
        <v>0</v>
      </c>
      <c r="AA639" s="72">
        <v>0</v>
      </c>
      <c r="AB639" s="72">
        <v>13</v>
      </c>
      <c r="AC639" s="72">
        <v>56</v>
      </c>
      <c r="AD639" s="72">
        <v>3</v>
      </c>
      <c r="AE639" s="72">
        <v>0</v>
      </c>
      <c r="AF639" s="72">
        <v>0</v>
      </c>
      <c r="AG639" s="72">
        <v>0</v>
      </c>
      <c r="AH639" s="72">
        <v>0</v>
      </c>
      <c r="AI639" s="72">
        <v>0</v>
      </c>
      <c r="AJ639" s="72">
        <v>0</v>
      </c>
      <c r="AK639" s="72">
        <v>0</v>
      </c>
      <c r="AL639" s="72">
        <v>0</v>
      </c>
      <c r="AM639" s="72">
        <v>0</v>
      </c>
      <c r="AN639" s="72">
        <v>0</v>
      </c>
      <c r="AO639" s="87"/>
      <c r="AP639" s="70">
        <f t="shared" si="55"/>
        <v>30</v>
      </c>
      <c r="AQ639" s="70">
        <f t="shared" si="56"/>
        <v>242</v>
      </c>
      <c r="AR639" s="70">
        <f>IFERROR(VLOOKUP(A639,Climatologia_PP!A:U,9+Precipitacion!$E$2,FALSE),"")</f>
        <v>163.19655172413789</v>
      </c>
      <c r="AS639" s="70">
        <f t="shared" si="57"/>
        <v>148.28744691191079</v>
      </c>
      <c r="AT639" s="70">
        <f t="shared" si="58"/>
        <v>148.28744691191079</v>
      </c>
      <c r="AU639" s="70">
        <f t="shared" si="59"/>
        <v>56</v>
      </c>
      <c r="AV639" s="70">
        <f>IFERROR(VLOOKUP(A639,Maximos!A:AQ,8+(Precipitacion!$E$2-1)*3,FALSE),"")</f>
        <v>84.5</v>
      </c>
      <c r="AW639" s="79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29766</v>
      </c>
      <c r="AX639" s="72">
        <f t="shared" si="60"/>
        <v>-28.5</v>
      </c>
    </row>
    <row r="640" spans="1:50" ht="15" customHeight="1" x14ac:dyDescent="0.25">
      <c r="A640" s="68">
        <v>23025040</v>
      </c>
      <c r="B640" s="69" t="s">
        <v>440</v>
      </c>
      <c r="C640" s="69" t="s">
        <v>964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972</v>
      </c>
      <c r="K640" s="72">
        <v>0</v>
      </c>
      <c r="L640" s="72">
        <v>0</v>
      </c>
      <c r="M640" s="72">
        <v>15.3</v>
      </c>
      <c r="N640" s="72">
        <v>30</v>
      </c>
      <c r="O640" s="72">
        <v>4</v>
      </c>
      <c r="P640" s="72">
        <v>8.3000000000000007</v>
      </c>
      <c r="Q640" s="72">
        <v>7.3</v>
      </c>
      <c r="R640" s="72">
        <v>49.5</v>
      </c>
      <c r="S640" s="72">
        <v>8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14.3</v>
      </c>
      <c r="Z640" s="72">
        <v>0</v>
      </c>
      <c r="AA640" s="72">
        <v>0</v>
      </c>
      <c r="AB640" s="72">
        <v>4</v>
      </c>
      <c r="AC640" s="72">
        <v>0</v>
      </c>
      <c r="AD640" s="72">
        <v>0</v>
      </c>
      <c r="AE640" s="72">
        <v>0</v>
      </c>
      <c r="AF640" s="72">
        <v>0</v>
      </c>
      <c r="AG640" s="72">
        <v>33</v>
      </c>
      <c r="AH640" s="72">
        <v>3</v>
      </c>
      <c r="AI640" s="72">
        <v>0</v>
      </c>
      <c r="AJ640" s="72">
        <v>0</v>
      </c>
      <c r="AK640" s="72">
        <v>0</v>
      </c>
      <c r="AL640" s="72">
        <v>0</v>
      </c>
      <c r="AM640" s="72">
        <v>0</v>
      </c>
      <c r="AN640" s="72">
        <v>0</v>
      </c>
      <c r="AO640" s="87"/>
      <c r="AP640" s="70">
        <f t="shared" si="55"/>
        <v>30</v>
      </c>
      <c r="AQ640" s="70">
        <f t="shared" si="56"/>
        <v>176.7</v>
      </c>
      <c r="AR640" s="70">
        <f>IFERROR(VLOOKUP(A640,Climatologia_PP!A:U,9+Precipitacion!$E$2,FALSE),"")</f>
        <v>142.03793103448271</v>
      </c>
      <c r="AS640" s="70">
        <f t="shared" si="57"/>
        <v>124.40338908984975</v>
      </c>
      <c r="AT640" s="70">
        <f t="shared" si="58"/>
        <v>124.40338908984978</v>
      </c>
      <c r="AU640" s="70">
        <f t="shared" si="59"/>
        <v>49.5</v>
      </c>
      <c r="AV640" s="70">
        <f>IFERROR(VLOOKUP(A640,Maximos!A:AQ,8+(Precipitacion!$E$2-1)*3,FALSE),"")</f>
        <v>140</v>
      </c>
      <c r="AW640" s="79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640" s="72">
        <f t="shared" si="60"/>
        <v>-90.5</v>
      </c>
    </row>
    <row r="641" spans="1:50" ht="15" customHeight="1" x14ac:dyDescent="0.25">
      <c r="A641" s="68">
        <v>23050080</v>
      </c>
      <c r="B641" s="69" t="s">
        <v>973</v>
      </c>
      <c r="C641" s="69" t="s">
        <v>964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111</v>
      </c>
      <c r="J641" s="69" t="s">
        <v>973</v>
      </c>
      <c r="K641" s="72">
        <v>0</v>
      </c>
      <c r="L641" s="72">
        <v>0</v>
      </c>
      <c r="M641" s="72">
        <v>0</v>
      </c>
      <c r="N641" s="72">
        <v>13.9</v>
      </c>
      <c r="O641" s="72">
        <v>13.4</v>
      </c>
      <c r="P641" s="72">
        <v>3.4</v>
      </c>
      <c r="Q641" s="72">
        <v>47.7</v>
      </c>
      <c r="R641" s="72">
        <v>41.8</v>
      </c>
      <c r="S641" s="72">
        <v>1.3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5.3</v>
      </c>
      <c r="Z641" s="72">
        <v>0</v>
      </c>
      <c r="AA641" s="72">
        <v>1.5</v>
      </c>
      <c r="AB641" s="72">
        <v>56.4</v>
      </c>
      <c r="AC641" s="72">
        <v>67.3</v>
      </c>
      <c r="AD641" s="72">
        <v>0</v>
      </c>
      <c r="AE641" s="72">
        <v>0</v>
      </c>
      <c r="AF641" s="72">
        <v>0</v>
      </c>
      <c r="AG641" s="72">
        <v>0</v>
      </c>
      <c r="AH641" s="72">
        <v>3.5</v>
      </c>
      <c r="AI641" s="72">
        <v>0</v>
      </c>
      <c r="AJ641" s="72">
        <v>0</v>
      </c>
      <c r="AK641" s="72">
        <v>0</v>
      </c>
      <c r="AL641" s="72">
        <v>0</v>
      </c>
      <c r="AM641" s="72">
        <v>0</v>
      </c>
      <c r="AN641" s="72">
        <v>0</v>
      </c>
      <c r="AO641" s="87"/>
      <c r="AP641" s="70">
        <f t="shared" si="55"/>
        <v>30</v>
      </c>
      <c r="AQ641" s="70">
        <f t="shared" si="56"/>
        <v>255.5</v>
      </c>
      <c r="AR641" s="70">
        <f>IFERROR(VLOOKUP(A641,Climatologia_PP!A:U,9+Precipitacion!$E$2,FALSE),"")</f>
        <v>170.3821428571429</v>
      </c>
      <c r="AS641" s="70">
        <f t="shared" si="57"/>
        <v>149.95702936675957</v>
      </c>
      <c r="AT641" s="70">
        <f t="shared" si="58"/>
        <v>149.95702936675954</v>
      </c>
      <c r="AU641" s="70">
        <f t="shared" si="59"/>
        <v>67.3</v>
      </c>
      <c r="AV641" s="70">
        <f>IFERROR(VLOOKUP(A641,Maximos!A:AQ,8+(Precipitacion!$E$2-1)*3,FALSE),"")</f>
        <v>112</v>
      </c>
      <c r="AW641" s="79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39973</v>
      </c>
      <c r="AX641" s="72">
        <f t="shared" si="60"/>
        <v>-44.7</v>
      </c>
    </row>
    <row r="642" spans="1:50" ht="15" customHeight="1" x14ac:dyDescent="0.25">
      <c r="A642" s="68">
        <v>22050060</v>
      </c>
      <c r="B642" s="69" t="s">
        <v>974</v>
      </c>
      <c r="C642" s="69" t="s">
        <v>964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975</v>
      </c>
      <c r="K642" s="72">
        <v>1</v>
      </c>
      <c r="L642" s="72">
        <v>4</v>
      </c>
      <c r="M642" s="72">
        <v>2</v>
      </c>
      <c r="N642" s="72">
        <v>10</v>
      </c>
      <c r="O642" s="72">
        <v>6</v>
      </c>
      <c r="P642" s="72">
        <v>3</v>
      </c>
      <c r="Q642" s="72">
        <v>2</v>
      </c>
      <c r="R642" s="72">
        <v>1</v>
      </c>
      <c r="S642" s="72">
        <v>5</v>
      </c>
      <c r="T642" s="72">
        <v>2</v>
      </c>
      <c r="U642" s="72">
        <v>0</v>
      </c>
      <c r="V642" s="72">
        <v>0</v>
      </c>
      <c r="W642" s="72">
        <v>0</v>
      </c>
      <c r="X642" s="72">
        <v>6</v>
      </c>
      <c r="Y642" s="72">
        <v>27</v>
      </c>
      <c r="Z642" s="72">
        <v>2</v>
      </c>
      <c r="AA642" s="72">
        <v>1</v>
      </c>
      <c r="AB642" s="72">
        <v>1</v>
      </c>
      <c r="AC642" s="72">
        <v>4</v>
      </c>
      <c r="AD642" s="72">
        <v>1</v>
      </c>
      <c r="AE642" s="72">
        <v>1</v>
      </c>
      <c r="AF642" s="72">
        <v>1</v>
      </c>
      <c r="AG642" s="72">
        <v>11</v>
      </c>
      <c r="AH642" s="72">
        <v>0</v>
      </c>
      <c r="AI642" s="72">
        <v>0</v>
      </c>
      <c r="AJ642" s="72">
        <v>3</v>
      </c>
      <c r="AK642" s="72">
        <v>2</v>
      </c>
      <c r="AL642" s="72">
        <v>4</v>
      </c>
      <c r="AM642" s="72">
        <v>0</v>
      </c>
      <c r="AN642" s="72">
        <v>1</v>
      </c>
      <c r="AO642" s="87"/>
      <c r="AP642" s="70">
        <f t="shared" si="55"/>
        <v>30</v>
      </c>
      <c r="AQ642" s="70">
        <f t="shared" si="56"/>
        <v>101</v>
      </c>
      <c r="AR642" s="70">
        <f>IFERROR(VLOOKUP(A642,Climatologia_PP!A:U,9+Precipitacion!$E$2,FALSE),"")</f>
        <v>171.22499999999999</v>
      </c>
      <c r="AS642" s="70">
        <f t="shared" si="57"/>
        <v>58.986713388815893</v>
      </c>
      <c r="AT642" s="70">
        <f t="shared" si="58"/>
        <v>58.986713388815886</v>
      </c>
      <c r="AU642" s="70">
        <f t="shared" si="59"/>
        <v>27</v>
      </c>
      <c r="AV642" s="70">
        <f>IFERROR(VLOOKUP(A642,Maximos!A:AQ,8+(Precipitacion!$E$2-1)*3,FALSE),"")</f>
        <v>90</v>
      </c>
      <c r="AW642" s="79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43991</v>
      </c>
      <c r="AX642" s="72">
        <f t="shared" si="60"/>
        <v>-63</v>
      </c>
    </row>
    <row r="643" spans="1:50" ht="15" customHeight="1" x14ac:dyDescent="0.25">
      <c r="A643" s="68">
        <v>22050090</v>
      </c>
      <c r="B643" s="69" t="s">
        <v>976</v>
      </c>
      <c r="C643" s="69" t="s">
        <v>964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971</v>
      </c>
      <c r="K643" s="72">
        <v>0</v>
      </c>
      <c r="L643" s="72">
        <v>0</v>
      </c>
      <c r="M643" s="72">
        <v>0</v>
      </c>
      <c r="N643" s="72">
        <v>0</v>
      </c>
      <c r="O643" s="72">
        <v>9</v>
      </c>
      <c r="P643" s="72">
        <v>0</v>
      </c>
      <c r="Q643" s="72"/>
      <c r="R643" s="72">
        <v>2</v>
      </c>
      <c r="S643" s="72">
        <v>1</v>
      </c>
      <c r="T643" s="72">
        <v>0</v>
      </c>
      <c r="U643" s="72">
        <v>0</v>
      </c>
      <c r="V643" s="72">
        <v>0</v>
      </c>
      <c r="W643" s="72">
        <v>3</v>
      </c>
      <c r="X643" s="72">
        <v>0</v>
      </c>
      <c r="Y643" s="72">
        <v>1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0</v>
      </c>
      <c r="AG643" s="72">
        <v>14</v>
      </c>
      <c r="AH643" s="72">
        <v>0</v>
      </c>
      <c r="AI643" s="72">
        <v>0</v>
      </c>
      <c r="AJ643" s="72">
        <v>0</v>
      </c>
      <c r="AK643" s="72">
        <v>0</v>
      </c>
      <c r="AL643" s="72">
        <v>0</v>
      </c>
      <c r="AM643" s="72">
        <v>0</v>
      </c>
      <c r="AN643" s="72">
        <v>0</v>
      </c>
      <c r="AO643" s="87"/>
      <c r="AP643" s="70">
        <f t="shared" si="55"/>
        <v>29</v>
      </c>
      <c r="AQ643" s="70">
        <f t="shared" si="56"/>
        <v>30</v>
      </c>
      <c r="AR643" s="70">
        <f>IFERROR(VLOOKUP(A643,Climatologia_PP!A:U,9+Precipitacion!$E$2,FALSE),"")</f>
        <v>73.15517241379311</v>
      </c>
      <c r="AS643" s="70">
        <f t="shared" si="57"/>
        <v>41.008720245109586</v>
      </c>
      <c r="AT643" s="70">
        <f t="shared" si="58"/>
        <v>42.422814046665096</v>
      </c>
      <c r="AU643" s="70">
        <f t="shared" si="59"/>
        <v>14</v>
      </c>
      <c r="AV643" s="70">
        <f>IFERROR(VLOOKUP(A643,Maximos!A:AQ,8+(Precipitacion!$E$2-1)*3,FALSE),"")</f>
        <v>89</v>
      </c>
      <c r="AW643" s="79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38531</v>
      </c>
      <c r="AX643" s="72">
        <f t="shared" si="60"/>
        <v>-75</v>
      </c>
    </row>
    <row r="644" spans="1:50" ht="15" customHeight="1" x14ac:dyDescent="0.25">
      <c r="A644" s="68">
        <v>22050040</v>
      </c>
      <c r="B644" s="69" t="s">
        <v>967</v>
      </c>
      <c r="C644" s="69" t="s">
        <v>964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967</v>
      </c>
      <c r="K644" s="72">
        <v>0</v>
      </c>
      <c r="L644" s="72">
        <v>0</v>
      </c>
      <c r="M644" s="72">
        <v>0.9</v>
      </c>
      <c r="N644" s="72">
        <v>0</v>
      </c>
      <c r="O644" s="72">
        <v>0</v>
      </c>
      <c r="P644" s="72">
        <v>0</v>
      </c>
      <c r="Q644" s="72">
        <v>17.399999999999999</v>
      </c>
      <c r="R644" s="72">
        <v>3.4</v>
      </c>
      <c r="S644" s="72">
        <v>12.2</v>
      </c>
      <c r="T644" s="72">
        <v>1.7</v>
      </c>
      <c r="U644" s="72">
        <v>0</v>
      </c>
      <c r="V644" s="72">
        <v>0</v>
      </c>
      <c r="W644" s="72">
        <v>0</v>
      </c>
      <c r="X644" s="72">
        <v>9.1</v>
      </c>
      <c r="Y644" s="72">
        <v>4.2</v>
      </c>
      <c r="Z644" s="72">
        <v>0</v>
      </c>
      <c r="AA644" s="72">
        <v>0</v>
      </c>
      <c r="AB644" s="72">
        <v>2.8</v>
      </c>
      <c r="AC644" s="72">
        <v>0</v>
      </c>
      <c r="AD644" s="72">
        <v>0</v>
      </c>
      <c r="AE644" s="72">
        <v>0</v>
      </c>
      <c r="AF644" s="72">
        <v>0</v>
      </c>
      <c r="AG644" s="72">
        <v>2.5</v>
      </c>
      <c r="AH644" s="72">
        <v>1</v>
      </c>
      <c r="AI644" s="72">
        <v>0</v>
      </c>
      <c r="AJ644" s="72">
        <v>1</v>
      </c>
      <c r="AK644" s="72">
        <v>0</v>
      </c>
      <c r="AL644" s="72">
        <v>0</v>
      </c>
      <c r="AM644" s="72">
        <v>0</v>
      </c>
      <c r="AN644" s="72">
        <v>0.8</v>
      </c>
      <c r="AO644" s="87"/>
      <c r="AP644" s="70">
        <f t="shared" si="55"/>
        <v>30</v>
      </c>
      <c r="AQ644" s="70">
        <f t="shared" si="56"/>
        <v>56.999999999999993</v>
      </c>
      <c r="AR644" s="70">
        <f>IFERROR(VLOOKUP(A644,Climatologia_PP!A:U,9+Precipitacion!$E$2,FALSE),"")</f>
        <v>66.827586206896541</v>
      </c>
      <c r="AS644" s="70">
        <f t="shared" si="57"/>
        <v>85.294117647058826</v>
      </c>
      <c r="AT644" s="70">
        <f t="shared" si="58"/>
        <v>85.294117647058826</v>
      </c>
      <c r="AU644" s="70">
        <f t="shared" si="59"/>
        <v>17.399999999999999</v>
      </c>
      <c r="AV644" s="70">
        <f>IFERROR(VLOOKUP(A644,Maximos!A:AQ,8+(Precipitacion!$E$2-1)*3,FALSE),"")</f>
        <v>100</v>
      </c>
      <c r="AW644" s="79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24270</v>
      </c>
      <c r="AX644" s="72">
        <f t="shared" si="60"/>
        <v>-82.6</v>
      </c>
    </row>
    <row r="645" spans="1:50" ht="15" customHeight="1" x14ac:dyDescent="0.25">
      <c r="A645" s="68">
        <v>22060070</v>
      </c>
      <c r="B645" s="69" t="s">
        <v>977</v>
      </c>
      <c r="C645" s="69" t="s">
        <v>964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977</v>
      </c>
      <c r="K645" s="72">
        <v>0</v>
      </c>
      <c r="L645" s="72">
        <v>0</v>
      </c>
      <c r="M645" s="72">
        <v>0</v>
      </c>
      <c r="N645" s="72">
        <v>25</v>
      </c>
      <c r="O645" s="72">
        <v>3.9</v>
      </c>
      <c r="P645" s="72">
        <v>0</v>
      </c>
      <c r="Q645" s="72">
        <v>9.6999999999999993</v>
      </c>
      <c r="R645" s="72">
        <v>3.5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1.9</v>
      </c>
      <c r="Y645" s="72">
        <v>2.1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7.6</v>
      </c>
      <c r="AH645" s="72">
        <v>0</v>
      </c>
      <c r="AI645" s="72">
        <v>0</v>
      </c>
      <c r="AJ645" s="72">
        <v>0</v>
      </c>
      <c r="AK645" s="72">
        <v>0</v>
      </c>
      <c r="AL645" s="72">
        <v>0</v>
      </c>
      <c r="AM645" s="72">
        <v>0</v>
      </c>
      <c r="AN645" s="72">
        <v>0</v>
      </c>
      <c r="AO645" s="87"/>
      <c r="AP645" s="70">
        <f t="shared" ref="AP645:AP708" si="61">COUNTIF(K645:AO645,"&gt;=0")</f>
        <v>30</v>
      </c>
      <c r="AQ645" s="70">
        <f t="shared" ref="AQ645:AQ708" si="62">IF(AP645&gt;0,SUM(K645:AO645),"")</f>
        <v>53.699999999999996</v>
      </c>
      <c r="AR645" s="70">
        <f>IFERROR(VLOOKUP(A645,Climatologia_PP!A:U,9+Precipitacion!$E$2,FALSE),"")</f>
        <v>95.2655172413793</v>
      </c>
      <c r="AS645" s="70">
        <f t="shared" ref="AS645:AS708" si="63">IFERROR((AQ645/AR645)*100,"")</f>
        <v>56.368769681832987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56.368769681832987</v>
      </c>
      <c r="AU645" s="70">
        <f t="shared" ref="AU645:AU708" si="65">IF(AP645&gt;0,MAX(K645:AO645),"")</f>
        <v>25</v>
      </c>
      <c r="AV645" s="70">
        <f>IFERROR(VLOOKUP(A645,Maximos!A:AQ,8+(Precipitacion!$E$2-1)*3,FALSE),"")</f>
        <v>94</v>
      </c>
      <c r="AW645" s="79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27551</v>
      </c>
      <c r="AX645" s="72">
        <f t="shared" ref="AX645:AX708" si="66">IFERROR(AU645-AV645,"NA")</f>
        <v>-69</v>
      </c>
    </row>
    <row r="646" spans="1:50" ht="15" customHeight="1" x14ac:dyDescent="0.25">
      <c r="A646" s="68">
        <v>21245140</v>
      </c>
      <c r="B646" s="69" t="s">
        <v>705</v>
      </c>
      <c r="C646" s="69" t="s">
        <v>964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705</v>
      </c>
      <c r="K646" s="72">
        <v>0</v>
      </c>
      <c r="L646" s="72">
        <v>0.2</v>
      </c>
      <c r="M646" s="72">
        <v>0.8</v>
      </c>
      <c r="N646" s="72">
        <v>26</v>
      </c>
      <c r="O646" s="72">
        <v>2.9</v>
      </c>
      <c r="P646" s="72">
        <v>0</v>
      </c>
      <c r="Q646" s="72">
        <v>24.4</v>
      </c>
      <c r="R646" s="72">
        <v>22.9</v>
      </c>
      <c r="S646" s="72">
        <v>2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2.2999999999999998</v>
      </c>
      <c r="Z646" s="72">
        <v>0.3</v>
      </c>
      <c r="AA646" s="72">
        <v>1</v>
      </c>
      <c r="AB646" s="72">
        <v>0</v>
      </c>
      <c r="AC646" s="72">
        <v>0</v>
      </c>
      <c r="AD646" s="72">
        <v>2</v>
      </c>
      <c r="AE646" s="72">
        <v>0</v>
      </c>
      <c r="AF646" s="72">
        <v>6.5</v>
      </c>
      <c r="AG646" s="72">
        <v>3.5</v>
      </c>
      <c r="AH646" s="72">
        <v>1.7</v>
      </c>
      <c r="AI646" s="72">
        <v>0</v>
      </c>
      <c r="AJ646" s="72">
        <v>0</v>
      </c>
      <c r="AK646" s="72">
        <v>0</v>
      </c>
      <c r="AL646" s="72">
        <v>0</v>
      </c>
      <c r="AM646" s="72">
        <v>0</v>
      </c>
      <c r="AN646" s="72">
        <v>0</v>
      </c>
      <c r="AO646" s="87"/>
      <c r="AP646" s="70">
        <f t="shared" si="61"/>
        <v>30</v>
      </c>
      <c r="AQ646" s="70">
        <f t="shared" si="62"/>
        <v>96.499999999999986</v>
      </c>
      <c r="AR646" s="70">
        <f>IFERROR(VLOOKUP(A646,Climatologia_PP!A:U,9+Precipitacion!$E$2,FALSE),"")</f>
        <v>113.4344827586207</v>
      </c>
      <c r="AS646" s="70">
        <f t="shared" si="63"/>
        <v>85.07113326848247</v>
      </c>
      <c r="AT646" s="70">
        <f t="shared" si="64"/>
        <v>85.07113326848247</v>
      </c>
      <c r="AU646" s="70">
        <f t="shared" si="65"/>
        <v>26</v>
      </c>
      <c r="AV646" s="70">
        <f>IFERROR(VLOOKUP(A646,Maximos!A:AQ,8+(Precipitacion!$E$2-1)*3,FALSE),"")</f>
        <v>88.2</v>
      </c>
      <c r="AW646" s="79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39971</v>
      </c>
      <c r="AX646" s="72">
        <f t="shared" si="66"/>
        <v>-62.2</v>
      </c>
    </row>
    <row r="647" spans="1:50" ht="15" customHeight="1" x14ac:dyDescent="0.25">
      <c r="A647" s="68">
        <v>23020100</v>
      </c>
      <c r="B647" s="69" t="s">
        <v>978</v>
      </c>
      <c r="C647" s="69" t="s">
        <v>964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111</v>
      </c>
      <c r="J647" s="69" t="s">
        <v>979</v>
      </c>
      <c r="K647" s="72">
        <v>0</v>
      </c>
      <c r="L647" s="72">
        <v>0</v>
      </c>
      <c r="M647" s="72">
        <v>0</v>
      </c>
      <c r="N647" s="72">
        <v>35.6</v>
      </c>
      <c r="O647" s="72">
        <v>22.9</v>
      </c>
      <c r="P647" s="72">
        <v>11.9</v>
      </c>
      <c r="Q647" s="72">
        <v>5</v>
      </c>
      <c r="R647" s="72">
        <v>69.599999999999994</v>
      </c>
      <c r="S647" s="72">
        <v>19.5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32</v>
      </c>
      <c r="AC647" s="72">
        <v>0</v>
      </c>
      <c r="AD647" s="72">
        <v>0</v>
      </c>
      <c r="AE647" s="72">
        <v>0</v>
      </c>
      <c r="AF647" s="72">
        <v>0</v>
      </c>
      <c r="AG647" s="72">
        <v>93.6</v>
      </c>
      <c r="AH647" s="72">
        <v>0</v>
      </c>
      <c r="AI647" s="72">
        <v>0</v>
      </c>
      <c r="AJ647" s="72">
        <v>0</v>
      </c>
      <c r="AK647" s="72">
        <v>0</v>
      </c>
      <c r="AL647" s="72">
        <v>0</v>
      </c>
      <c r="AM647" s="72">
        <v>0</v>
      </c>
      <c r="AN647" s="72">
        <v>0</v>
      </c>
      <c r="AO647" s="87"/>
      <c r="AP647" s="70">
        <f t="shared" si="61"/>
        <v>30</v>
      </c>
      <c r="AQ647" s="70">
        <f t="shared" si="62"/>
        <v>290.10000000000002</v>
      </c>
      <c r="AR647" s="70">
        <f>IFERROR(VLOOKUP(A647,Climatologia_PP!A:U,9+Precipitacion!$E$2,FALSE),"")</f>
        <v>163.3551724137931</v>
      </c>
      <c r="AS647" s="70">
        <f t="shared" si="63"/>
        <v>177.58849977835479</v>
      </c>
      <c r="AT647" s="70">
        <f t="shared" si="64"/>
        <v>177.58849977835479</v>
      </c>
      <c r="AU647" s="70">
        <f t="shared" si="65"/>
        <v>93.6</v>
      </c>
      <c r="AV647" s="70">
        <f>IFERROR(VLOOKUP(A647,Maximos!A:AQ,8+(Precipitacion!$E$2-1)*3,FALSE),"")</f>
        <v>221</v>
      </c>
      <c r="AW647" s="79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30471</v>
      </c>
      <c r="AX647" s="72">
        <f t="shared" si="66"/>
        <v>-127.4</v>
      </c>
    </row>
    <row r="648" spans="1:50" ht="15" customHeight="1" x14ac:dyDescent="0.25">
      <c r="A648" s="68">
        <v>22070010</v>
      </c>
      <c r="B648" s="69" t="s">
        <v>980</v>
      </c>
      <c r="C648" s="69" t="s">
        <v>964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980</v>
      </c>
      <c r="K648" s="72">
        <v>0</v>
      </c>
      <c r="L648" s="72">
        <v>5.2</v>
      </c>
      <c r="M648" s="72">
        <v>6.1</v>
      </c>
      <c r="N648" s="72">
        <v>3.5</v>
      </c>
      <c r="O648" s="72">
        <v>4.7</v>
      </c>
      <c r="P648" s="72">
        <v>2.2999999999999998</v>
      </c>
      <c r="Q648" s="72">
        <v>4.7</v>
      </c>
      <c r="R648" s="72">
        <v>4</v>
      </c>
      <c r="S648" s="72">
        <v>4.8</v>
      </c>
      <c r="T648" s="72">
        <v>2.8</v>
      </c>
      <c r="U648" s="72">
        <v>0</v>
      </c>
      <c r="V648" s="72">
        <v>0</v>
      </c>
      <c r="W648" s="72">
        <v>1.5</v>
      </c>
      <c r="X648" s="72">
        <v>2.6</v>
      </c>
      <c r="Y648" s="72">
        <v>3</v>
      </c>
      <c r="Z648" s="72">
        <v>0</v>
      </c>
      <c r="AA648" s="72">
        <v>6</v>
      </c>
      <c r="AB648" s="72">
        <v>1.7</v>
      </c>
      <c r="AC648" s="72">
        <v>5.8</v>
      </c>
      <c r="AD648" s="72">
        <v>2</v>
      </c>
      <c r="AE648" s="72">
        <v>0</v>
      </c>
      <c r="AF648" s="72">
        <v>1.5</v>
      </c>
      <c r="AG648" s="72">
        <v>4.4000000000000004</v>
      </c>
      <c r="AH648" s="72">
        <v>1</v>
      </c>
      <c r="AI648" s="72">
        <v>0</v>
      </c>
      <c r="AJ648" s="72">
        <v>0</v>
      </c>
      <c r="AK648" s="72">
        <v>3.3</v>
      </c>
      <c r="AL648" s="72">
        <v>0</v>
      </c>
      <c r="AM648" s="72">
        <v>4.5</v>
      </c>
      <c r="AN648" s="72">
        <v>0</v>
      </c>
      <c r="AO648" s="87"/>
      <c r="AP648" s="70">
        <f t="shared" si="61"/>
        <v>30</v>
      </c>
      <c r="AQ648" s="70">
        <f t="shared" si="62"/>
        <v>75.399999999999991</v>
      </c>
      <c r="AR648" s="70">
        <f>IFERROR(VLOOKUP(A648,Climatologia_PP!A:U,9+Precipitacion!$E$2,FALSE),"")</f>
        <v>124.1413793103448</v>
      </c>
      <c r="AS648" s="70">
        <f t="shared" si="63"/>
        <v>60.737201744395996</v>
      </c>
      <c r="AT648" s="70">
        <f t="shared" si="64"/>
        <v>60.737201744395982</v>
      </c>
      <c r="AU648" s="70">
        <f t="shared" si="65"/>
        <v>6.1</v>
      </c>
      <c r="AV648" s="70">
        <f>IFERROR(VLOOKUP(A648,Maximos!A:AQ,8+(Precipitacion!$E$2-1)*3,FALSE),"")</f>
        <v>64</v>
      </c>
      <c r="AW648" s="79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36327</v>
      </c>
      <c r="AX648" s="72">
        <f t="shared" si="66"/>
        <v>-57.9</v>
      </c>
    </row>
    <row r="649" spans="1:50" ht="15" customHeight="1" x14ac:dyDescent="0.25">
      <c r="A649" s="68">
        <v>21185030</v>
      </c>
      <c r="B649" s="69" t="s">
        <v>981</v>
      </c>
      <c r="C649" s="69" t="s">
        <v>964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981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7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81.180769230769243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132.69999999999999</v>
      </c>
      <c r="AW649" s="79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36693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982</v>
      </c>
      <c r="C650" s="69" t="s">
        <v>964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111</v>
      </c>
      <c r="J650" s="69" t="s">
        <v>983</v>
      </c>
      <c r="K650" s="72">
        <v>0</v>
      </c>
      <c r="L650" s="72">
        <v>0</v>
      </c>
      <c r="M650" s="72">
        <v>0</v>
      </c>
      <c r="N650" s="72">
        <v>62.4</v>
      </c>
      <c r="O650" s="72">
        <v>17.399999999999999</v>
      </c>
      <c r="P650" s="72">
        <v>88.9</v>
      </c>
      <c r="Q650" s="72">
        <v>38.200000000000003</v>
      </c>
      <c r="R650" s="72">
        <v>32.4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2</v>
      </c>
      <c r="AA650" s="72">
        <v>0</v>
      </c>
      <c r="AB650" s="72">
        <v>40.6</v>
      </c>
      <c r="AC650" s="72">
        <v>63.2</v>
      </c>
      <c r="AD650" s="72">
        <v>0</v>
      </c>
      <c r="AE650" s="72">
        <v>0</v>
      </c>
      <c r="AF650" s="72">
        <v>0</v>
      </c>
      <c r="AG650" s="72">
        <v>0</v>
      </c>
      <c r="AH650" s="72">
        <v>0</v>
      </c>
      <c r="AI650" s="72">
        <v>0</v>
      </c>
      <c r="AJ650" s="72">
        <v>0</v>
      </c>
      <c r="AK650" s="72">
        <v>0</v>
      </c>
      <c r="AL650" s="72">
        <v>0</v>
      </c>
      <c r="AM650" s="72">
        <v>0</v>
      </c>
      <c r="AN650" s="72">
        <v>0</v>
      </c>
      <c r="AO650" s="87"/>
      <c r="AP650" s="70">
        <f t="shared" si="61"/>
        <v>30</v>
      </c>
      <c r="AQ650" s="70">
        <f t="shared" si="62"/>
        <v>345.09999999999997</v>
      </c>
      <c r="AR650" s="70">
        <f>IFERROR(VLOOKUP(A650,Climatologia_PP!A:U,9+Precipitacion!$E$2,FALSE),"")</f>
        <v>183.2413793103448</v>
      </c>
      <c r="AS650" s="70">
        <f t="shared" si="63"/>
        <v>188.33082423786226</v>
      </c>
      <c r="AT650" s="70">
        <f t="shared" si="64"/>
        <v>188.33082423786223</v>
      </c>
      <c r="AU650" s="70">
        <f t="shared" si="65"/>
        <v>88.9</v>
      </c>
      <c r="AV650" s="70">
        <f>IFERROR(VLOOKUP(A650,Maximos!A:AQ,8+(Precipitacion!$E$2-1)*3,FALSE),"")</f>
        <v>100</v>
      </c>
      <c r="AW650" s="79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30112</v>
      </c>
      <c r="AX650" s="72">
        <f t="shared" si="66"/>
        <v>-11.099999999999994</v>
      </c>
    </row>
    <row r="651" spans="1:50" ht="15" customHeight="1" x14ac:dyDescent="0.25">
      <c r="A651" s="68">
        <v>23055040</v>
      </c>
      <c r="B651" s="69" t="s">
        <v>984</v>
      </c>
      <c r="C651" s="69" t="s">
        <v>964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111</v>
      </c>
      <c r="J651" s="69" t="s">
        <v>985</v>
      </c>
      <c r="K651" s="72">
        <v>0</v>
      </c>
      <c r="L651" s="72">
        <v>0</v>
      </c>
      <c r="M651" s="72">
        <v>0</v>
      </c>
      <c r="N651" s="72">
        <v>52</v>
      </c>
      <c r="O651" s="72">
        <v>3.2</v>
      </c>
      <c r="P651" s="72">
        <v>40.5</v>
      </c>
      <c r="Q651" s="72">
        <v>60.3</v>
      </c>
      <c r="R651" s="72">
        <v>42.2</v>
      </c>
      <c r="S651" s="72">
        <v>20</v>
      </c>
      <c r="T651" s="72">
        <v>0</v>
      </c>
      <c r="U651" s="72">
        <v>16.7</v>
      </c>
      <c r="V651" s="72">
        <v>0</v>
      </c>
      <c r="W651" s="72">
        <v>0</v>
      </c>
      <c r="X651" s="72">
        <v>0</v>
      </c>
      <c r="Y651" s="72">
        <v>7.2</v>
      </c>
      <c r="Z651" s="72">
        <v>0</v>
      </c>
      <c r="AA651" s="72">
        <v>5.6</v>
      </c>
      <c r="AB651" s="72">
        <v>45.2</v>
      </c>
      <c r="AC651" s="72">
        <v>14</v>
      </c>
      <c r="AD651" s="72">
        <v>0</v>
      </c>
      <c r="AE651" s="72">
        <v>3</v>
      </c>
      <c r="AF651" s="72">
        <v>0</v>
      </c>
      <c r="AG651" s="72">
        <v>4.7</v>
      </c>
      <c r="AH651" s="72">
        <v>0</v>
      </c>
      <c r="AI651" s="72">
        <v>0</v>
      </c>
      <c r="AJ651" s="72">
        <v>0</v>
      </c>
      <c r="AK651" s="72">
        <v>0</v>
      </c>
      <c r="AL651" s="72">
        <v>0</v>
      </c>
      <c r="AM651" s="72">
        <v>0</v>
      </c>
      <c r="AN651" s="72">
        <v>0</v>
      </c>
      <c r="AO651" s="87"/>
      <c r="AP651" s="70">
        <f t="shared" si="61"/>
        <v>30</v>
      </c>
      <c r="AQ651" s="70">
        <f t="shared" si="62"/>
        <v>314.59999999999997</v>
      </c>
      <c r="AR651" s="70">
        <f>IFERROR(VLOOKUP(A651,Climatologia_PP!A:U,9+Precipitacion!$E$2,FALSE),"")</f>
        <v>329.74827586206902</v>
      </c>
      <c r="AS651" s="70">
        <f t="shared" si="63"/>
        <v>95.406109153272595</v>
      </c>
      <c r="AT651" s="70">
        <f t="shared" si="64"/>
        <v>95.406109153272567</v>
      </c>
      <c r="AU651" s="70">
        <f t="shared" si="65"/>
        <v>60.3</v>
      </c>
      <c r="AV651" s="70">
        <f>IFERROR(VLOOKUP(A651,Maximos!A:AQ,8+(Precipitacion!$E$2-1)*3,FALSE),"")</f>
        <v>196.3</v>
      </c>
      <c r="AW651" s="79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45470</v>
      </c>
      <c r="AX651" s="72">
        <f t="shared" si="66"/>
        <v>-136</v>
      </c>
    </row>
    <row r="652" spans="1:50" ht="15" customHeight="1" x14ac:dyDescent="0.25">
      <c r="A652" s="68">
        <v>21250500</v>
      </c>
      <c r="B652" s="69" t="s">
        <v>986</v>
      </c>
      <c r="C652" s="69" t="s">
        <v>964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987</v>
      </c>
      <c r="K652" s="72">
        <v>0</v>
      </c>
      <c r="L652" s="72">
        <v>0</v>
      </c>
      <c r="M652" s="72">
        <v>0</v>
      </c>
      <c r="N652" s="72">
        <v>47</v>
      </c>
      <c r="O652" s="72">
        <v>29</v>
      </c>
      <c r="P652" s="72">
        <v>17</v>
      </c>
      <c r="Q652" s="72">
        <v>0</v>
      </c>
      <c r="R652" s="72">
        <v>21</v>
      </c>
      <c r="S652" s="72">
        <v>9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12</v>
      </c>
      <c r="Z652" s="72">
        <v>0</v>
      </c>
      <c r="AA652" s="72">
        <v>0</v>
      </c>
      <c r="AB652" s="72">
        <v>22</v>
      </c>
      <c r="AC652" s="72">
        <v>0</v>
      </c>
      <c r="AD652" s="72">
        <v>11</v>
      </c>
      <c r="AE652" s="72">
        <v>0</v>
      </c>
      <c r="AF652" s="72">
        <v>0</v>
      </c>
      <c r="AG652" s="72">
        <v>0</v>
      </c>
      <c r="AH652" s="72">
        <v>8</v>
      </c>
      <c r="AI652" s="72">
        <v>0</v>
      </c>
      <c r="AJ652" s="72">
        <v>0</v>
      </c>
      <c r="AK652" s="72">
        <v>0</v>
      </c>
      <c r="AL652" s="72">
        <v>0</v>
      </c>
      <c r="AM652" s="72">
        <v>0</v>
      </c>
      <c r="AN652" s="72">
        <v>0</v>
      </c>
      <c r="AO652" s="87"/>
      <c r="AP652" s="70">
        <f t="shared" si="61"/>
        <v>30</v>
      </c>
      <c r="AQ652" s="70">
        <f t="shared" si="62"/>
        <v>176</v>
      </c>
      <c r="AR652" s="70">
        <f>IFERROR(VLOOKUP(A652,Climatologia_PP!A:U,9+Precipitacion!$E$2,FALSE),"")</f>
        <v>142.81071428571431</v>
      </c>
      <c r="AS652" s="70">
        <f t="shared" si="63"/>
        <v>123.24005301723058</v>
      </c>
      <c r="AT652" s="70">
        <f t="shared" si="64"/>
        <v>123.24005301723058</v>
      </c>
      <c r="AU652" s="70">
        <f t="shared" si="65"/>
        <v>47</v>
      </c>
      <c r="AV652" s="70">
        <f>IFERROR(VLOOKUP(A652,Maximos!A:AQ,8+(Precipitacion!$E$2-1)*3,FALSE),"")</f>
        <v>102</v>
      </c>
      <c r="AW652" s="79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26844</v>
      </c>
      <c r="AX652" s="72">
        <f t="shared" si="66"/>
        <v>-55</v>
      </c>
    </row>
    <row r="653" spans="1:50" ht="15" customHeight="1" x14ac:dyDescent="0.25">
      <c r="A653" s="68">
        <v>23050100</v>
      </c>
      <c r="B653" s="69" t="s">
        <v>640</v>
      </c>
      <c r="C653" s="69" t="s">
        <v>964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191</v>
      </c>
      <c r="K653" s="72">
        <v>0</v>
      </c>
      <c r="L653" s="72">
        <v>40.5</v>
      </c>
      <c r="M653" s="72">
        <v>4.5</v>
      </c>
      <c r="N653" s="72">
        <v>16.8</v>
      </c>
      <c r="O653" s="72">
        <v>3.4</v>
      </c>
      <c r="P653" s="72">
        <v>1.8</v>
      </c>
      <c r="Q653" s="72">
        <v>9</v>
      </c>
      <c r="R653" s="72">
        <v>28.1</v>
      </c>
      <c r="S653" s="72">
        <v>6.1</v>
      </c>
      <c r="T653" s="72">
        <v>1.7</v>
      </c>
      <c r="U653" s="72">
        <v>0</v>
      </c>
      <c r="V653" s="72">
        <v>0</v>
      </c>
      <c r="W653" s="72">
        <v>1.2</v>
      </c>
      <c r="X653" s="72">
        <v>0</v>
      </c>
      <c r="Y653" s="72">
        <v>0</v>
      </c>
      <c r="Z653" s="72">
        <v>0</v>
      </c>
      <c r="AA653" s="72">
        <v>2.5</v>
      </c>
      <c r="AB653" s="72">
        <v>36</v>
      </c>
      <c r="AC653" s="72">
        <v>35.5</v>
      </c>
      <c r="AD653" s="72">
        <v>7.5</v>
      </c>
      <c r="AE653" s="72">
        <v>0</v>
      </c>
      <c r="AF653" s="72">
        <v>0</v>
      </c>
      <c r="AG653" s="72">
        <v>0</v>
      </c>
      <c r="AH653" s="72">
        <v>0</v>
      </c>
      <c r="AI653" s="72">
        <v>0</v>
      </c>
      <c r="AJ653" s="72">
        <v>0</v>
      </c>
      <c r="AK653" s="72">
        <v>0</v>
      </c>
      <c r="AL653" s="72">
        <v>0</v>
      </c>
      <c r="AM653" s="72">
        <v>0</v>
      </c>
      <c r="AN653" s="72">
        <v>0</v>
      </c>
      <c r="AO653" s="87"/>
      <c r="AP653" s="70">
        <f t="shared" si="61"/>
        <v>30</v>
      </c>
      <c r="AQ653" s="70">
        <f t="shared" si="62"/>
        <v>194.6</v>
      </c>
      <c r="AR653" s="70">
        <f>IFERROR(VLOOKUP(A653,Climatologia_PP!A:U,9+Precipitacion!$E$2,FALSE),"")</f>
        <v>152.22068965517241</v>
      </c>
      <c r="AS653" s="70">
        <f t="shared" si="63"/>
        <v>127.84070315331641</v>
      </c>
      <c r="AT653" s="70">
        <f t="shared" si="64"/>
        <v>127.84070315331643</v>
      </c>
      <c r="AU653" s="70">
        <f t="shared" si="65"/>
        <v>40.5</v>
      </c>
      <c r="AV653" s="70">
        <f>IFERROR(VLOOKUP(A653,Maximos!A:AQ,8+(Precipitacion!$E$2-1)*3,FALSE),"")</f>
        <v>138.5</v>
      </c>
      <c r="AW653" s="79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36694</v>
      </c>
      <c r="AX653" s="72">
        <f t="shared" si="66"/>
        <v>-98</v>
      </c>
    </row>
    <row r="654" spans="1:50" ht="15" customHeight="1" x14ac:dyDescent="0.25">
      <c r="A654" s="68">
        <v>21190290</v>
      </c>
      <c r="B654" s="69" t="s">
        <v>988</v>
      </c>
      <c r="C654" s="69" t="s">
        <v>964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989</v>
      </c>
      <c r="K654" s="72">
        <v>0</v>
      </c>
      <c r="L654" s="72">
        <v>0</v>
      </c>
      <c r="M654" s="72">
        <v>0</v>
      </c>
      <c r="N654" s="72">
        <v>5</v>
      </c>
      <c r="O654" s="72">
        <v>57</v>
      </c>
      <c r="P654" s="72">
        <v>0</v>
      </c>
      <c r="Q654" s="72">
        <v>13</v>
      </c>
      <c r="R654" s="72">
        <v>23</v>
      </c>
      <c r="S654" s="72">
        <v>6</v>
      </c>
      <c r="T654" s="72">
        <v>3</v>
      </c>
      <c r="U654" s="72">
        <v>0</v>
      </c>
      <c r="V654" s="72">
        <v>0</v>
      </c>
      <c r="W654" s="72">
        <v>4</v>
      </c>
      <c r="X654" s="72">
        <v>6</v>
      </c>
      <c r="Y654" s="72">
        <v>3</v>
      </c>
      <c r="Z654" s="72">
        <v>0</v>
      </c>
      <c r="AA654" s="72">
        <v>0</v>
      </c>
      <c r="AB654" s="72">
        <v>0</v>
      </c>
      <c r="AC654" s="72">
        <v>0</v>
      </c>
      <c r="AD654" s="72">
        <v>38</v>
      </c>
      <c r="AE654" s="72">
        <v>0</v>
      </c>
      <c r="AF654" s="72">
        <v>3</v>
      </c>
      <c r="AG654" s="72">
        <v>28</v>
      </c>
      <c r="AH654" s="72">
        <v>0</v>
      </c>
      <c r="AI654" s="72">
        <v>0</v>
      </c>
      <c r="AJ654" s="72">
        <v>0</v>
      </c>
      <c r="AK654" s="72">
        <v>0</v>
      </c>
      <c r="AL654" s="72">
        <v>4</v>
      </c>
      <c r="AM654" s="72">
        <v>0</v>
      </c>
      <c r="AN654" s="72">
        <v>3</v>
      </c>
      <c r="AO654" s="87"/>
      <c r="AP654" s="70">
        <f t="shared" si="61"/>
        <v>30</v>
      </c>
      <c r="AQ654" s="70">
        <f t="shared" si="62"/>
        <v>196</v>
      </c>
      <c r="AR654" s="70">
        <f>IFERROR(VLOOKUP(A654,Climatologia_PP!A:U,9+Precipitacion!$E$2,FALSE),"")</f>
        <v>111.0714285714286</v>
      </c>
      <c r="AS654" s="70">
        <f t="shared" si="63"/>
        <v>176.46302250803853</v>
      </c>
      <c r="AT654" s="70">
        <f t="shared" si="64"/>
        <v>176.46302250803856</v>
      </c>
      <c r="AU654" s="70">
        <f t="shared" si="65"/>
        <v>57</v>
      </c>
      <c r="AV654" s="70">
        <f>IFERROR(VLOOKUP(A654,Maximos!A:AQ,8+(Precipitacion!$E$2-1)*3,FALSE),"")</f>
        <v>135</v>
      </c>
      <c r="AW654" s="79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38143</v>
      </c>
      <c r="AX654" s="72">
        <f t="shared" si="66"/>
        <v>-78</v>
      </c>
    </row>
    <row r="655" spans="1:50" ht="15" customHeight="1" x14ac:dyDescent="0.25">
      <c r="A655" s="68">
        <v>21255080</v>
      </c>
      <c r="B655" s="69" t="s">
        <v>990</v>
      </c>
      <c r="C655" s="69" t="s">
        <v>964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991</v>
      </c>
      <c r="K655" s="72">
        <v>0</v>
      </c>
      <c r="L655" s="72">
        <v>0</v>
      </c>
      <c r="M655" s="72">
        <v>0</v>
      </c>
      <c r="N655" s="72"/>
      <c r="O655" s="72"/>
      <c r="P655" s="72">
        <v>0</v>
      </c>
      <c r="Q655" s="72">
        <v>19.100000000000001</v>
      </c>
      <c r="R655" s="72">
        <v>5.5</v>
      </c>
      <c r="S655" s="72">
        <v>1.2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6.4</v>
      </c>
      <c r="Z655" s="72">
        <v>0</v>
      </c>
      <c r="AA655" s="72">
        <v>0</v>
      </c>
      <c r="AB655" s="72">
        <v>0</v>
      </c>
      <c r="AC655" s="72">
        <v>0</v>
      </c>
      <c r="AD655" s="72">
        <v>4.0999999999999996</v>
      </c>
      <c r="AE655" s="72">
        <v>0</v>
      </c>
      <c r="AF655" s="72">
        <v>0</v>
      </c>
      <c r="AG655" s="72">
        <v>0</v>
      </c>
      <c r="AH655" s="72">
        <v>6.6</v>
      </c>
      <c r="AI655" s="72">
        <v>0</v>
      </c>
      <c r="AJ655" s="72">
        <v>0</v>
      </c>
      <c r="AK655" s="72">
        <v>0</v>
      </c>
      <c r="AL655" s="72">
        <v>0</v>
      </c>
      <c r="AM655" s="72">
        <v>0</v>
      </c>
      <c r="AN655" s="72">
        <v>0</v>
      </c>
      <c r="AO655" s="87"/>
      <c r="AP655" s="70">
        <f t="shared" si="61"/>
        <v>28</v>
      </c>
      <c r="AQ655" s="70">
        <f t="shared" si="62"/>
        <v>42.900000000000006</v>
      </c>
      <c r="AR655" s="70">
        <f>IFERROR(VLOOKUP(A655,Climatologia_PP!A:U,9+Precipitacion!$E$2,FALSE),"")</f>
        <v>62.191999999999979</v>
      </c>
      <c r="AS655" s="70">
        <f t="shared" si="63"/>
        <v>68.979933110367924</v>
      </c>
      <c r="AT655" s="70">
        <f t="shared" si="64"/>
        <v>73.907071189679925</v>
      </c>
      <c r="AU655" s="70">
        <f t="shared" si="65"/>
        <v>19.100000000000001</v>
      </c>
      <c r="AV655" s="70">
        <f>IFERROR(VLOOKUP(A655,Maximos!A:AQ,8+(Precipitacion!$E$2-1)*3,FALSE),"")</f>
        <v>87.3</v>
      </c>
      <c r="AW655" s="79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40348</v>
      </c>
      <c r="AX655" s="72">
        <f t="shared" si="66"/>
        <v>-68.199999999999989</v>
      </c>
    </row>
    <row r="656" spans="1:50" ht="15" customHeight="1" x14ac:dyDescent="0.25">
      <c r="A656" s="68">
        <v>21185080</v>
      </c>
      <c r="B656" s="69" t="s">
        <v>992</v>
      </c>
      <c r="C656" s="69" t="s">
        <v>964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992</v>
      </c>
      <c r="K656" s="72">
        <v>0</v>
      </c>
      <c r="L656" s="72">
        <v>1</v>
      </c>
      <c r="M656" s="72">
        <v>0</v>
      </c>
      <c r="N656" s="72">
        <v>0</v>
      </c>
      <c r="O656" s="72">
        <v>0</v>
      </c>
      <c r="P656" s="72">
        <v>7</v>
      </c>
      <c r="Q656" s="72">
        <v>4</v>
      </c>
      <c r="R656" s="72">
        <v>1</v>
      </c>
      <c r="S656" s="72">
        <v>0</v>
      </c>
      <c r="T656" s="72">
        <v>1</v>
      </c>
      <c r="U656" s="72">
        <v>0</v>
      </c>
      <c r="V656" s="72">
        <v>0</v>
      </c>
      <c r="W656" s="72">
        <v>0</v>
      </c>
      <c r="X656" s="72">
        <v>2</v>
      </c>
      <c r="Y656" s="72">
        <v>0</v>
      </c>
      <c r="Z656" s="72">
        <v>0</v>
      </c>
      <c r="AA656" s="72">
        <v>0</v>
      </c>
      <c r="AB656" s="72">
        <v>0</v>
      </c>
      <c r="AC656" s="72">
        <v>8</v>
      </c>
      <c r="AD656" s="72">
        <v>15</v>
      </c>
      <c r="AE656" s="72">
        <v>0</v>
      </c>
      <c r="AF656" s="72">
        <v>0</v>
      </c>
      <c r="AG656" s="72">
        <v>7</v>
      </c>
      <c r="AH656" s="72">
        <v>0</v>
      </c>
      <c r="AI656" s="72">
        <v>0</v>
      </c>
      <c r="AJ656" s="72">
        <v>0</v>
      </c>
      <c r="AK656" s="72">
        <v>0</v>
      </c>
      <c r="AL656" s="72">
        <v>0</v>
      </c>
      <c r="AM656" s="72">
        <v>0</v>
      </c>
      <c r="AN656" s="72">
        <v>0</v>
      </c>
      <c r="AO656" s="87"/>
      <c r="AP656" s="70">
        <f t="shared" si="61"/>
        <v>30</v>
      </c>
      <c r="AQ656" s="70">
        <f t="shared" si="62"/>
        <v>46</v>
      </c>
      <c r="AR656" s="70">
        <f>IFERROR(VLOOKUP(A656,Climatologia_PP!A:U,9+Precipitacion!$E$2,FALSE),"")</f>
        <v>87.240740740740748</v>
      </c>
      <c r="AS656" s="70">
        <f t="shared" si="63"/>
        <v>52.72765867119508</v>
      </c>
      <c r="AT656" s="70">
        <f t="shared" si="64"/>
        <v>52.727658671195066</v>
      </c>
      <c r="AU656" s="70">
        <f t="shared" si="65"/>
        <v>15</v>
      </c>
      <c r="AV656" s="70">
        <f>IFERROR(VLOOKUP(A656,Maximos!A:AQ,8+(Precipitacion!$E$2-1)*3,FALSE),"")</f>
        <v>80</v>
      </c>
      <c r="AW656" s="79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44740</v>
      </c>
      <c r="AX656" s="72">
        <f t="shared" si="66"/>
        <v>-65</v>
      </c>
    </row>
    <row r="657" spans="1:50" ht="15" customHeight="1" x14ac:dyDescent="0.25">
      <c r="A657" s="68">
        <v>21250070</v>
      </c>
      <c r="B657" s="69" t="s">
        <v>993</v>
      </c>
      <c r="C657" s="69" t="s">
        <v>964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994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7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104.3758620689655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140.5</v>
      </c>
      <c r="AW657" s="79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37415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995</v>
      </c>
      <c r="C658" s="69" t="s">
        <v>964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996</v>
      </c>
      <c r="K658" s="72">
        <v>0</v>
      </c>
      <c r="L658" s="72">
        <v>1.2</v>
      </c>
      <c r="M658" s="72">
        <v>0</v>
      </c>
      <c r="N658" s="72">
        <v>0.6</v>
      </c>
      <c r="O658" s="72">
        <v>7</v>
      </c>
      <c r="P658" s="72">
        <v>0</v>
      </c>
      <c r="Q658" s="72">
        <v>0.3</v>
      </c>
      <c r="R658" s="72">
        <v>1</v>
      </c>
      <c r="S658" s="72">
        <v>0</v>
      </c>
      <c r="T658" s="72">
        <v>0.2</v>
      </c>
      <c r="U658" s="72">
        <v>0</v>
      </c>
      <c r="V658" s="72">
        <v>0</v>
      </c>
      <c r="W658" s="72"/>
      <c r="X658" s="72"/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4.2</v>
      </c>
      <c r="AE658" s="72">
        <v>0</v>
      </c>
      <c r="AF658" s="72">
        <v>0.1</v>
      </c>
      <c r="AG658" s="72">
        <v>51.2</v>
      </c>
      <c r="AH658" s="72">
        <v>3.3</v>
      </c>
      <c r="AI658" s="72">
        <v>0</v>
      </c>
      <c r="AJ658" s="72">
        <v>0</v>
      </c>
      <c r="AK658" s="72"/>
      <c r="AL658" s="72"/>
      <c r="AM658" s="72">
        <v>0</v>
      </c>
      <c r="AN658" s="72">
        <v>0</v>
      </c>
      <c r="AO658" s="87"/>
      <c r="AP658" s="70">
        <f t="shared" si="61"/>
        <v>26</v>
      </c>
      <c r="AQ658" s="70">
        <f t="shared" si="62"/>
        <v>69.099999999999994</v>
      </c>
      <c r="AR658" s="70">
        <f>IFERROR(VLOOKUP(A658,Climatologia_PP!A:U,9+Precipitacion!$E$2,FALSE),"")</f>
        <v>80.811538461538476</v>
      </c>
      <c r="AS658" s="70">
        <f t="shared" si="63"/>
        <v>85.507591261720023</v>
      </c>
      <c r="AT658" s="70">
        <f t="shared" si="64"/>
        <v>98.662605301984655</v>
      </c>
      <c r="AU658" s="70">
        <f t="shared" si="65"/>
        <v>51.2</v>
      </c>
      <c r="AV658" s="70">
        <f>IFERROR(VLOOKUP(A658,Maximos!A:AQ,8+(Precipitacion!$E$2-1)*3,FALSE),"")</f>
        <v>113.7</v>
      </c>
      <c r="AW658" s="79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28279</v>
      </c>
      <c r="AX658" s="72">
        <f t="shared" si="66"/>
        <v>-62.5</v>
      </c>
    </row>
    <row r="659" spans="1:50" ht="15" customHeight="1" x14ac:dyDescent="0.25">
      <c r="A659" s="68">
        <v>22020050</v>
      </c>
      <c r="B659" s="69" t="s">
        <v>997</v>
      </c>
      <c r="C659" s="69" t="s">
        <v>964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967</v>
      </c>
      <c r="K659" s="72">
        <v>0</v>
      </c>
      <c r="L659" s="72">
        <v>0</v>
      </c>
      <c r="M659" s="72">
        <v>8</v>
      </c>
      <c r="N659" s="72">
        <v>11</v>
      </c>
      <c r="O659" s="72">
        <v>9</v>
      </c>
      <c r="P659" s="72">
        <v>0</v>
      </c>
      <c r="Q659" s="72">
        <v>20</v>
      </c>
      <c r="R659" s="72">
        <v>40</v>
      </c>
      <c r="S659" s="72">
        <v>22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4</v>
      </c>
      <c r="Z659" s="72">
        <v>0</v>
      </c>
      <c r="AA659" s="72">
        <v>0</v>
      </c>
      <c r="AB659" s="72">
        <v>10</v>
      </c>
      <c r="AC659" s="72">
        <v>0</v>
      </c>
      <c r="AD659" s="72">
        <v>0</v>
      </c>
      <c r="AE659" s="72">
        <v>0</v>
      </c>
      <c r="AF659" s="72">
        <v>0</v>
      </c>
      <c r="AG659" s="72">
        <v>20</v>
      </c>
      <c r="AH659" s="72">
        <v>0</v>
      </c>
      <c r="AI659" s="72">
        <v>0</v>
      </c>
      <c r="AJ659" s="72">
        <v>0</v>
      </c>
      <c r="AK659" s="72">
        <v>0</v>
      </c>
      <c r="AL659" s="72">
        <v>0</v>
      </c>
      <c r="AM659" s="72">
        <v>0</v>
      </c>
      <c r="AN659" s="72">
        <v>6</v>
      </c>
      <c r="AO659" s="87"/>
      <c r="AP659" s="70">
        <f t="shared" si="61"/>
        <v>30</v>
      </c>
      <c r="AQ659" s="70">
        <f t="shared" si="62"/>
        <v>150</v>
      </c>
      <c r="AR659" s="70">
        <f>IFERROR(VLOOKUP(A659,Climatologia_PP!A:U,9+Precipitacion!$E$2,FALSE),"")</f>
        <v>108.13928571428571</v>
      </c>
      <c r="AS659" s="70">
        <f t="shared" si="63"/>
        <v>138.70999702764294</v>
      </c>
      <c r="AT659" s="70">
        <f t="shared" si="64"/>
        <v>138.70999702764294</v>
      </c>
      <c r="AU659" s="70">
        <f t="shared" si="65"/>
        <v>40</v>
      </c>
      <c r="AV659" s="70">
        <f>IFERROR(VLOOKUP(A659,Maximos!A:AQ,8+(Precipitacion!$E$2-1)*3,FALSE),"")</f>
        <v>91</v>
      </c>
      <c r="AW659" s="79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44730</v>
      </c>
      <c r="AX659" s="72">
        <f t="shared" si="66"/>
        <v>-51</v>
      </c>
    </row>
    <row r="660" spans="1:50" ht="15" customHeight="1" x14ac:dyDescent="0.25">
      <c r="A660" s="68">
        <v>21160040</v>
      </c>
      <c r="B660" s="69" t="s">
        <v>998</v>
      </c>
      <c r="C660" s="69" t="s">
        <v>964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999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22</v>
      </c>
      <c r="R660" s="72">
        <v>4</v>
      </c>
      <c r="S660" s="72">
        <v>0</v>
      </c>
      <c r="T660" s="72">
        <v>0</v>
      </c>
      <c r="U660" s="72">
        <v>0</v>
      </c>
      <c r="V660" s="72">
        <v>0</v>
      </c>
      <c r="W660" s="72">
        <v>6</v>
      </c>
      <c r="X660" s="72">
        <v>5</v>
      </c>
      <c r="Y660" s="72">
        <v>2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>
        <v>0</v>
      </c>
      <c r="AK660" s="72">
        <v>0</v>
      </c>
      <c r="AL660" s="72">
        <v>0</v>
      </c>
      <c r="AM660" s="72">
        <v>0</v>
      </c>
      <c r="AN660" s="72">
        <v>0</v>
      </c>
      <c r="AO660" s="87"/>
      <c r="AP660" s="70">
        <f t="shared" si="61"/>
        <v>30</v>
      </c>
      <c r="AQ660" s="70">
        <f t="shared" si="62"/>
        <v>39</v>
      </c>
      <c r="AR660" s="70">
        <f>IFERROR(VLOOKUP(A660,Climatologia_PP!A:U,9+Precipitacion!$E$2,FALSE),"")</f>
        <v>103.3551724137931</v>
      </c>
      <c r="AS660" s="70">
        <f t="shared" si="63"/>
        <v>37.73396056450806</v>
      </c>
      <c r="AT660" s="70">
        <f t="shared" si="64"/>
        <v>37.73396056450806</v>
      </c>
      <c r="AU660" s="70">
        <f t="shared" si="65"/>
        <v>22</v>
      </c>
      <c r="AV660" s="70">
        <f>IFERROR(VLOOKUP(A660,Maximos!A:AQ,8+(Precipitacion!$E$2-1)*3,FALSE),"")</f>
        <v>91</v>
      </c>
      <c r="AW660" s="79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34506</v>
      </c>
      <c r="AX660" s="72">
        <f t="shared" si="66"/>
        <v>-69</v>
      </c>
    </row>
    <row r="661" spans="1:50" ht="15" customHeight="1" x14ac:dyDescent="0.25">
      <c r="A661" s="68">
        <v>21165010</v>
      </c>
      <c r="B661" s="69" t="s">
        <v>1000</v>
      </c>
      <c r="C661" s="69" t="s">
        <v>964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999</v>
      </c>
      <c r="K661" s="72">
        <v>0</v>
      </c>
      <c r="L661" s="72">
        <v>0</v>
      </c>
      <c r="M661" s="72">
        <v>0</v>
      </c>
      <c r="N661" s="72">
        <v>0</v>
      </c>
      <c r="O661" s="72">
        <v>10.199999999999999</v>
      </c>
      <c r="P661" s="72">
        <v>0</v>
      </c>
      <c r="Q661" s="72">
        <v>15.6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10.5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26</v>
      </c>
      <c r="AH661" s="72">
        <v>0</v>
      </c>
      <c r="AI661" s="72">
        <v>0</v>
      </c>
      <c r="AJ661" s="72">
        <v>0</v>
      </c>
      <c r="AK661" s="72">
        <v>0</v>
      </c>
      <c r="AL661" s="72">
        <v>0</v>
      </c>
      <c r="AM661" s="72">
        <v>0</v>
      </c>
      <c r="AN661" s="72">
        <v>0</v>
      </c>
      <c r="AO661" s="87"/>
      <c r="AP661" s="70">
        <f t="shared" si="61"/>
        <v>30</v>
      </c>
      <c r="AQ661" s="70">
        <f t="shared" si="62"/>
        <v>62.3</v>
      </c>
      <c r="AR661" s="70">
        <f>IFERROR(VLOOKUP(A661,Climatologia_PP!A:U,9+Precipitacion!$E$2,FALSE),"")</f>
        <v>64.92068965517241</v>
      </c>
      <c r="AS661" s="70">
        <f t="shared" si="63"/>
        <v>95.963244276836463</v>
      </c>
      <c r="AT661" s="70">
        <f t="shared" si="64"/>
        <v>95.963244276836463</v>
      </c>
      <c r="AU661" s="70">
        <f t="shared" si="65"/>
        <v>26</v>
      </c>
      <c r="AV661" s="70">
        <f>IFERROR(VLOOKUP(A661,Maximos!A:AQ,8+(Precipitacion!$E$2-1)*3,FALSE),"")</f>
        <v>110.5</v>
      </c>
      <c r="AW661" s="79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43992</v>
      </c>
      <c r="AX661" s="72">
        <f t="shared" si="66"/>
        <v>-84.5</v>
      </c>
    </row>
    <row r="662" spans="1:50" ht="15" customHeight="1" x14ac:dyDescent="0.25">
      <c r="A662" s="68">
        <v>22050030</v>
      </c>
      <c r="B662" s="69" t="s">
        <v>1001</v>
      </c>
      <c r="C662" s="69" t="s">
        <v>964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1002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/>
      <c r="R662" s="72">
        <v>23.1</v>
      </c>
      <c r="S662" s="72">
        <v>3.2</v>
      </c>
      <c r="T662" s="72">
        <v>0</v>
      </c>
      <c r="U662" s="72">
        <v>0</v>
      </c>
      <c r="V662" s="72">
        <v>0</v>
      </c>
      <c r="W662" s="72">
        <v>0.4</v>
      </c>
      <c r="X662" s="72">
        <v>1.2</v>
      </c>
      <c r="Y662" s="72">
        <v>3.8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</v>
      </c>
      <c r="AG662" s="72">
        <v>22.6</v>
      </c>
      <c r="AH662" s="72">
        <v>0</v>
      </c>
      <c r="AI662" s="72">
        <v>0</v>
      </c>
      <c r="AJ662" s="72">
        <v>0</v>
      </c>
      <c r="AK662" s="72">
        <v>0</v>
      </c>
      <c r="AL662" s="72">
        <v>0</v>
      </c>
      <c r="AM662" s="72">
        <v>0</v>
      </c>
      <c r="AN662" s="72">
        <v>0</v>
      </c>
      <c r="AO662" s="87"/>
      <c r="AP662" s="70">
        <f t="shared" si="61"/>
        <v>29</v>
      </c>
      <c r="AQ662" s="70">
        <f t="shared" si="62"/>
        <v>54.3</v>
      </c>
      <c r="AR662" s="70">
        <f>IFERROR(VLOOKUP(A662,Climatologia_PP!A:U,9+Precipitacion!$E$2,FALSE),"")</f>
        <v>69.379310344827587</v>
      </c>
      <c r="AS662" s="70">
        <f t="shared" si="63"/>
        <v>78.265407554671967</v>
      </c>
      <c r="AT662" s="70">
        <f t="shared" si="64"/>
        <v>80.964214711729625</v>
      </c>
      <c r="AU662" s="70">
        <f t="shared" si="65"/>
        <v>23.1</v>
      </c>
      <c r="AV662" s="70">
        <f>IFERROR(VLOOKUP(A662,Maximos!A:AQ,8+(Precipitacion!$E$2-1)*3,FALSE),"")</f>
        <v>110</v>
      </c>
      <c r="AW662" s="79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36331</v>
      </c>
      <c r="AX662" s="72">
        <f t="shared" si="66"/>
        <v>-86.9</v>
      </c>
    </row>
    <row r="663" spans="1:50" ht="15" customHeight="1" x14ac:dyDescent="0.25">
      <c r="A663" s="68">
        <v>21210240</v>
      </c>
      <c r="B663" s="69" t="s">
        <v>1003</v>
      </c>
      <c r="C663" s="69" t="s">
        <v>964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1</v>
      </c>
      <c r="M663" s="72">
        <v>0</v>
      </c>
      <c r="N663" s="72">
        <v>3</v>
      </c>
      <c r="O663" s="72">
        <v>4</v>
      </c>
      <c r="P663" s="72">
        <v>0</v>
      </c>
      <c r="Q663" s="72">
        <v>13</v>
      </c>
      <c r="R663" s="72">
        <v>10</v>
      </c>
      <c r="S663" s="72">
        <v>0</v>
      </c>
      <c r="T663" s="72">
        <v>8</v>
      </c>
      <c r="U663" s="72">
        <v>0</v>
      </c>
      <c r="V663" s="72">
        <v>0</v>
      </c>
      <c r="W663" s="72">
        <v>0</v>
      </c>
      <c r="X663" s="72">
        <v>8</v>
      </c>
      <c r="Y663" s="72">
        <v>1</v>
      </c>
      <c r="Z663" s="72">
        <v>0</v>
      </c>
      <c r="AA663" s="72">
        <v>1</v>
      </c>
      <c r="AB663" s="72">
        <v>7</v>
      </c>
      <c r="AC663" s="72">
        <v>3</v>
      </c>
      <c r="AD663" s="72">
        <v>2</v>
      </c>
      <c r="AE663" s="72">
        <v>0</v>
      </c>
      <c r="AF663" s="72">
        <v>0</v>
      </c>
      <c r="AG663" s="72">
        <v>2</v>
      </c>
      <c r="AH663" s="72">
        <v>3</v>
      </c>
      <c r="AI663" s="72">
        <v>0</v>
      </c>
      <c r="AJ663" s="72">
        <v>3</v>
      </c>
      <c r="AK663" s="72">
        <v>0</v>
      </c>
      <c r="AL663" s="72">
        <v>0</v>
      </c>
      <c r="AM663" s="72">
        <v>0</v>
      </c>
      <c r="AN663" s="72">
        <v>0</v>
      </c>
      <c r="AO663" s="87"/>
      <c r="AP663" s="70">
        <f t="shared" si="61"/>
        <v>30</v>
      </c>
      <c r="AQ663" s="70">
        <f t="shared" si="62"/>
        <v>69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13</v>
      </c>
      <c r="AV663" s="70">
        <f>IFERROR(VLOOKUP(A663,Maximos!A:AQ,8+(Precipitacion!$E$2-1)*3,FALSE),"")</f>
        <v>91</v>
      </c>
      <c r="AW663" s="79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44715</v>
      </c>
      <c r="AX663" s="72">
        <f t="shared" si="66"/>
        <v>-78</v>
      </c>
    </row>
    <row r="664" spans="1:50" ht="15" customHeight="1" x14ac:dyDescent="0.25">
      <c r="A664" s="68">
        <v>21245010</v>
      </c>
      <c r="B664" s="69" t="s">
        <v>1004</v>
      </c>
      <c r="C664" s="69" t="s">
        <v>964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7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91.891999999999996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107</v>
      </c>
      <c r="AW664" s="79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29373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1005</v>
      </c>
      <c r="C665" s="69" t="s">
        <v>964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0.8</v>
      </c>
      <c r="M665" s="72">
        <v>0</v>
      </c>
      <c r="N665" s="72">
        <v>2.5</v>
      </c>
      <c r="O665" s="72">
        <v>5.2</v>
      </c>
      <c r="P665" s="72">
        <v>0.5</v>
      </c>
      <c r="Q665" s="72">
        <v>9</v>
      </c>
      <c r="R665" s="72">
        <v>18.7</v>
      </c>
      <c r="S665" s="72">
        <v>0</v>
      </c>
      <c r="T665" s="72">
        <v>0.7</v>
      </c>
      <c r="U665" s="72">
        <v>0</v>
      </c>
      <c r="V665" s="72">
        <v>0</v>
      </c>
      <c r="W665" s="72">
        <v>0</v>
      </c>
      <c r="X665" s="72">
        <v>1.5</v>
      </c>
      <c r="Y665" s="72">
        <v>0.5</v>
      </c>
      <c r="Z665" s="72">
        <v>0</v>
      </c>
      <c r="AA665" s="72">
        <v>0.8</v>
      </c>
      <c r="AB665" s="72">
        <v>0.8</v>
      </c>
      <c r="AC665" s="72">
        <v>0</v>
      </c>
      <c r="AD665" s="72">
        <v>0.9</v>
      </c>
      <c r="AE665" s="72">
        <v>0</v>
      </c>
      <c r="AF665" s="72">
        <v>0</v>
      </c>
      <c r="AG665" s="72">
        <v>3.1</v>
      </c>
      <c r="AH665" s="72">
        <v>2.5</v>
      </c>
      <c r="AI665" s="72">
        <v>0</v>
      </c>
      <c r="AJ665" s="72">
        <v>1.9</v>
      </c>
      <c r="AK665" s="72">
        <v>0</v>
      </c>
      <c r="AL665" s="72">
        <v>0</v>
      </c>
      <c r="AM665" s="72">
        <v>0</v>
      </c>
      <c r="AN665" s="72">
        <v>0</v>
      </c>
      <c r="AO665" s="87"/>
      <c r="AP665" s="70">
        <f t="shared" si="61"/>
        <v>30</v>
      </c>
      <c r="AQ665" s="70">
        <f t="shared" si="62"/>
        <v>49.4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18.7</v>
      </c>
      <c r="AV665" s="70">
        <f>IFERROR(VLOOKUP(A665,Maximos!A:AQ,8+(Precipitacion!$E$2-1)*3,FALSE),"")</f>
        <v>93.4</v>
      </c>
      <c r="AW665" s="79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43278</v>
      </c>
      <c r="AX665" s="72">
        <f t="shared" si="66"/>
        <v>-74.7</v>
      </c>
    </row>
    <row r="666" spans="1:50" ht="15" customHeight="1" x14ac:dyDescent="0.25">
      <c r="A666" s="68">
        <v>21250450</v>
      </c>
      <c r="B666" s="69" t="s">
        <v>1006</v>
      </c>
      <c r="C666" s="69" t="s">
        <v>964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1007</v>
      </c>
      <c r="K666" s="72">
        <v>0</v>
      </c>
      <c r="L666" s="72">
        <v>0</v>
      </c>
      <c r="M666" s="72">
        <v>25</v>
      </c>
      <c r="N666" s="72">
        <v>9</v>
      </c>
      <c r="O666" s="72">
        <v>11</v>
      </c>
      <c r="P666" s="72">
        <v>0</v>
      </c>
      <c r="Q666" s="72">
        <v>10</v>
      </c>
      <c r="R666" s="72">
        <v>27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72">
        <v>0</v>
      </c>
      <c r="AG666" s="72">
        <v>7</v>
      </c>
      <c r="AH666" s="72">
        <v>28</v>
      </c>
      <c r="AI666" s="72">
        <v>0</v>
      </c>
      <c r="AJ666" s="72">
        <v>0</v>
      </c>
      <c r="AK666" s="72">
        <v>0</v>
      </c>
      <c r="AL666" s="72">
        <v>0</v>
      </c>
      <c r="AM666" s="72">
        <v>0</v>
      </c>
      <c r="AN666" s="72">
        <v>0</v>
      </c>
      <c r="AO666" s="87"/>
      <c r="AP666" s="70">
        <f t="shared" si="61"/>
        <v>30</v>
      </c>
      <c r="AQ666" s="70">
        <f t="shared" si="62"/>
        <v>117</v>
      </c>
      <c r="AR666" s="70">
        <f>IFERROR(VLOOKUP(A666,Climatologia_PP!A:U,9+Precipitacion!$E$2,FALSE),"")</f>
        <v>91.34482758620689</v>
      </c>
      <c r="AS666" s="70">
        <f t="shared" si="63"/>
        <v>128.08607021517554</v>
      </c>
      <c r="AT666" s="70">
        <f t="shared" si="64"/>
        <v>128.08607021517557</v>
      </c>
      <c r="AU666" s="70">
        <f t="shared" si="65"/>
        <v>28</v>
      </c>
      <c r="AV666" s="70">
        <f>IFERROR(VLOOKUP(A666,Maximos!A:AQ,8+(Precipitacion!$E$2-1)*3,FALSE),"")</f>
        <v>95</v>
      </c>
      <c r="AW666" s="79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42527</v>
      </c>
      <c r="AX666" s="72">
        <f t="shared" si="66"/>
        <v>-67</v>
      </c>
    </row>
    <row r="667" spans="1:50" ht="15" customHeight="1" x14ac:dyDescent="0.25">
      <c r="A667" s="68">
        <v>21255090</v>
      </c>
      <c r="B667" s="69" t="s">
        <v>1008</v>
      </c>
      <c r="C667" s="69" t="s">
        <v>964</v>
      </c>
      <c r="D667" s="70">
        <v>-74.899991666999995</v>
      </c>
      <c r="E667" s="70" t="s">
        <v>1009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1007</v>
      </c>
      <c r="K667" s="72">
        <v>0</v>
      </c>
      <c r="L667" s="72">
        <v>0</v>
      </c>
      <c r="M667" s="72">
        <v>17.899999999999999</v>
      </c>
      <c r="N667" s="72">
        <v>32.4</v>
      </c>
      <c r="O667" s="72">
        <v>7.1</v>
      </c>
      <c r="P667" s="72">
        <v>0</v>
      </c>
      <c r="Q667" s="72">
        <v>4.9000000000000004</v>
      </c>
      <c r="R667" s="72">
        <v>7.4</v>
      </c>
      <c r="S667" s="72">
        <v>0</v>
      </c>
      <c r="T667" s="72">
        <v>0</v>
      </c>
      <c r="U667" s="72">
        <v>0</v>
      </c>
      <c r="V667" s="72">
        <v>0</v>
      </c>
      <c r="W667" s="72">
        <v>0.5</v>
      </c>
      <c r="X667" s="72">
        <v>0</v>
      </c>
      <c r="Y667" s="72">
        <v>10.7</v>
      </c>
      <c r="Z667" s="72">
        <v>0</v>
      </c>
      <c r="AA667" s="72">
        <v>0</v>
      </c>
      <c r="AB667" s="72">
        <v>1.7</v>
      </c>
      <c r="AC667" s="72">
        <v>0</v>
      </c>
      <c r="AD667" s="72">
        <v>0</v>
      </c>
      <c r="AE667" s="72">
        <v>0</v>
      </c>
      <c r="AF667" s="72">
        <v>0</v>
      </c>
      <c r="AG667" s="72">
        <v>2.5</v>
      </c>
      <c r="AH667" s="72">
        <v>24.3</v>
      </c>
      <c r="AI667" s="72">
        <v>0</v>
      </c>
      <c r="AJ667" s="72">
        <v>0</v>
      </c>
      <c r="AK667" s="72">
        <v>0</v>
      </c>
      <c r="AL667" s="72">
        <v>0</v>
      </c>
      <c r="AM667" s="72">
        <v>0</v>
      </c>
      <c r="AN667" s="72">
        <v>0</v>
      </c>
      <c r="AO667" s="87"/>
      <c r="AP667" s="70">
        <f t="shared" si="61"/>
        <v>30</v>
      </c>
      <c r="AQ667" s="70">
        <f t="shared" si="62"/>
        <v>109.4</v>
      </c>
      <c r="AR667" s="70">
        <f>IFERROR(VLOOKUP(A667,Climatologia_PP!A:U,9+Precipitacion!$E$2,FALSE),"")</f>
        <v>93.757142857142853</v>
      </c>
      <c r="AS667" s="70">
        <f t="shared" si="63"/>
        <v>116.68444309005028</v>
      </c>
      <c r="AT667" s="70">
        <f t="shared" si="64"/>
        <v>116.68444309005028</v>
      </c>
      <c r="AU667" s="70">
        <f t="shared" si="65"/>
        <v>32.4</v>
      </c>
      <c r="AV667" s="70">
        <f>IFERROR(VLOOKUP(A667,Maximos!A:AQ,8+(Precipitacion!$E$2-1)*3,FALSE),"")</f>
        <v>104.5</v>
      </c>
      <c r="AW667" s="79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38513</v>
      </c>
      <c r="AX667" s="72">
        <f t="shared" si="66"/>
        <v>-72.099999999999994</v>
      </c>
    </row>
    <row r="668" spans="1:50" ht="15" customHeight="1" x14ac:dyDescent="0.25">
      <c r="A668" s="68">
        <v>21255120</v>
      </c>
      <c r="B668" s="69" t="s">
        <v>1010</v>
      </c>
      <c r="C668" s="69" t="s">
        <v>964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1010</v>
      </c>
      <c r="K668" s="72">
        <v>0</v>
      </c>
      <c r="L668" s="72">
        <v>0</v>
      </c>
      <c r="M668" s="72">
        <v>0</v>
      </c>
      <c r="N668" s="72">
        <v>51</v>
      </c>
      <c r="O668" s="72">
        <v>3</v>
      </c>
      <c r="P668" s="72">
        <v>13</v>
      </c>
      <c r="Q668" s="72">
        <v>42.4</v>
      </c>
      <c r="R668" s="72">
        <v>26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4.5</v>
      </c>
      <c r="Z668" s="72">
        <v>0</v>
      </c>
      <c r="AA668" s="72">
        <v>0</v>
      </c>
      <c r="AB668" s="72">
        <v>2.2999999999999998</v>
      </c>
      <c r="AC668" s="72">
        <v>11.7</v>
      </c>
      <c r="AD668" s="72">
        <v>6.4</v>
      </c>
      <c r="AE668" s="72">
        <v>0</v>
      </c>
      <c r="AF668" s="72">
        <v>0</v>
      </c>
      <c r="AG668" s="72">
        <v>0</v>
      </c>
      <c r="AH668" s="72">
        <v>1.2</v>
      </c>
      <c r="AI668" s="72">
        <v>0</v>
      </c>
      <c r="AJ668" s="72">
        <v>0</v>
      </c>
      <c r="AK668" s="72">
        <v>0</v>
      </c>
      <c r="AL668" s="72">
        <v>0</v>
      </c>
      <c r="AM668" s="72">
        <v>0</v>
      </c>
      <c r="AN668" s="72">
        <v>0</v>
      </c>
      <c r="AO668" s="87"/>
      <c r="AP668" s="70">
        <f t="shared" si="61"/>
        <v>30</v>
      </c>
      <c r="AQ668" s="70">
        <f t="shared" si="62"/>
        <v>161.5</v>
      </c>
      <c r="AR668" s="70">
        <f>IFERROR(VLOOKUP(A668,Climatologia_PP!A:U,9+Precipitacion!$E$2,FALSE),"")</f>
        <v>133.88846153846151</v>
      </c>
      <c r="AS668" s="70">
        <f t="shared" si="63"/>
        <v>120.6227916463187</v>
      </c>
      <c r="AT668" s="70">
        <f t="shared" si="64"/>
        <v>120.62279164631872</v>
      </c>
      <c r="AU668" s="70">
        <f t="shared" si="65"/>
        <v>51</v>
      </c>
      <c r="AV668" s="70">
        <f>IFERROR(VLOOKUP(A668,Maximos!A:AQ,8+(Precipitacion!$E$2-1)*3,FALSE),"")</f>
        <v>82.5</v>
      </c>
      <c r="AW668" s="79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44350</v>
      </c>
      <c r="AX668" s="72">
        <f t="shared" si="66"/>
        <v>-31.5</v>
      </c>
    </row>
    <row r="669" spans="1:50" ht="15" customHeight="1" x14ac:dyDescent="0.25">
      <c r="A669" s="68">
        <v>21235010</v>
      </c>
      <c r="B669" s="69" t="s">
        <v>1011</v>
      </c>
      <c r="C669" s="69" t="s">
        <v>964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294</v>
      </c>
      <c r="J669" s="69" t="s">
        <v>1012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7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43.493103448275868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62.9</v>
      </c>
      <c r="AW669" s="79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31932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1013</v>
      </c>
      <c r="C670" s="69" t="s">
        <v>964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975</v>
      </c>
      <c r="K670" s="72">
        <v>0</v>
      </c>
      <c r="L670" s="72">
        <v>0</v>
      </c>
      <c r="M670" s="72">
        <v>0</v>
      </c>
      <c r="N670" s="72">
        <v>18</v>
      </c>
      <c r="O670" s="72">
        <v>0</v>
      </c>
      <c r="P670" s="72">
        <v>0</v>
      </c>
      <c r="Q670" s="72">
        <v>34.6</v>
      </c>
      <c r="R670" s="72">
        <v>38</v>
      </c>
      <c r="S670" s="72">
        <v>45</v>
      </c>
      <c r="T670" s="72">
        <v>12</v>
      </c>
      <c r="U670" s="72">
        <v>0</v>
      </c>
      <c r="V670" s="72">
        <v>0</v>
      </c>
      <c r="W670" s="72">
        <v>0</v>
      </c>
      <c r="X670" s="72">
        <v>14</v>
      </c>
      <c r="Y670" s="72">
        <v>5</v>
      </c>
      <c r="Z670" s="72">
        <v>0</v>
      </c>
      <c r="AA670" s="72">
        <v>0</v>
      </c>
      <c r="AB670" s="72">
        <v>0</v>
      </c>
      <c r="AC670" s="72">
        <v>5</v>
      </c>
      <c r="AD670" s="72">
        <v>0</v>
      </c>
      <c r="AE670" s="72">
        <v>0</v>
      </c>
      <c r="AF670" s="72">
        <v>0</v>
      </c>
      <c r="AG670" s="72">
        <v>33.200000000000003</v>
      </c>
      <c r="AH670" s="72">
        <v>0</v>
      </c>
      <c r="AI670" s="72">
        <v>0</v>
      </c>
      <c r="AJ670" s="72">
        <v>0</v>
      </c>
      <c r="AK670" s="72">
        <v>0</v>
      </c>
      <c r="AL670" s="72">
        <v>0</v>
      </c>
      <c r="AM670" s="72">
        <v>0</v>
      </c>
      <c r="AN670" s="72">
        <v>0</v>
      </c>
      <c r="AO670" s="87"/>
      <c r="AP670" s="70">
        <f t="shared" si="61"/>
        <v>30</v>
      </c>
      <c r="AQ670" s="70">
        <f t="shared" si="62"/>
        <v>204.8</v>
      </c>
      <c r="AR670" s="70">
        <f>IFERROR(VLOOKUP(A670,Climatologia_PP!A:U,9+Precipitacion!$E$2,FALSE),"")</f>
        <v>115.23666666666669</v>
      </c>
      <c r="AS670" s="70">
        <f t="shared" si="63"/>
        <v>177.72121141997624</v>
      </c>
      <c r="AT670" s="70">
        <f t="shared" si="64"/>
        <v>177.72121141997624</v>
      </c>
      <c r="AU670" s="70">
        <f t="shared" si="65"/>
        <v>45</v>
      </c>
      <c r="AV670" s="70">
        <f>IFERROR(VLOOKUP(A670,Maximos!A:AQ,8+(Precipitacion!$E$2-1)*3,FALSE),"")</f>
        <v>97</v>
      </c>
      <c r="AW670" s="79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28296</v>
      </c>
      <c r="AX670" s="72">
        <f t="shared" si="66"/>
        <v>-52</v>
      </c>
    </row>
    <row r="671" spans="1:50" ht="15" customHeight="1" x14ac:dyDescent="0.25">
      <c r="A671" s="68">
        <v>21160030</v>
      </c>
      <c r="B671" s="69" t="s">
        <v>1014</v>
      </c>
      <c r="C671" s="69" t="s">
        <v>964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1014</v>
      </c>
      <c r="K671" s="72">
        <v>0</v>
      </c>
      <c r="L671" s="72">
        <v>2</v>
      </c>
      <c r="M671" s="72">
        <v>0</v>
      </c>
      <c r="N671" s="72">
        <v>38</v>
      </c>
      <c r="O671" s="72">
        <v>18</v>
      </c>
      <c r="P671" s="72">
        <v>0</v>
      </c>
      <c r="Q671" s="72">
        <v>0</v>
      </c>
      <c r="R671" s="72">
        <v>8</v>
      </c>
      <c r="S671" s="72">
        <v>7</v>
      </c>
      <c r="T671" s="72">
        <v>0</v>
      </c>
      <c r="U671" s="72">
        <v>4</v>
      </c>
      <c r="V671" s="72">
        <v>0</v>
      </c>
      <c r="W671" s="72">
        <v>4</v>
      </c>
      <c r="X671" s="72">
        <v>6</v>
      </c>
      <c r="Y671" s="72">
        <v>2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>
        <v>38</v>
      </c>
      <c r="AH671" s="72">
        <v>0</v>
      </c>
      <c r="AI671" s="72">
        <v>0</v>
      </c>
      <c r="AJ671" s="72">
        <v>0</v>
      </c>
      <c r="AK671" s="72">
        <v>0</v>
      </c>
      <c r="AL671" s="72">
        <v>0</v>
      </c>
      <c r="AM671" s="72">
        <v>0</v>
      </c>
      <c r="AN671" s="72">
        <v>0</v>
      </c>
      <c r="AO671" s="87"/>
      <c r="AP671" s="70">
        <f t="shared" si="61"/>
        <v>30</v>
      </c>
      <c r="AQ671" s="70">
        <f t="shared" si="62"/>
        <v>127</v>
      </c>
      <c r="AR671" s="70">
        <f>IFERROR(VLOOKUP(A671,Climatologia_PP!A:U,9+Precipitacion!$E$2,FALSE),"")</f>
        <v>87.180769230769243</v>
      </c>
      <c r="AS671" s="70">
        <f t="shared" si="63"/>
        <v>145.67432831870119</v>
      </c>
      <c r="AT671" s="70">
        <f t="shared" si="64"/>
        <v>145.67432831870119</v>
      </c>
      <c r="AU671" s="70">
        <f t="shared" si="65"/>
        <v>38</v>
      </c>
      <c r="AV671" s="70">
        <f>IFERROR(VLOOKUP(A671,Maximos!A:AQ,8+(Precipitacion!$E$2-1)*3,FALSE),"")</f>
        <v>91.4</v>
      </c>
      <c r="AW671" s="79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29745</v>
      </c>
      <c r="AX671" s="72">
        <f t="shared" si="66"/>
        <v>-53.400000000000006</v>
      </c>
    </row>
    <row r="672" spans="1:50" ht="15" customHeight="1" x14ac:dyDescent="0.25">
      <c r="A672" s="68">
        <v>22065040</v>
      </c>
      <c r="B672" s="69" t="s">
        <v>1015</v>
      </c>
      <c r="C672" s="69" t="s">
        <v>964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1016</v>
      </c>
      <c r="K672" s="72">
        <v>0</v>
      </c>
      <c r="L672" s="72">
        <v>0</v>
      </c>
      <c r="M672" s="72">
        <v>5</v>
      </c>
      <c r="N672" s="72">
        <v>12</v>
      </c>
      <c r="O672" s="72">
        <v>0</v>
      </c>
      <c r="P672" s="72">
        <v>0</v>
      </c>
      <c r="Q672" s="72">
        <v>27</v>
      </c>
      <c r="R672" s="72">
        <v>0</v>
      </c>
      <c r="S672" s="72">
        <v>0</v>
      </c>
      <c r="T672" s="72">
        <v>15</v>
      </c>
      <c r="U672" s="72">
        <v>0</v>
      </c>
      <c r="V672" s="72">
        <v>0</v>
      </c>
      <c r="W672" s="72">
        <v>0</v>
      </c>
      <c r="X672" s="72">
        <v>0</v>
      </c>
      <c r="Y672" s="72">
        <v>31</v>
      </c>
      <c r="Z672" s="72">
        <v>0</v>
      </c>
      <c r="AA672" s="72">
        <v>0</v>
      </c>
      <c r="AB672" s="72">
        <v>0</v>
      </c>
      <c r="AC672" s="72">
        <v>5</v>
      </c>
      <c r="AD672" s="72">
        <v>0</v>
      </c>
      <c r="AE672" s="72">
        <v>0</v>
      </c>
      <c r="AF672" s="72">
        <v>0</v>
      </c>
      <c r="AG672" s="72">
        <v>25</v>
      </c>
      <c r="AH672" s="72">
        <v>0</v>
      </c>
      <c r="AI672" s="72">
        <v>0</v>
      </c>
      <c r="AJ672" s="72">
        <v>0</v>
      </c>
      <c r="AK672" s="72">
        <v>0</v>
      </c>
      <c r="AL672" s="72">
        <v>0</v>
      </c>
      <c r="AM672" s="72">
        <v>0</v>
      </c>
      <c r="AN672" s="72">
        <v>0</v>
      </c>
      <c r="AO672" s="87"/>
      <c r="AP672" s="70">
        <f t="shared" si="61"/>
        <v>30</v>
      </c>
      <c r="AQ672" s="70">
        <f t="shared" si="62"/>
        <v>120</v>
      </c>
      <c r="AR672" s="70">
        <f>IFERROR(VLOOKUP(A672,Climatologia_PP!A:U,9+Precipitacion!$E$2,FALSE),"")</f>
        <v>137.70714285714291</v>
      </c>
      <c r="AS672" s="70">
        <f t="shared" si="63"/>
        <v>87.141449245292762</v>
      </c>
      <c r="AT672" s="70">
        <f t="shared" si="64"/>
        <v>87.141449245292776</v>
      </c>
      <c r="AU672" s="70">
        <f t="shared" si="65"/>
        <v>31</v>
      </c>
      <c r="AV672" s="70">
        <f>IFERROR(VLOOKUP(A672,Maximos!A:AQ,8+(Precipitacion!$E$2-1)*3,FALSE),"")</f>
        <v>63.4</v>
      </c>
      <c r="AW672" s="79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37047</v>
      </c>
      <c r="AX672" s="72">
        <f t="shared" si="66"/>
        <v>-32.4</v>
      </c>
    </row>
    <row r="673" spans="1:50" ht="15" customHeight="1" x14ac:dyDescent="0.25">
      <c r="A673" s="68">
        <v>21230110</v>
      </c>
      <c r="B673" s="69" t="s">
        <v>1017</v>
      </c>
      <c r="C673" s="69" t="s">
        <v>964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294</v>
      </c>
      <c r="J673" s="69" t="s">
        <v>82</v>
      </c>
      <c r="K673" s="72">
        <v>0</v>
      </c>
      <c r="L673" s="72">
        <v>0</v>
      </c>
      <c r="M673" s="72">
        <v>0</v>
      </c>
      <c r="N673" s="72">
        <v>8.6999999999999993</v>
      </c>
      <c r="O673" s="72">
        <v>6.4</v>
      </c>
      <c r="P673" s="72">
        <v>0</v>
      </c>
      <c r="Q673" s="72">
        <v>1.1000000000000001</v>
      </c>
      <c r="R673" s="72">
        <v>21.4</v>
      </c>
      <c r="S673" s="72">
        <v>0</v>
      </c>
      <c r="T673" s="72">
        <v>7.2</v>
      </c>
      <c r="U673" s="72">
        <v>0</v>
      </c>
      <c r="V673" s="72">
        <v>1.1000000000000001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1.2</v>
      </c>
      <c r="AE673" s="72">
        <v>0</v>
      </c>
      <c r="AF673" s="72">
        <v>1.1000000000000001</v>
      </c>
      <c r="AG673" s="72">
        <v>30.7</v>
      </c>
      <c r="AH673" s="72">
        <v>0</v>
      </c>
      <c r="AI673" s="72">
        <v>0</v>
      </c>
      <c r="AJ673" s="72">
        <v>0</v>
      </c>
      <c r="AK673" s="72">
        <v>0</v>
      </c>
      <c r="AL673" s="72">
        <v>0</v>
      </c>
      <c r="AM673" s="72">
        <v>0</v>
      </c>
      <c r="AN673" s="72">
        <v>0</v>
      </c>
      <c r="AO673" s="87"/>
      <c r="AP673" s="70">
        <f t="shared" si="61"/>
        <v>30</v>
      </c>
      <c r="AQ673" s="70">
        <f t="shared" si="62"/>
        <v>78.900000000000006</v>
      </c>
      <c r="AR673" s="70">
        <f>IFERROR(VLOOKUP(A673,Climatologia_PP!A:U,9+Precipitacion!$E$2,FALSE),"")</f>
        <v>64.600000000000023</v>
      </c>
      <c r="AS673" s="70">
        <f t="shared" si="63"/>
        <v>122.13622291021669</v>
      </c>
      <c r="AT673" s="70">
        <f t="shared" si="64"/>
        <v>122.13622291021667</v>
      </c>
      <c r="AU673" s="70">
        <f t="shared" si="65"/>
        <v>30.7</v>
      </c>
      <c r="AV673" s="70">
        <f>IFERROR(VLOOKUP(A673,Maximos!A:AQ,8+(Precipitacion!$E$2-1)*3,FALSE),"")</f>
        <v>136.4</v>
      </c>
      <c r="AW673" s="79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673" s="72">
        <f t="shared" si="66"/>
        <v>-105.7</v>
      </c>
    </row>
    <row r="674" spans="1:50" ht="15" customHeight="1" x14ac:dyDescent="0.25">
      <c r="A674" s="68">
        <v>21230090</v>
      </c>
      <c r="B674" s="69" t="s">
        <v>1018</v>
      </c>
      <c r="C674" s="69" t="s">
        <v>964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294</v>
      </c>
      <c r="J674" s="69" t="s">
        <v>1019</v>
      </c>
      <c r="K674" s="72">
        <v>0</v>
      </c>
      <c r="L674" s="72">
        <v>0</v>
      </c>
      <c r="M674" s="72">
        <v>10.7</v>
      </c>
      <c r="N674" s="72">
        <v>36.4</v>
      </c>
      <c r="O674" s="72">
        <v>3.2</v>
      </c>
      <c r="P674" s="72">
        <v>0</v>
      </c>
      <c r="Q674" s="72">
        <v>8.6</v>
      </c>
      <c r="R674" s="72">
        <v>17.2</v>
      </c>
      <c r="S674" s="72">
        <v>0</v>
      </c>
      <c r="T674" s="72">
        <v>0</v>
      </c>
      <c r="U674" s="72">
        <v>0</v>
      </c>
      <c r="V674" s="72">
        <v>0</v>
      </c>
      <c r="W674" s="72">
        <v>1.3</v>
      </c>
      <c r="X674" s="72">
        <v>0</v>
      </c>
      <c r="Y674" s="72">
        <v>0</v>
      </c>
      <c r="Z674" s="72">
        <v>0</v>
      </c>
      <c r="AA674" s="72">
        <v>0</v>
      </c>
      <c r="AB674" s="72">
        <v>1.2</v>
      </c>
      <c r="AC674" s="72">
        <v>0</v>
      </c>
      <c r="AD674" s="72">
        <v>0</v>
      </c>
      <c r="AE674" s="72">
        <v>0</v>
      </c>
      <c r="AF674" s="72">
        <v>0.2</v>
      </c>
      <c r="AG674" s="72">
        <v>0</v>
      </c>
      <c r="AH674" s="72">
        <v>0</v>
      </c>
      <c r="AI674" s="72">
        <v>0</v>
      </c>
      <c r="AJ674" s="72">
        <v>0</v>
      </c>
      <c r="AK674" s="72">
        <v>0</v>
      </c>
      <c r="AL674" s="72">
        <v>0</v>
      </c>
      <c r="AM674" s="72">
        <v>0</v>
      </c>
      <c r="AN674" s="72">
        <v>0</v>
      </c>
      <c r="AO674" s="87"/>
      <c r="AP674" s="70">
        <f t="shared" si="61"/>
        <v>30</v>
      </c>
      <c r="AQ674" s="70">
        <f t="shared" si="62"/>
        <v>78.8</v>
      </c>
      <c r="AR674" s="70">
        <f>IFERROR(VLOOKUP(A674,Climatologia_PP!A:U,9+Precipitacion!$E$2,FALSE),"")</f>
        <v>73.043333333333322</v>
      </c>
      <c r="AS674" s="70">
        <f t="shared" si="63"/>
        <v>107.88116643088578</v>
      </c>
      <c r="AT674" s="70">
        <f t="shared" si="64"/>
        <v>107.88116643088578</v>
      </c>
      <c r="AU674" s="70">
        <f t="shared" si="65"/>
        <v>36.4</v>
      </c>
      <c r="AV674" s="70">
        <f>IFERROR(VLOOKUP(A674,Maximos!A:AQ,8+(Precipitacion!$E$2-1)*3,FALSE),"")</f>
        <v>95</v>
      </c>
      <c r="AW674" s="79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33417</v>
      </c>
      <c r="AX674" s="72">
        <f t="shared" si="66"/>
        <v>-58.6</v>
      </c>
    </row>
    <row r="675" spans="1:50" ht="15" customHeight="1" x14ac:dyDescent="0.25">
      <c r="A675" s="68">
        <v>22020030</v>
      </c>
      <c r="B675" s="69" t="s">
        <v>1020</v>
      </c>
      <c r="C675" s="69" t="s">
        <v>964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1021</v>
      </c>
      <c r="K675" s="72">
        <v>0</v>
      </c>
      <c r="L675" s="72">
        <v>9.1</v>
      </c>
      <c r="M675" s="72">
        <v>1.4</v>
      </c>
      <c r="N675" s="72">
        <v>2.5</v>
      </c>
      <c r="O675" s="72">
        <v>0</v>
      </c>
      <c r="P675" s="72">
        <v>4.0999999999999996</v>
      </c>
      <c r="Q675" s="72">
        <v>2</v>
      </c>
      <c r="R675" s="72">
        <v>34.1</v>
      </c>
      <c r="S675" s="72">
        <v>30.1</v>
      </c>
      <c r="T675" s="72">
        <v>2.2999999999999998</v>
      </c>
      <c r="U675" s="72">
        <v>0</v>
      </c>
      <c r="V675" s="72">
        <v>0</v>
      </c>
      <c r="W675" s="72"/>
      <c r="X675" s="72"/>
      <c r="Y675" s="72"/>
      <c r="Z675" s="72"/>
      <c r="AA675" s="72"/>
      <c r="AB675" s="72"/>
      <c r="AC675" s="72"/>
      <c r="AD675" s="72"/>
      <c r="AE675" s="72">
        <v>0</v>
      </c>
      <c r="AF675" s="72">
        <v>0</v>
      </c>
      <c r="AG675" s="72">
        <v>5.8</v>
      </c>
      <c r="AH675" s="72">
        <v>0</v>
      </c>
      <c r="AI675" s="72">
        <v>6.2</v>
      </c>
      <c r="AJ675" s="72">
        <v>1</v>
      </c>
      <c r="AK675" s="72">
        <v>0</v>
      </c>
      <c r="AL675" s="72">
        <v>0</v>
      </c>
      <c r="AM675" s="72">
        <v>0</v>
      </c>
      <c r="AN675" s="72"/>
      <c r="AO675" s="87"/>
      <c r="AP675" s="70">
        <f t="shared" si="61"/>
        <v>21</v>
      </c>
      <c r="AQ675" s="70">
        <f t="shared" si="62"/>
        <v>98.600000000000009</v>
      </c>
      <c r="AR675" s="70">
        <f>IFERROR(VLOOKUP(A675,Climatologia_PP!A:U,9+Precipitacion!$E$2,FALSE),"")</f>
        <v>127.63103448275859</v>
      </c>
      <c r="AS675" s="70">
        <f t="shared" si="63"/>
        <v>77.253937805635886</v>
      </c>
      <c r="AT675" s="70">
        <f t="shared" si="64"/>
        <v>110.36276829376555</v>
      </c>
      <c r="AU675" s="70">
        <f t="shared" si="65"/>
        <v>34.1</v>
      </c>
      <c r="AV675" s="70">
        <f>IFERROR(VLOOKUP(A675,Maximos!A:AQ,8+(Precipitacion!$E$2-1)*3,FALSE),"")</f>
        <v>128</v>
      </c>
      <c r="AW675" s="79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41454</v>
      </c>
      <c r="AX675" s="72">
        <f t="shared" si="66"/>
        <v>-93.9</v>
      </c>
    </row>
    <row r="676" spans="1:50" ht="15" customHeight="1" x14ac:dyDescent="0.25">
      <c r="A676" s="68">
        <v>2125500032</v>
      </c>
      <c r="B676" s="69" t="s">
        <v>1022</v>
      </c>
      <c r="C676" s="69" t="s">
        <v>964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972</v>
      </c>
      <c r="K676" s="72">
        <v>0</v>
      </c>
      <c r="L676" s="72">
        <v>0</v>
      </c>
      <c r="M676" s="72">
        <v>7.4</v>
      </c>
      <c r="N676" s="72">
        <v>6.2</v>
      </c>
      <c r="O676" s="72">
        <v>0</v>
      </c>
      <c r="P676" s="72">
        <v>0</v>
      </c>
      <c r="Q676" s="72">
        <v>7.8</v>
      </c>
      <c r="R676" s="72">
        <v>12.4</v>
      </c>
      <c r="S676" s="72">
        <v>3.2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13.6</v>
      </c>
      <c r="Z676" s="72">
        <v>0</v>
      </c>
      <c r="AA676" s="72">
        <v>0</v>
      </c>
      <c r="AB676" s="72">
        <v>0</v>
      </c>
      <c r="AC676" s="72">
        <v>0.4</v>
      </c>
      <c r="AD676" s="72">
        <v>0</v>
      </c>
      <c r="AE676" s="72">
        <v>0</v>
      </c>
      <c r="AF676" s="72">
        <v>0</v>
      </c>
      <c r="AG676" s="72">
        <v>5.8</v>
      </c>
      <c r="AH676" s="72">
        <v>26.5</v>
      </c>
      <c r="AI676" s="72">
        <v>0</v>
      </c>
      <c r="AJ676" s="72">
        <v>0</v>
      </c>
      <c r="AK676" s="72">
        <v>0</v>
      </c>
      <c r="AL676" s="72">
        <v>0</v>
      </c>
      <c r="AM676" s="72">
        <v>0</v>
      </c>
      <c r="AN676" s="72">
        <v>0</v>
      </c>
      <c r="AO676" s="87"/>
      <c r="AP676" s="70">
        <f t="shared" si="61"/>
        <v>30</v>
      </c>
      <c r="AQ676" s="70">
        <f t="shared" si="62"/>
        <v>83.300000000000011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26.5</v>
      </c>
      <c r="AV676" s="70">
        <f>IFERROR(VLOOKUP(A676,Maximos!A:AQ,8+(Precipitacion!$E$2-1)*3,FALSE),"")</f>
        <v>106</v>
      </c>
      <c r="AW676" s="79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45821</v>
      </c>
      <c r="AX676" s="72">
        <f t="shared" si="66"/>
        <v>-79.5</v>
      </c>
    </row>
    <row r="677" spans="1:50" ht="15" customHeight="1" x14ac:dyDescent="0.25">
      <c r="A677" s="68">
        <v>21255170</v>
      </c>
      <c r="B677" s="69" t="s">
        <v>1023</v>
      </c>
      <c r="C677" s="69" t="s">
        <v>964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1024</v>
      </c>
      <c r="K677" s="72">
        <v>0</v>
      </c>
      <c r="L677" s="72">
        <v>4</v>
      </c>
      <c r="M677" s="72">
        <v>8</v>
      </c>
      <c r="N677" s="72">
        <v>25</v>
      </c>
      <c r="O677" s="72">
        <v>9</v>
      </c>
      <c r="P677" s="72">
        <v>0</v>
      </c>
      <c r="Q677" s="72">
        <v>34</v>
      </c>
      <c r="R677" s="72">
        <v>19.899999999999999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10</v>
      </c>
      <c r="Z677" s="72">
        <v>0</v>
      </c>
      <c r="AA677" s="72">
        <v>1</v>
      </c>
      <c r="AB677" s="72">
        <v>0</v>
      </c>
      <c r="AC677" s="72">
        <v>0</v>
      </c>
      <c r="AD677" s="72">
        <v>9</v>
      </c>
      <c r="AE677" s="72">
        <v>10</v>
      </c>
      <c r="AF677" s="72">
        <v>0</v>
      </c>
      <c r="AG677" s="72">
        <v>2</v>
      </c>
      <c r="AH677" s="72">
        <v>0</v>
      </c>
      <c r="AI677" s="72">
        <v>0</v>
      </c>
      <c r="AJ677" s="72">
        <v>0</v>
      </c>
      <c r="AK677" s="72">
        <v>0</v>
      </c>
      <c r="AL677" s="72">
        <v>0</v>
      </c>
      <c r="AM677" s="72">
        <v>0</v>
      </c>
      <c r="AN677" s="72">
        <v>0</v>
      </c>
      <c r="AO677" s="87"/>
      <c r="AP677" s="70">
        <f t="shared" si="61"/>
        <v>30</v>
      </c>
      <c r="AQ677" s="70">
        <f t="shared" si="62"/>
        <v>131.9</v>
      </c>
      <c r="AR677" s="70">
        <f>IFERROR(VLOOKUP(A677,Climatologia_PP!A:U,9+Precipitacion!$E$2,FALSE),"")</f>
        <v>117.70357142857139</v>
      </c>
      <c r="AS677" s="70">
        <f t="shared" si="63"/>
        <v>112.06117061625758</v>
      </c>
      <c r="AT677" s="70">
        <f t="shared" si="64"/>
        <v>112.06117061625758</v>
      </c>
      <c r="AU677" s="70">
        <f t="shared" si="65"/>
        <v>34</v>
      </c>
      <c r="AV677" s="70">
        <f>IFERROR(VLOOKUP(A677,Maximos!A:AQ,8+(Precipitacion!$E$2-1)*3,FALSE),"")</f>
        <v>97</v>
      </c>
      <c r="AW677" s="79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39972</v>
      </c>
      <c r="AX677" s="72">
        <f t="shared" si="66"/>
        <v>-63</v>
      </c>
    </row>
    <row r="678" spans="1:50" ht="15" customHeight="1" x14ac:dyDescent="0.25">
      <c r="A678" s="68">
        <v>21210020</v>
      </c>
      <c r="B678" s="69" t="s">
        <v>931</v>
      </c>
      <c r="C678" s="69" t="s">
        <v>964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7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137.851724137931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108.3</v>
      </c>
      <c r="AW678" s="79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39971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1025</v>
      </c>
      <c r="C679" s="69" t="s">
        <v>964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294</v>
      </c>
      <c r="J679" s="69" t="s">
        <v>965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7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9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1026</v>
      </c>
      <c r="C680" s="69" t="s">
        <v>964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294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7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74.2</v>
      </c>
      <c r="AW680" s="79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1027</v>
      </c>
      <c r="C681" s="69" t="s">
        <v>964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969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7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9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1028</v>
      </c>
      <c r="C682" s="69" t="s">
        <v>1029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294</v>
      </c>
      <c r="J682" s="69" t="s">
        <v>700</v>
      </c>
      <c r="K682" s="72">
        <v>0</v>
      </c>
      <c r="L682" s="72">
        <v>0</v>
      </c>
      <c r="M682" s="72">
        <v>0</v>
      </c>
      <c r="N682" s="72">
        <v>13</v>
      </c>
      <c r="O682" s="72">
        <v>3</v>
      </c>
      <c r="P682" s="72">
        <v>0</v>
      </c>
      <c r="Q682" s="72"/>
      <c r="R682" s="72">
        <v>20</v>
      </c>
      <c r="S682" s="72">
        <v>3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>
        <v>0</v>
      </c>
      <c r="AG682" s="72">
        <v>3</v>
      </c>
      <c r="AH682" s="72">
        <v>0</v>
      </c>
      <c r="AI682" s="72">
        <v>0</v>
      </c>
      <c r="AJ682" s="72">
        <v>0</v>
      </c>
      <c r="AK682" s="72">
        <v>0</v>
      </c>
      <c r="AL682" s="72">
        <v>0</v>
      </c>
      <c r="AM682" s="72">
        <v>0</v>
      </c>
      <c r="AN682" s="72">
        <v>0</v>
      </c>
      <c r="AO682" s="87"/>
      <c r="AP682" s="70">
        <f t="shared" si="61"/>
        <v>29</v>
      </c>
      <c r="AQ682" s="70">
        <f t="shared" si="62"/>
        <v>42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20</v>
      </c>
      <c r="AV682" s="70">
        <f>IFERROR(VLOOKUP(A682,Maximos!A:AQ,8+(Precipitacion!$E$2-1)*3,FALSE),"")</f>
        <v>70.5</v>
      </c>
      <c r="AW682" s="79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44358</v>
      </c>
      <c r="AX682" s="72">
        <f t="shared" si="66"/>
        <v>-50.5</v>
      </c>
    </row>
    <row r="683" spans="1:50" ht="15" customHeight="1" x14ac:dyDescent="0.25">
      <c r="A683" s="68">
        <v>21230120</v>
      </c>
      <c r="B683" s="69" t="s">
        <v>1030</v>
      </c>
      <c r="C683" s="69" t="s">
        <v>1029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294</v>
      </c>
      <c r="J683" s="69" t="s">
        <v>1031</v>
      </c>
      <c r="K683" s="72">
        <v>0</v>
      </c>
      <c r="L683" s="72">
        <v>0</v>
      </c>
      <c r="M683" s="72">
        <v>0</v>
      </c>
      <c r="N683" s="72">
        <v>5</v>
      </c>
      <c r="O683" s="72">
        <v>6</v>
      </c>
      <c r="P683" s="72">
        <v>0</v>
      </c>
      <c r="Q683" s="72">
        <v>11</v>
      </c>
      <c r="R683" s="72">
        <v>32</v>
      </c>
      <c r="S683" s="72">
        <v>17</v>
      </c>
      <c r="T683" s="72">
        <v>6.5</v>
      </c>
      <c r="U683" s="72">
        <v>0</v>
      </c>
      <c r="V683" s="72">
        <v>0</v>
      </c>
      <c r="W683" s="72">
        <v>0</v>
      </c>
      <c r="X683" s="72">
        <v>0</v>
      </c>
      <c r="Y683" s="72">
        <v>6.5</v>
      </c>
      <c r="Z683" s="72">
        <v>0</v>
      </c>
      <c r="AA683" s="72">
        <v>0</v>
      </c>
      <c r="AB683" s="72">
        <v>0</v>
      </c>
      <c r="AC683" s="72">
        <v>0</v>
      </c>
      <c r="AD683" s="72">
        <v>0</v>
      </c>
      <c r="AE683" s="72">
        <v>0</v>
      </c>
      <c r="AF683" s="72">
        <v>0</v>
      </c>
      <c r="AG683" s="72">
        <v>6</v>
      </c>
      <c r="AH683" s="72">
        <v>0</v>
      </c>
      <c r="AI683" s="72">
        <v>0</v>
      </c>
      <c r="AJ683" s="72">
        <v>0</v>
      </c>
      <c r="AK683" s="72">
        <v>0</v>
      </c>
      <c r="AL683" s="72">
        <v>0</v>
      </c>
      <c r="AM683" s="72">
        <v>0</v>
      </c>
      <c r="AN683" s="72">
        <v>6.5</v>
      </c>
      <c r="AO683" s="87"/>
      <c r="AP683" s="70">
        <f t="shared" si="61"/>
        <v>30</v>
      </c>
      <c r="AQ683" s="70">
        <f t="shared" si="62"/>
        <v>96.5</v>
      </c>
      <c r="AR683" s="70">
        <f>IFERROR(VLOOKUP(A683,Climatologia_PP!A:U,9+Precipitacion!$E$2,FALSE),"")</f>
        <v>54.12222222222222</v>
      </c>
      <c r="AS683" s="70">
        <f t="shared" si="63"/>
        <v>178.30014370765755</v>
      </c>
      <c r="AT683" s="70">
        <f t="shared" si="64"/>
        <v>178.30014370765758</v>
      </c>
      <c r="AU683" s="70">
        <f t="shared" si="65"/>
        <v>32</v>
      </c>
      <c r="AV683" s="70">
        <f>IFERROR(VLOOKUP(A683,Maximos!A:AQ,8+(Precipitacion!$E$2-1)*3,FALSE),"")</f>
        <v>88.2</v>
      </c>
      <c r="AW683" s="79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37790</v>
      </c>
      <c r="AX683" s="72">
        <f t="shared" si="66"/>
        <v>-56.2</v>
      </c>
    </row>
    <row r="684" spans="1:50" ht="15" customHeight="1" x14ac:dyDescent="0.25">
      <c r="A684" s="68">
        <v>21205710</v>
      </c>
      <c r="B684" s="69" t="s">
        <v>1032</v>
      </c>
      <c r="C684" s="69" t="s">
        <v>1029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>
        <v>1</v>
      </c>
      <c r="M684" s="72">
        <v>0</v>
      </c>
      <c r="N684" s="72">
        <v>4.5</v>
      </c>
      <c r="O684" s="72">
        <v>9</v>
      </c>
      <c r="P684" s="72">
        <v>10</v>
      </c>
      <c r="Q684" s="72">
        <v>5</v>
      </c>
      <c r="R684" s="72">
        <v>8</v>
      </c>
      <c r="S684" s="72">
        <v>3.2</v>
      </c>
      <c r="T684" s="72">
        <v>0</v>
      </c>
      <c r="U684" s="72">
        <v>0</v>
      </c>
      <c r="V684" s="72">
        <v>0</v>
      </c>
      <c r="W684" s="72">
        <v>0</v>
      </c>
      <c r="X684" s="72">
        <v>1</v>
      </c>
      <c r="Y684" s="72">
        <v>2</v>
      </c>
      <c r="Z684" s="72">
        <v>0.5</v>
      </c>
      <c r="AA684" s="72">
        <v>1.5</v>
      </c>
      <c r="AB684" s="72">
        <v>1</v>
      </c>
      <c r="AC684" s="72">
        <v>10</v>
      </c>
      <c r="AD684" s="72">
        <v>0</v>
      </c>
      <c r="AE684" s="72">
        <v>0</v>
      </c>
      <c r="AF684" s="72">
        <v>1.5</v>
      </c>
      <c r="AG684" s="72">
        <v>0</v>
      </c>
      <c r="AH684" s="72">
        <v>0</v>
      </c>
      <c r="AI684" s="72">
        <v>0</v>
      </c>
      <c r="AJ684" s="72"/>
      <c r="AK684" s="72"/>
      <c r="AL684" s="72"/>
      <c r="AM684" s="72"/>
      <c r="AN684" s="72">
        <v>0</v>
      </c>
      <c r="AO684" s="87"/>
      <c r="AP684" s="70">
        <f t="shared" si="61"/>
        <v>26</v>
      </c>
      <c r="AQ684" s="70">
        <f t="shared" si="62"/>
        <v>59.2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10</v>
      </c>
      <c r="AV684" s="70">
        <f>IFERROR(VLOOKUP(A684,Maximos!A:AQ,8+(Precipitacion!$E$2-1)*3,FALSE),"")</f>
        <v>41.2</v>
      </c>
      <c r="AW684" s="79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29015</v>
      </c>
      <c r="AX684" s="72">
        <f t="shared" si="66"/>
        <v>-31.200000000000003</v>
      </c>
    </row>
    <row r="685" spans="1:50" ht="15" customHeight="1" x14ac:dyDescent="0.25">
      <c r="A685" s="68">
        <v>21202280</v>
      </c>
      <c r="B685" s="69" t="s">
        <v>1033</v>
      </c>
      <c r="C685" s="69" t="s">
        <v>1029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0.4</v>
      </c>
      <c r="L685" s="72">
        <v>1.2</v>
      </c>
      <c r="M685" s="72">
        <v>0</v>
      </c>
      <c r="N685" s="72">
        <v>3.7</v>
      </c>
      <c r="O685" s="72">
        <v>2.9</v>
      </c>
      <c r="P685" s="72">
        <v>11.5</v>
      </c>
      <c r="Q685" s="72"/>
      <c r="R685" s="72">
        <v>12.4</v>
      </c>
      <c r="S685" s="72">
        <v>6.8</v>
      </c>
      <c r="T685" s="72">
        <v>0</v>
      </c>
      <c r="U685" s="72">
        <v>0</v>
      </c>
      <c r="V685" s="72">
        <v>0</v>
      </c>
      <c r="W685" s="72">
        <v>0</v>
      </c>
      <c r="X685" s="72">
        <v>1.9</v>
      </c>
      <c r="Y685" s="72">
        <v>1.9</v>
      </c>
      <c r="Z685" s="72">
        <v>0.3</v>
      </c>
      <c r="AA685" s="72">
        <v>0.9</v>
      </c>
      <c r="AB685" s="72">
        <v>3.1</v>
      </c>
      <c r="AC685" s="72">
        <v>0</v>
      </c>
      <c r="AD685" s="72">
        <v>0.3</v>
      </c>
      <c r="AE685" s="72">
        <v>0.5</v>
      </c>
      <c r="AF685" s="72">
        <v>0.6</v>
      </c>
      <c r="AG685" s="72">
        <v>0</v>
      </c>
      <c r="AH685" s="72">
        <v>0</v>
      </c>
      <c r="AI685" s="72">
        <v>0</v>
      </c>
      <c r="AJ685" s="72">
        <v>0.2</v>
      </c>
      <c r="AK685" s="72">
        <v>0.4</v>
      </c>
      <c r="AL685" s="72">
        <v>0.8</v>
      </c>
      <c r="AM685" s="72">
        <v>0.5</v>
      </c>
      <c r="AN685" s="72">
        <v>0.4</v>
      </c>
      <c r="AO685" s="87"/>
      <c r="AP685" s="70">
        <f t="shared" si="61"/>
        <v>29</v>
      </c>
      <c r="AQ685" s="70">
        <f t="shared" si="62"/>
        <v>50.699999999999989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12.4</v>
      </c>
      <c r="AV685" s="70">
        <f>IFERROR(VLOOKUP(A685,Maximos!A:AQ,8+(Precipitacion!$E$2-1)*3,FALSE),"")</f>
        <v>31.7</v>
      </c>
      <c r="AW685" s="79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685" s="72">
        <f t="shared" si="66"/>
        <v>-19.299999999999997</v>
      </c>
    </row>
    <row r="686" spans="1:50" ht="15" customHeight="1" x14ac:dyDescent="0.25">
      <c r="A686" s="68">
        <v>21201640</v>
      </c>
      <c r="B686" s="69" t="s">
        <v>1034</v>
      </c>
      <c r="C686" s="69" t="s">
        <v>1029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294</v>
      </c>
      <c r="J686" s="69" t="s">
        <v>1035</v>
      </c>
      <c r="K686" s="72">
        <v>3.7</v>
      </c>
      <c r="L686" s="72">
        <v>0.4</v>
      </c>
      <c r="M686" s="72">
        <v>2.5</v>
      </c>
      <c r="N686" s="72">
        <v>10.5</v>
      </c>
      <c r="O686" s="72">
        <v>4</v>
      </c>
      <c r="P686" s="72">
        <v>0</v>
      </c>
      <c r="Q686" s="72">
        <v>5.8</v>
      </c>
      <c r="R686" s="72">
        <v>0</v>
      </c>
      <c r="S686" s="72">
        <v>19.5</v>
      </c>
      <c r="T686" s="72">
        <v>0</v>
      </c>
      <c r="U686" s="72">
        <v>0.7</v>
      </c>
      <c r="V686" s="72">
        <v>0</v>
      </c>
      <c r="W686" s="72">
        <v>0</v>
      </c>
      <c r="X686" s="72">
        <v>4.8</v>
      </c>
      <c r="Y686" s="72">
        <v>1</v>
      </c>
      <c r="Z686" s="72">
        <v>1.2</v>
      </c>
      <c r="AA686" s="72">
        <v>2</v>
      </c>
      <c r="AB686" s="72">
        <v>0</v>
      </c>
      <c r="AC686" s="72">
        <v>0</v>
      </c>
      <c r="AD686" s="72">
        <v>0</v>
      </c>
      <c r="AE686" s="72">
        <v>0.6</v>
      </c>
      <c r="AF686" s="72">
        <v>0</v>
      </c>
      <c r="AG686" s="72">
        <v>0</v>
      </c>
      <c r="AH686" s="72">
        <v>0</v>
      </c>
      <c r="AI686" s="72">
        <v>0.4</v>
      </c>
      <c r="AJ686" s="72">
        <v>0</v>
      </c>
      <c r="AK686" s="72">
        <v>2.2999999999999998</v>
      </c>
      <c r="AL686" s="72">
        <v>5</v>
      </c>
      <c r="AM686" s="72">
        <v>1.5</v>
      </c>
      <c r="AN686" s="72">
        <v>1.6</v>
      </c>
      <c r="AO686" s="87"/>
      <c r="AP686" s="70">
        <f t="shared" si="61"/>
        <v>30</v>
      </c>
      <c r="AQ686" s="70">
        <f t="shared" si="62"/>
        <v>67.5</v>
      </c>
      <c r="AR686" s="70">
        <f>IFERROR(VLOOKUP(A686,Climatologia_PP!A:U,9+Precipitacion!$E$2,FALSE),"")</f>
        <v>74.060714285714297</v>
      </c>
      <c r="AS686" s="70">
        <f t="shared" si="63"/>
        <v>91.141438009355241</v>
      </c>
      <c r="AT686" s="70">
        <f t="shared" si="64"/>
        <v>91.141438009355241</v>
      </c>
      <c r="AU686" s="70">
        <f t="shared" si="65"/>
        <v>19.5</v>
      </c>
      <c r="AV686" s="70">
        <f>IFERROR(VLOOKUP(A686,Maximos!A:AQ,8+(Precipitacion!$E$2-1)*3,FALSE),"")</f>
        <v>38.299999999999997</v>
      </c>
      <c r="AW686" s="79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36701</v>
      </c>
      <c r="AX686" s="72">
        <f t="shared" si="66"/>
        <v>-18.799999999999997</v>
      </c>
    </row>
    <row r="687" spans="1:50" ht="15" customHeight="1" x14ac:dyDescent="0.25">
      <c r="A687" s="68">
        <v>24010070</v>
      </c>
      <c r="B687" s="69" t="s">
        <v>100</v>
      </c>
      <c r="C687" s="69" t="s">
        <v>1029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294</v>
      </c>
      <c r="J687" s="69" t="s">
        <v>1036</v>
      </c>
      <c r="K687" s="72">
        <v>1.1000000000000001</v>
      </c>
      <c r="L687" s="72">
        <v>0</v>
      </c>
      <c r="M687" s="72">
        <v>0</v>
      </c>
      <c r="N687" s="72">
        <v>2.1</v>
      </c>
      <c r="O687" s="72">
        <v>1.1000000000000001</v>
      </c>
      <c r="P687" s="72">
        <v>0.7</v>
      </c>
      <c r="Q687" s="72"/>
      <c r="R687" s="72">
        <v>4.3</v>
      </c>
      <c r="S687" s="72">
        <v>12.2</v>
      </c>
      <c r="T687" s="72">
        <v>0</v>
      </c>
      <c r="U687" s="72">
        <v>0</v>
      </c>
      <c r="V687" s="72">
        <v>0</v>
      </c>
      <c r="W687" s="72">
        <v>0</v>
      </c>
      <c r="X687" s="72">
        <v>1.9</v>
      </c>
      <c r="Y687" s="72">
        <v>0</v>
      </c>
      <c r="Z687" s="72">
        <v>0</v>
      </c>
      <c r="AA687" s="72">
        <v>0</v>
      </c>
      <c r="AB687" s="72">
        <v>0</v>
      </c>
      <c r="AC687" s="72">
        <v>0</v>
      </c>
      <c r="AD687" s="72">
        <v>0</v>
      </c>
      <c r="AE687" s="72">
        <v>0</v>
      </c>
      <c r="AF687" s="72">
        <v>0</v>
      </c>
      <c r="AG687" s="72">
        <v>0</v>
      </c>
      <c r="AH687" s="72">
        <v>0</v>
      </c>
      <c r="AI687" s="72">
        <v>0</v>
      </c>
      <c r="AJ687" s="72">
        <v>0</v>
      </c>
      <c r="AK687" s="72">
        <v>3.4</v>
      </c>
      <c r="AL687" s="72">
        <v>2.9</v>
      </c>
      <c r="AM687" s="72">
        <v>0.6</v>
      </c>
      <c r="AN687" s="72">
        <v>6.1</v>
      </c>
      <c r="AO687" s="87"/>
      <c r="AP687" s="70">
        <f t="shared" si="61"/>
        <v>29</v>
      </c>
      <c r="AQ687" s="70">
        <f t="shared" si="62"/>
        <v>36.4</v>
      </c>
      <c r="AR687" s="70">
        <f>IFERROR(VLOOKUP(A687,Climatologia_PP!A:U,9+Precipitacion!$E$2,FALSE),"")</f>
        <v>54.916666666666657</v>
      </c>
      <c r="AS687" s="70">
        <f t="shared" si="63"/>
        <v>66.282245827010627</v>
      </c>
      <c r="AT687" s="70">
        <f t="shared" si="64"/>
        <v>68.567840510700663</v>
      </c>
      <c r="AU687" s="70">
        <f t="shared" si="65"/>
        <v>12.2</v>
      </c>
      <c r="AV687" s="70">
        <f>IFERROR(VLOOKUP(A687,Maximos!A:AQ,8+(Precipitacion!$E$2-1)*3,FALSE),"")</f>
        <v>44.3</v>
      </c>
      <c r="AW687" s="79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35597</v>
      </c>
      <c r="AX687" s="72">
        <f t="shared" si="66"/>
        <v>-32.099999999999994</v>
      </c>
    </row>
    <row r="688" spans="1:50" ht="15" customHeight="1" x14ac:dyDescent="0.25">
      <c r="A688" s="68">
        <v>23060170</v>
      </c>
      <c r="B688" s="69" t="s">
        <v>433</v>
      </c>
      <c r="C688" s="69" t="s">
        <v>1029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294</v>
      </c>
      <c r="J688" s="69" t="s">
        <v>433</v>
      </c>
      <c r="K688" s="72">
        <v>0</v>
      </c>
      <c r="L688" s="72">
        <v>0</v>
      </c>
      <c r="M688" s="72">
        <v>0</v>
      </c>
      <c r="N688" s="72">
        <v>2.4</v>
      </c>
      <c r="O688" s="72">
        <v>2.5</v>
      </c>
      <c r="P688" s="72">
        <v>1</v>
      </c>
      <c r="Q688" s="72">
        <v>9.8000000000000007</v>
      </c>
      <c r="R688" s="72">
        <v>19.3</v>
      </c>
      <c r="S688" s="72">
        <v>38</v>
      </c>
      <c r="T688" s="72">
        <v>0.5</v>
      </c>
      <c r="U688" s="72">
        <v>4.3</v>
      </c>
      <c r="V688" s="72">
        <v>0</v>
      </c>
      <c r="W688" s="72">
        <v>0</v>
      </c>
      <c r="X688" s="72">
        <v>14</v>
      </c>
      <c r="Y688" s="72">
        <v>13.5</v>
      </c>
      <c r="Z688" s="72">
        <v>0</v>
      </c>
      <c r="AA688" s="72">
        <v>0</v>
      </c>
      <c r="AB688" s="72">
        <v>1</v>
      </c>
      <c r="AC688" s="72">
        <v>4</v>
      </c>
      <c r="AD688" s="72">
        <v>0</v>
      </c>
      <c r="AE688" s="72">
        <v>0.6</v>
      </c>
      <c r="AF688" s="72">
        <v>17.8</v>
      </c>
      <c r="AG688" s="72">
        <v>0</v>
      </c>
      <c r="AH688" s="72">
        <v>0</v>
      </c>
      <c r="AI688" s="72">
        <v>0</v>
      </c>
      <c r="AJ688" s="72">
        <v>0.5</v>
      </c>
      <c r="AK688" s="72">
        <v>0</v>
      </c>
      <c r="AL688" s="72">
        <v>0</v>
      </c>
      <c r="AM688" s="72">
        <v>0</v>
      </c>
      <c r="AN688" s="72">
        <v>0.2</v>
      </c>
      <c r="AO688" s="87"/>
      <c r="AP688" s="70">
        <f t="shared" si="61"/>
        <v>30</v>
      </c>
      <c r="AQ688" s="70">
        <f t="shared" si="62"/>
        <v>129.39999999999998</v>
      </c>
      <c r="AR688" s="70">
        <f>IFERROR(VLOOKUP(A688,Climatologia_PP!A:U,9+Precipitacion!$E$2,FALSE),"")</f>
        <v>172.0214285714286</v>
      </c>
      <c r="AS688" s="70">
        <f t="shared" si="63"/>
        <v>75.223186480089666</v>
      </c>
      <c r="AT688" s="70">
        <f t="shared" si="64"/>
        <v>75.223186480089652</v>
      </c>
      <c r="AU688" s="70">
        <f t="shared" si="65"/>
        <v>38</v>
      </c>
      <c r="AV688" s="70">
        <f>IFERROR(VLOOKUP(A688,Maximos!A:AQ,8+(Precipitacion!$E$2-1)*3,FALSE),"")</f>
        <v>101.8</v>
      </c>
      <c r="AW688" s="79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41453</v>
      </c>
      <c r="AX688" s="72">
        <f t="shared" si="66"/>
        <v>-63.8</v>
      </c>
    </row>
    <row r="689" spans="1:50" ht="15" customHeight="1" x14ac:dyDescent="0.25">
      <c r="A689" s="68">
        <v>21206060</v>
      </c>
      <c r="B689" s="69" t="s">
        <v>1037</v>
      </c>
      <c r="C689" s="69" t="s">
        <v>1029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294</v>
      </c>
      <c r="J689" s="69" t="s">
        <v>1038</v>
      </c>
      <c r="K689" s="72">
        <v>2.8</v>
      </c>
      <c r="L689" s="72">
        <v>0.4</v>
      </c>
      <c r="M689" s="72">
        <v>0</v>
      </c>
      <c r="N689" s="72">
        <v>4.8</v>
      </c>
      <c r="O689" s="72">
        <v>0.7</v>
      </c>
      <c r="P689" s="72">
        <v>0</v>
      </c>
      <c r="Q689" s="72">
        <v>4</v>
      </c>
      <c r="R689" s="72">
        <v>5.8</v>
      </c>
      <c r="S689" s="72">
        <v>2.4</v>
      </c>
      <c r="T689" s="72">
        <v>0</v>
      </c>
      <c r="U689" s="72">
        <v>0</v>
      </c>
      <c r="V689" s="72">
        <v>0</v>
      </c>
      <c r="W689" s="72">
        <v>0</v>
      </c>
      <c r="X689" s="72">
        <v>0.5</v>
      </c>
      <c r="Y689" s="72">
        <v>1.5</v>
      </c>
      <c r="Z689" s="72">
        <v>0</v>
      </c>
      <c r="AA689" s="72">
        <v>0.7</v>
      </c>
      <c r="AB689" s="72">
        <v>1</v>
      </c>
      <c r="AC689" s="72">
        <v>0</v>
      </c>
      <c r="AD689" s="72">
        <v>0</v>
      </c>
      <c r="AE689" s="72">
        <v>0</v>
      </c>
      <c r="AF689" s="72">
        <v>0</v>
      </c>
      <c r="AG689" s="72">
        <v>0</v>
      </c>
      <c r="AH689" s="72">
        <v>0</v>
      </c>
      <c r="AI689" s="72">
        <v>0</v>
      </c>
      <c r="AJ689" s="72">
        <v>0</v>
      </c>
      <c r="AK689" s="72">
        <v>0.1</v>
      </c>
      <c r="AL689" s="72">
        <v>0</v>
      </c>
      <c r="AM689" s="72">
        <v>0</v>
      </c>
      <c r="AN689" s="72"/>
      <c r="AO689" s="87"/>
      <c r="AP689" s="70">
        <f t="shared" si="61"/>
        <v>29</v>
      </c>
      <c r="AQ689" s="70">
        <f t="shared" si="62"/>
        <v>24.7</v>
      </c>
      <c r="AR689" s="70">
        <f>IFERROR(VLOOKUP(A689,Climatologia_PP!A:U,9+Precipitacion!$E$2,FALSE),"")</f>
        <v>34.391666666666659</v>
      </c>
      <c r="AS689" s="70">
        <f t="shared" si="63"/>
        <v>71.819723770293209</v>
      </c>
      <c r="AT689" s="70">
        <f t="shared" si="64"/>
        <v>74.296265969268831</v>
      </c>
      <c r="AU689" s="70">
        <f t="shared" si="65"/>
        <v>5.8</v>
      </c>
      <c r="AV689" s="70">
        <f>IFERROR(VLOOKUP(A689,Maximos!A:AQ,8+(Precipitacion!$E$2-1)*3,FALSE),"")</f>
        <v>40</v>
      </c>
      <c r="AW689" s="79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30841</v>
      </c>
      <c r="AX689" s="72">
        <f t="shared" si="66"/>
        <v>-34.200000000000003</v>
      </c>
    </row>
    <row r="690" spans="1:50" ht="15" customHeight="1" x14ac:dyDescent="0.25">
      <c r="A690" s="68">
        <v>35060120</v>
      </c>
      <c r="B690" s="69" t="s">
        <v>1039</v>
      </c>
      <c r="C690" s="69" t="s">
        <v>1029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294</v>
      </c>
      <c r="J690" s="69" t="s">
        <v>1040</v>
      </c>
      <c r="K690" s="72">
        <v>5.5</v>
      </c>
      <c r="L690" s="72">
        <v>26.5</v>
      </c>
      <c r="M690" s="72">
        <v>1.8</v>
      </c>
      <c r="N690" s="72">
        <v>24.5</v>
      </c>
      <c r="O690" s="72">
        <v>12</v>
      </c>
      <c r="P690" s="72">
        <v>2</v>
      </c>
      <c r="Q690" s="72">
        <v>24</v>
      </c>
      <c r="R690" s="72">
        <v>1</v>
      </c>
      <c r="S690" s="72">
        <v>0.5</v>
      </c>
      <c r="T690" s="72">
        <v>0</v>
      </c>
      <c r="U690" s="72">
        <v>0.5</v>
      </c>
      <c r="V690" s="72">
        <v>0</v>
      </c>
      <c r="W690" s="72">
        <v>13</v>
      </c>
      <c r="X690" s="72">
        <v>11</v>
      </c>
      <c r="Y690" s="72">
        <v>8.5</v>
      </c>
      <c r="Z690" s="72">
        <v>3</v>
      </c>
      <c r="AA690" s="72">
        <v>14</v>
      </c>
      <c r="AB690" s="72">
        <v>4.5</v>
      </c>
      <c r="AC690" s="72">
        <v>30</v>
      </c>
      <c r="AD690" s="72">
        <v>15.7</v>
      </c>
      <c r="AE690" s="72">
        <v>9.8000000000000007</v>
      </c>
      <c r="AF690" s="72">
        <v>6</v>
      </c>
      <c r="AG690" s="72">
        <v>3</v>
      </c>
      <c r="AH690" s="72">
        <v>1.5</v>
      </c>
      <c r="AI690" s="72">
        <v>12</v>
      </c>
      <c r="AJ690" s="72">
        <v>20.5</v>
      </c>
      <c r="AK690" s="72">
        <v>53</v>
      </c>
      <c r="AL690" s="72">
        <v>21</v>
      </c>
      <c r="AM690" s="72">
        <v>8</v>
      </c>
      <c r="AN690" s="72">
        <v>26</v>
      </c>
      <c r="AO690" s="87"/>
      <c r="AP690" s="70">
        <f t="shared" si="61"/>
        <v>30</v>
      </c>
      <c r="AQ690" s="70">
        <f t="shared" si="62"/>
        <v>358.8</v>
      </c>
      <c r="AR690" s="70">
        <f>IFERROR(VLOOKUP(A690,Climatologia_PP!A:U,9+Precipitacion!$E$2,FALSE),"")</f>
        <v>418.06785714285712</v>
      </c>
      <c r="AS690" s="70">
        <f t="shared" si="63"/>
        <v>85.823388205947438</v>
      </c>
      <c r="AT690" s="70">
        <f t="shared" si="64"/>
        <v>85.823388205947438</v>
      </c>
      <c r="AU690" s="70">
        <f t="shared" si="65"/>
        <v>53</v>
      </c>
      <c r="AV690" s="70">
        <f>IFERROR(VLOOKUP(A690,Maximos!A:AQ,8+(Precipitacion!$E$2-1)*3,FALSE),"")</f>
        <v>121</v>
      </c>
      <c r="AW690" s="79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28656</v>
      </c>
      <c r="AX690" s="72">
        <f t="shared" si="66"/>
        <v>-68</v>
      </c>
    </row>
    <row r="691" spans="1:50" ht="15" customHeight="1" x14ac:dyDescent="0.25">
      <c r="A691" s="68">
        <v>23120240</v>
      </c>
      <c r="B691" s="69" t="s">
        <v>1041</v>
      </c>
      <c r="C691" s="69" t="s">
        <v>1029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294</v>
      </c>
      <c r="J691" s="69" t="s">
        <v>1041</v>
      </c>
      <c r="K691" s="72">
        <v>0</v>
      </c>
      <c r="L691" s="72">
        <v>0</v>
      </c>
      <c r="M691" s="72">
        <v>0</v>
      </c>
      <c r="N691" s="72">
        <v>21.7</v>
      </c>
      <c r="O691" s="72">
        <v>22.4</v>
      </c>
      <c r="P691" s="72">
        <v>0</v>
      </c>
      <c r="Q691" s="72"/>
      <c r="R691" s="72">
        <v>21.2</v>
      </c>
      <c r="S691" s="72">
        <v>11.3</v>
      </c>
      <c r="T691" s="72">
        <v>0</v>
      </c>
      <c r="U691" s="72">
        <v>0</v>
      </c>
      <c r="V691" s="72">
        <v>0</v>
      </c>
      <c r="W691" s="72">
        <v>0</v>
      </c>
      <c r="X691" s="72">
        <v>21.5</v>
      </c>
      <c r="Y691" s="72">
        <v>10.6</v>
      </c>
      <c r="Z691" s="72">
        <v>0</v>
      </c>
      <c r="AA691" s="72"/>
      <c r="AB691" s="72">
        <v>0</v>
      </c>
      <c r="AC691" s="72">
        <v>0</v>
      </c>
      <c r="AD691" s="72">
        <v>21.1</v>
      </c>
      <c r="AE691" s="72">
        <v>11.5</v>
      </c>
      <c r="AF691" s="72">
        <v>0</v>
      </c>
      <c r="AG691" s="72">
        <v>10.6</v>
      </c>
      <c r="AH691" s="72">
        <v>0</v>
      </c>
      <c r="AI691" s="72">
        <v>0</v>
      </c>
      <c r="AJ691" s="72">
        <v>0</v>
      </c>
      <c r="AK691" s="72">
        <v>0</v>
      </c>
      <c r="AL691" s="72">
        <v>0</v>
      </c>
      <c r="AM691" s="72">
        <v>0</v>
      </c>
      <c r="AN691" s="72">
        <v>0</v>
      </c>
      <c r="AO691" s="87"/>
      <c r="AP691" s="70">
        <f t="shared" si="61"/>
        <v>28</v>
      </c>
      <c r="AQ691" s="70">
        <f t="shared" si="62"/>
        <v>151.89999999999998</v>
      </c>
      <c r="AR691" s="70">
        <f>IFERROR(VLOOKUP(A691,Climatologia_PP!A:U,9+Precipitacion!$E$2,FALSE),"")</f>
        <v>112.8833333333333</v>
      </c>
      <c r="AS691" s="70">
        <f t="shared" si="63"/>
        <v>134.5637088439392</v>
      </c>
      <c r="AT691" s="70">
        <f t="shared" si="64"/>
        <v>144.17540233279198</v>
      </c>
      <c r="AU691" s="70">
        <f t="shared" si="65"/>
        <v>22.4</v>
      </c>
      <c r="AV691" s="70" t="str">
        <f>IFERROR(VLOOKUP(A691,Maximos!A:AQ,8+(Precipitacion!$E$2-1)*3,FALSE),"")</f>
        <v/>
      </c>
      <c r="AW691" s="79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1042</v>
      </c>
      <c r="C692" s="69" t="s">
        <v>1029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294</v>
      </c>
      <c r="J692" s="69" t="s">
        <v>1043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7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40.792592592592598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48</v>
      </c>
      <c r="AW692" s="79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22805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1044</v>
      </c>
      <c r="C693" s="69" t="s">
        <v>1029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294</v>
      </c>
      <c r="J693" s="69" t="s">
        <v>1045</v>
      </c>
      <c r="K693" s="72">
        <v>7.2</v>
      </c>
      <c r="L693" s="72">
        <v>15.7</v>
      </c>
      <c r="M693" s="72">
        <v>3.7</v>
      </c>
      <c r="N693" s="72">
        <v>19.3</v>
      </c>
      <c r="O693" s="72">
        <v>8.1999999999999993</v>
      </c>
      <c r="P693" s="72">
        <v>1.9</v>
      </c>
      <c r="Q693" s="72">
        <v>9.5</v>
      </c>
      <c r="R693" s="72">
        <v>1.5</v>
      </c>
      <c r="S693" s="72">
        <v>0</v>
      </c>
      <c r="T693" s="72">
        <v>0</v>
      </c>
      <c r="U693" s="72">
        <v>0.6</v>
      </c>
      <c r="V693" s="72">
        <v>0</v>
      </c>
      <c r="W693" s="72">
        <v>3.1</v>
      </c>
      <c r="X693" s="72">
        <v>10.9</v>
      </c>
      <c r="Y693" s="72">
        <v>4.9000000000000004</v>
      </c>
      <c r="Z693" s="72">
        <v>3.3</v>
      </c>
      <c r="AA693" s="72">
        <v>3.3</v>
      </c>
      <c r="AB693" s="72">
        <v>2.8</v>
      </c>
      <c r="AC693" s="72">
        <v>12.8</v>
      </c>
      <c r="AD693" s="72">
        <v>17.399999999999999</v>
      </c>
      <c r="AE693" s="72">
        <v>9.6</v>
      </c>
      <c r="AF693" s="72">
        <v>4.7</v>
      </c>
      <c r="AG693" s="72">
        <v>0.7</v>
      </c>
      <c r="AH693" s="72">
        <v>0.5</v>
      </c>
      <c r="AI693" s="72">
        <v>8.6999999999999993</v>
      </c>
      <c r="AJ693" s="72">
        <v>8.9</v>
      </c>
      <c r="AK693" s="72">
        <v>52.8</v>
      </c>
      <c r="AL693" s="72">
        <v>12.2</v>
      </c>
      <c r="AM693" s="72">
        <v>8.3000000000000007</v>
      </c>
      <c r="AN693" s="72">
        <v>12</v>
      </c>
      <c r="AO693" s="87"/>
      <c r="AP693" s="70">
        <f t="shared" si="61"/>
        <v>30</v>
      </c>
      <c r="AQ693" s="70">
        <f t="shared" si="62"/>
        <v>244.49999999999994</v>
      </c>
      <c r="AR693" s="70">
        <f>IFERROR(VLOOKUP(A693,Climatologia_PP!A:U,9+Precipitacion!$E$2,FALSE),"")</f>
        <v>287.07241379310352</v>
      </c>
      <c r="AS693" s="70">
        <f t="shared" si="63"/>
        <v>85.170148106329009</v>
      </c>
      <c r="AT693" s="70">
        <f t="shared" si="64"/>
        <v>85.170148106329009</v>
      </c>
      <c r="AU693" s="70">
        <f t="shared" si="65"/>
        <v>52.8</v>
      </c>
      <c r="AV693" s="70">
        <f>IFERROR(VLOOKUP(A693,Maximos!A:AQ,8+(Precipitacion!$E$2-1)*3,FALSE),"")</f>
        <v>99</v>
      </c>
      <c r="AW693" s="79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23899</v>
      </c>
      <c r="AX693" s="72">
        <f t="shared" si="66"/>
        <v>-46.2</v>
      </c>
    </row>
    <row r="694" spans="1:50" ht="15" customHeight="1" x14ac:dyDescent="0.25">
      <c r="A694" s="68">
        <v>21205670</v>
      </c>
      <c r="B694" s="69" t="s">
        <v>1046</v>
      </c>
      <c r="C694" s="69" t="s">
        <v>1029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294</v>
      </c>
      <c r="J694" s="69" t="s">
        <v>1047</v>
      </c>
      <c r="K694" s="72">
        <v>0</v>
      </c>
      <c r="L694" s="72">
        <v>4.8</v>
      </c>
      <c r="M694" s="72">
        <v>5.2</v>
      </c>
      <c r="N694" s="72">
        <v>4.9000000000000004</v>
      </c>
      <c r="O694" s="72">
        <v>8.6999999999999993</v>
      </c>
      <c r="P694" s="72">
        <v>3.6</v>
      </c>
      <c r="Q694" s="72"/>
      <c r="R694" s="72">
        <v>6.5</v>
      </c>
      <c r="S694" s="72">
        <v>3.2</v>
      </c>
      <c r="T694" s="72">
        <v>0.8</v>
      </c>
      <c r="U694" s="72">
        <v>0</v>
      </c>
      <c r="V694" s="72"/>
      <c r="W694" s="72"/>
      <c r="X694" s="72">
        <v>0</v>
      </c>
      <c r="Y694" s="72">
        <v>3.5</v>
      </c>
      <c r="Z694" s="72">
        <v>2.1</v>
      </c>
      <c r="AA694" s="72">
        <v>3.4</v>
      </c>
      <c r="AB694" s="72">
        <v>0</v>
      </c>
      <c r="AC694" s="72">
        <v>0</v>
      </c>
      <c r="AD694" s="72">
        <v>0</v>
      </c>
      <c r="AE694" s="72">
        <v>1.3</v>
      </c>
      <c r="AF694" s="72"/>
      <c r="AG694" s="72">
        <v>2.2999999999999998</v>
      </c>
      <c r="AH694" s="72">
        <v>0</v>
      </c>
      <c r="AI694" s="72">
        <v>0</v>
      </c>
      <c r="AJ694" s="72"/>
      <c r="AK694" s="72"/>
      <c r="AL694" s="72"/>
      <c r="AM694" s="72"/>
      <c r="AN694" s="72"/>
      <c r="AO694" s="87"/>
      <c r="AP694" s="70">
        <f t="shared" si="61"/>
        <v>21</v>
      </c>
      <c r="AQ694" s="70">
        <f t="shared" si="62"/>
        <v>50.3</v>
      </c>
      <c r="AR694" s="70">
        <f>IFERROR(VLOOKUP(A694,Climatologia_PP!A:U,9+Precipitacion!$E$2,FALSE),"")</f>
        <v>56.274999999999999</v>
      </c>
      <c r="AS694" s="70">
        <f t="shared" si="63"/>
        <v>89.382496668147482</v>
      </c>
      <c r="AT694" s="70">
        <f t="shared" si="64"/>
        <v>127.68928095449643</v>
      </c>
      <c r="AU694" s="70">
        <f t="shared" si="65"/>
        <v>8.6999999999999993</v>
      </c>
      <c r="AV694" s="70">
        <f>IFERROR(VLOOKUP(A694,Maximos!A:AQ,8+(Precipitacion!$E$2-1)*3,FALSE),"")</f>
        <v>59.8</v>
      </c>
      <c r="AW694" s="79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29392</v>
      </c>
      <c r="AX694" s="72">
        <f t="shared" si="66"/>
        <v>-51.099999999999994</v>
      </c>
    </row>
    <row r="695" spans="1:50" ht="15" customHeight="1" x14ac:dyDescent="0.25">
      <c r="A695" s="68">
        <v>35020300</v>
      </c>
      <c r="B695" s="69" t="s">
        <v>1048</v>
      </c>
      <c r="C695" s="69" t="s">
        <v>1029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294</v>
      </c>
      <c r="J695" s="69" t="s">
        <v>1049</v>
      </c>
      <c r="K695" s="72">
        <v>0.3</v>
      </c>
      <c r="L695" s="72">
        <v>0.8</v>
      </c>
      <c r="M695" s="72">
        <v>4.7</v>
      </c>
      <c r="N695" s="72">
        <v>30.3</v>
      </c>
      <c r="O695" s="72">
        <v>10</v>
      </c>
      <c r="P695" s="72">
        <v>0</v>
      </c>
      <c r="Q695" s="72"/>
      <c r="R695" s="72">
        <v>0.3</v>
      </c>
      <c r="S695" s="72">
        <v>20.5</v>
      </c>
      <c r="T695" s="72">
        <v>0</v>
      </c>
      <c r="U695" s="72">
        <v>0</v>
      </c>
      <c r="V695" s="72">
        <v>0</v>
      </c>
      <c r="W695" s="72">
        <v>0.8</v>
      </c>
      <c r="X695" s="72">
        <v>10.199999999999999</v>
      </c>
      <c r="Y695" s="72">
        <v>19</v>
      </c>
      <c r="Z695" s="72">
        <v>7.5</v>
      </c>
      <c r="AA695" s="72">
        <v>10.8</v>
      </c>
      <c r="AB695" s="72">
        <v>0.3</v>
      </c>
      <c r="AC695" s="72">
        <v>0.3</v>
      </c>
      <c r="AD695" s="72">
        <v>0.4</v>
      </c>
      <c r="AE695" s="72">
        <v>1.5</v>
      </c>
      <c r="AF695" s="72">
        <v>0.8</v>
      </c>
      <c r="AG695" s="72">
        <v>0.3</v>
      </c>
      <c r="AH695" s="72">
        <v>0.1</v>
      </c>
      <c r="AI695" s="72">
        <v>0.3</v>
      </c>
      <c r="AJ695" s="72">
        <v>20.9</v>
      </c>
      <c r="AK695" s="72">
        <v>20.2</v>
      </c>
      <c r="AL695" s="72">
        <v>9.5</v>
      </c>
      <c r="AM695" s="72">
        <v>6.5</v>
      </c>
      <c r="AN695" s="72">
        <v>0.6</v>
      </c>
      <c r="AO695" s="87"/>
      <c r="AP695" s="70">
        <f t="shared" si="61"/>
        <v>29</v>
      </c>
      <c r="AQ695" s="70">
        <f t="shared" si="62"/>
        <v>176.89999999999998</v>
      </c>
      <c r="AR695" s="70">
        <f>IFERROR(VLOOKUP(A695,Climatologia_PP!A:U,9+Precipitacion!$E$2,FALSE),"")</f>
        <v>240.76538461538459</v>
      </c>
      <c r="AS695" s="70">
        <f t="shared" si="63"/>
        <v>73.474017156823592</v>
      </c>
      <c r="AT695" s="70">
        <f t="shared" si="64"/>
        <v>76.007603955334744</v>
      </c>
      <c r="AU695" s="70">
        <f t="shared" si="65"/>
        <v>30.3</v>
      </c>
      <c r="AV695" s="70">
        <f>IFERROR(VLOOKUP(A695,Maximos!A:AQ,8+(Precipitacion!$E$2-1)*3,FALSE),"")</f>
        <v>60.3</v>
      </c>
      <c r="AW695" s="79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45838</v>
      </c>
      <c r="AX695" s="72">
        <f t="shared" si="66"/>
        <v>-29.999999999999996</v>
      </c>
    </row>
    <row r="696" spans="1:50" ht="15" customHeight="1" x14ac:dyDescent="0.25">
      <c r="A696" s="68">
        <v>21205920</v>
      </c>
      <c r="B696" s="69" t="s">
        <v>1050</v>
      </c>
      <c r="C696" s="69" t="s">
        <v>1029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294</v>
      </c>
      <c r="J696" s="69" t="s">
        <v>1051</v>
      </c>
      <c r="K696" s="72">
        <v>2.9</v>
      </c>
      <c r="L696" s="72">
        <v>0.2</v>
      </c>
      <c r="M696" s="72">
        <v>1</v>
      </c>
      <c r="N696" s="72">
        <v>8.4</v>
      </c>
      <c r="O696" s="72">
        <v>6.4</v>
      </c>
      <c r="P696" s="72">
        <v>10.1</v>
      </c>
      <c r="Q696" s="72">
        <v>12.4</v>
      </c>
      <c r="R696" s="72">
        <v>15.6</v>
      </c>
      <c r="S696" s="72">
        <v>1.6</v>
      </c>
      <c r="T696" s="72">
        <v>18.5</v>
      </c>
      <c r="U696" s="72">
        <v>0</v>
      </c>
      <c r="V696" s="72">
        <v>0</v>
      </c>
      <c r="W696" s="72">
        <v>0</v>
      </c>
      <c r="X696" s="72">
        <v>0.1</v>
      </c>
      <c r="Y696" s="72">
        <v>4</v>
      </c>
      <c r="Z696" s="72">
        <v>3.5</v>
      </c>
      <c r="AA696" s="72">
        <v>7.6</v>
      </c>
      <c r="AB696" s="72">
        <v>0.2</v>
      </c>
      <c r="AC696" s="72">
        <v>0.7</v>
      </c>
      <c r="AD696" s="72">
        <v>0.2</v>
      </c>
      <c r="AE696" s="72">
        <v>3.1</v>
      </c>
      <c r="AF696" s="72">
        <v>1.1000000000000001</v>
      </c>
      <c r="AG696" s="72">
        <v>0</v>
      </c>
      <c r="AH696" s="72">
        <v>0</v>
      </c>
      <c r="AI696" s="72">
        <v>1.4</v>
      </c>
      <c r="AJ696" s="72">
        <v>0</v>
      </c>
      <c r="AK696" s="72">
        <v>0</v>
      </c>
      <c r="AL696" s="72">
        <v>0</v>
      </c>
      <c r="AM696" s="72">
        <v>7.5</v>
      </c>
      <c r="AN696" s="72">
        <v>6.5</v>
      </c>
      <c r="AO696" s="87"/>
      <c r="AP696" s="70">
        <f t="shared" si="61"/>
        <v>30</v>
      </c>
      <c r="AQ696" s="70">
        <f t="shared" si="62"/>
        <v>112.99999999999999</v>
      </c>
      <c r="AR696" s="70">
        <f>IFERROR(VLOOKUP(A696,Climatologia_PP!A:U,9+Precipitacion!$E$2,FALSE),"")</f>
        <v>87.32</v>
      </c>
      <c r="AS696" s="70">
        <f t="shared" si="63"/>
        <v>129.40907008703618</v>
      </c>
      <c r="AT696" s="70">
        <f t="shared" si="64"/>
        <v>129.40907008703618</v>
      </c>
      <c r="AU696" s="70">
        <f t="shared" si="65"/>
        <v>18.5</v>
      </c>
      <c r="AV696" s="70">
        <f>IFERROR(VLOOKUP(A696,Maximos!A:AQ,8+(Precipitacion!$E$2-1)*3,FALSE),"")</f>
        <v>30.5</v>
      </c>
      <c r="AW696" s="79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45458</v>
      </c>
      <c r="AX696" s="72">
        <f t="shared" si="66"/>
        <v>-12</v>
      </c>
    </row>
    <row r="697" spans="1:50" ht="15" customHeight="1" x14ac:dyDescent="0.25">
      <c r="A697" s="68">
        <v>21190310</v>
      </c>
      <c r="B697" s="69" t="s">
        <v>1052</v>
      </c>
      <c r="C697" s="69" t="s">
        <v>1029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294</v>
      </c>
      <c r="J697" s="69" t="s">
        <v>1053</v>
      </c>
      <c r="K697" s="72">
        <v>0</v>
      </c>
      <c r="L697" s="72">
        <v>0</v>
      </c>
      <c r="M697" s="72">
        <v>4.5</v>
      </c>
      <c r="N697" s="72">
        <v>8.1</v>
      </c>
      <c r="O697" s="72">
        <v>9.8000000000000007</v>
      </c>
      <c r="P697" s="72">
        <v>5.6</v>
      </c>
      <c r="Q697" s="72">
        <v>3.9</v>
      </c>
      <c r="R697" s="72">
        <v>19.8</v>
      </c>
      <c r="S697" s="72">
        <v>10.9</v>
      </c>
      <c r="T697" s="72">
        <v>0.8</v>
      </c>
      <c r="U697" s="72">
        <v>0</v>
      </c>
      <c r="V697" s="72">
        <v>0</v>
      </c>
      <c r="W697" s="72">
        <v>1.2</v>
      </c>
      <c r="X697" s="72">
        <v>4.9000000000000004</v>
      </c>
      <c r="Y697" s="72">
        <v>3.3</v>
      </c>
      <c r="Z697" s="72"/>
      <c r="AA697" s="72">
        <v>3.3</v>
      </c>
      <c r="AB697" s="72">
        <v>0.3</v>
      </c>
      <c r="AC697" s="72">
        <v>0</v>
      </c>
      <c r="AD697" s="72">
        <v>0</v>
      </c>
      <c r="AE697" s="72">
        <v>0</v>
      </c>
      <c r="AF697" s="72">
        <v>0.1</v>
      </c>
      <c r="AG697" s="72">
        <v>0.5</v>
      </c>
      <c r="AH697" s="72">
        <v>0</v>
      </c>
      <c r="AI697" s="72">
        <v>6.7</v>
      </c>
      <c r="AJ697" s="72">
        <v>6</v>
      </c>
      <c r="AK697" s="72">
        <v>0.1</v>
      </c>
      <c r="AL697" s="72">
        <v>0.2</v>
      </c>
      <c r="AM697" s="72">
        <v>1</v>
      </c>
      <c r="AN697" s="72">
        <v>3</v>
      </c>
      <c r="AO697" s="87"/>
      <c r="AP697" s="70">
        <f t="shared" si="61"/>
        <v>29</v>
      </c>
      <c r="AQ697" s="70">
        <f t="shared" si="62"/>
        <v>93.999999999999986</v>
      </c>
      <c r="AR697" s="70">
        <f>IFERROR(VLOOKUP(A697,Climatologia_PP!A:U,9+Precipitacion!$E$2,FALSE),"")</f>
        <v>80.606896551724134</v>
      </c>
      <c r="AS697" s="70">
        <f t="shared" si="63"/>
        <v>116.61533196440791</v>
      </c>
      <c r="AT697" s="70">
        <f t="shared" si="64"/>
        <v>120.6365503080082</v>
      </c>
      <c r="AU697" s="70">
        <f t="shared" si="65"/>
        <v>19.8</v>
      </c>
      <c r="AV697" s="70">
        <f>IFERROR(VLOOKUP(A697,Maximos!A:AQ,8+(Precipitacion!$E$2-1)*3,FALSE),"")</f>
        <v>86.7</v>
      </c>
      <c r="AW697" s="79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697" s="72">
        <f t="shared" si="66"/>
        <v>-66.900000000000006</v>
      </c>
    </row>
    <row r="698" spans="1:50" ht="15" customHeight="1" x14ac:dyDescent="0.25">
      <c r="A698" s="68">
        <v>24011060</v>
      </c>
      <c r="B698" s="69" t="s">
        <v>1054</v>
      </c>
      <c r="C698" s="69" t="s">
        <v>1029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294</v>
      </c>
      <c r="J698" s="69" t="s">
        <v>1054</v>
      </c>
      <c r="K698" s="72">
        <v>0.5</v>
      </c>
      <c r="L698" s="72">
        <v>0</v>
      </c>
      <c r="M698" s="72">
        <v>0</v>
      </c>
      <c r="N698" s="72">
        <v>0</v>
      </c>
      <c r="O698" s="72">
        <v>2.5</v>
      </c>
      <c r="P698" s="72">
        <v>0.5</v>
      </c>
      <c r="Q698" s="72"/>
      <c r="R698" s="72">
        <v>21.5</v>
      </c>
      <c r="S698" s="72">
        <v>7</v>
      </c>
      <c r="T698" s="72">
        <v>0</v>
      </c>
      <c r="U698" s="72">
        <v>0</v>
      </c>
      <c r="V698" s="72">
        <v>0</v>
      </c>
      <c r="W698" s="72">
        <v>0</v>
      </c>
      <c r="X698" s="72">
        <v>0.8</v>
      </c>
      <c r="Y698" s="72">
        <v>1.2</v>
      </c>
      <c r="Z698" s="72">
        <v>1.2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>
        <v>0</v>
      </c>
      <c r="AG698" s="72">
        <v>0</v>
      </c>
      <c r="AH698" s="72">
        <v>0</v>
      </c>
      <c r="AI698" s="72">
        <v>0</v>
      </c>
      <c r="AJ698" s="72">
        <v>0</v>
      </c>
      <c r="AK698" s="72">
        <v>0</v>
      </c>
      <c r="AL698" s="72">
        <v>0</v>
      </c>
      <c r="AM698" s="72">
        <v>1</v>
      </c>
      <c r="AN698" s="72">
        <v>0</v>
      </c>
      <c r="AO698" s="87"/>
      <c r="AP698" s="70">
        <f t="shared" si="61"/>
        <v>29</v>
      </c>
      <c r="AQ698" s="70">
        <f t="shared" si="62"/>
        <v>36.200000000000003</v>
      </c>
      <c r="AR698" s="70">
        <f>IFERROR(VLOOKUP(A698,Climatologia_PP!A:U,9+Precipitacion!$E$2,FALSE),"")</f>
        <v>46.31</v>
      </c>
      <c r="AS698" s="70">
        <f t="shared" si="63"/>
        <v>78.168862016843022</v>
      </c>
      <c r="AT698" s="70">
        <f t="shared" si="64"/>
        <v>80.864340017423814</v>
      </c>
      <c r="AU698" s="70">
        <f t="shared" si="65"/>
        <v>21.5</v>
      </c>
      <c r="AV698" s="70">
        <f>IFERROR(VLOOKUP(A698,Maximos!A:AQ,8+(Precipitacion!$E$2-1)*3,FALSE),"")</f>
        <v>32.299999999999997</v>
      </c>
      <c r="AW698" s="79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37409</v>
      </c>
      <c r="AX698" s="72">
        <f t="shared" si="66"/>
        <v>-10.799999999999997</v>
      </c>
    </row>
    <row r="699" spans="1:50" ht="15" customHeight="1" x14ac:dyDescent="0.25">
      <c r="A699" s="68">
        <v>24015120</v>
      </c>
      <c r="B699" s="69" t="s">
        <v>1055</v>
      </c>
      <c r="C699" s="69" t="s">
        <v>1029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294</v>
      </c>
      <c r="J699" s="69" t="s">
        <v>1056</v>
      </c>
      <c r="K699" s="72">
        <v>0.1</v>
      </c>
      <c r="L699" s="72">
        <v>0</v>
      </c>
      <c r="M699" s="72">
        <v>0.1</v>
      </c>
      <c r="N699" s="72">
        <v>1.3</v>
      </c>
      <c r="O699" s="72"/>
      <c r="P699" s="72"/>
      <c r="Q699" s="72">
        <v>32.299999999999997</v>
      </c>
      <c r="R699" s="72">
        <v>18.8</v>
      </c>
      <c r="S699" s="72">
        <v>0.3</v>
      </c>
      <c r="T699" s="72">
        <v>0</v>
      </c>
      <c r="U699" s="72">
        <v>0</v>
      </c>
      <c r="V699" s="72">
        <v>0</v>
      </c>
      <c r="W699" s="72">
        <v>0</v>
      </c>
      <c r="X699" s="72">
        <v>4</v>
      </c>
      <c r="Y699" s="72">
        <v>0.3</v>
      </c>
      <c r="Z699" s="72">
        <v>1</v>
      </c>
      <c r="AA699" s="72">
        <v>0</v>
      </c>
      <c r="AB699" s="72">
        <v>0</v>
      </c>
      <c r="AC699" s="72">
        <v>0</v>
      </c>
      <c r="AD699" s="72">
        <v>0</v>
      </c>
      <c r="AE699" s="72">
        <v>0</v>
      </c>
      <c r="AF699" s="72">
        <v>0</v>
      </c>
      <c r="AG699" s="72">
        <v>0</v>
      </c>
      <c r="AH699" s="72">
        <v>0</v>
      </c>
      <c r="AI699" s="72">
        <v>0</v>
      </c>
      <c r="AJ699" s="72">
        <v>0</v>
      </c>
      <c r="AK699" s="72">
        <v>0</v>
      </c>
      <c r="AL699" s="72">
        <v>0.4</v>
      </c>
      <c r="AM699" s="72">
        <v>0.5</v>
      </c>
      <c r="AN699" s="72"/>
      <c r="AO699" s="87"/>
      <c r="AP699" s="70">
        <f t="shared" si="61"/>
        <v>27</v>
      </c>
      <c r="AQ699" s="70">
        <f t="shared" si="62"/>
        <v>59.099999999999987</v>
      </c>
      <c r="AR699" s="70">
        <f>IFERROR(VLOOKUP(A699,Climatologia_PP!A:U,9+Precipitacion!$E$2,FALSE),"")</f>
        <v>47.62222222222222</v>
      </c>
      <c r="AS699" s="70">
        <f t="shared" si="63"/>
        <v>124.10172655156322</v>
      </c>
      <c r="AT699" s="70">
        <f t="shared" si="64"/>
        <v>137.89080727951466</v>
      </c>
      <c r="AU699" s="70">
        <f t="shared" si="65"/>
        <v>32.299999999999997</v>
      </c>
      <c r="AV699" s="70">
        <f>IFERROR(VLOOKUP(A699,Maximos!A:AQ,8+(Precipitacion!$E$2-1)*3,FALSE),"")</f>
        <v>55.6</v>
      </c>
      <c r="AW699" s="79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44350</v>
      </c>
      <c r="AX699" s="72">
        <f t="shared" si="66"/>
        <v>-23.300000000000004</v>
      </c>
    </row>
    <row r="700" spans="1:50" ht="15" customHeight="1" x14ac:dyDescent="0.25">
      <c r="A700" s="68">
        <v>21205960</v>
      </c>
      <c r="B700" s="69" t="s">
        <v>1057</v>
      </c>
      <c r="C700" s="69" t="s">
        <v>1029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294</v>
      </c>
      <c r="J700" s="69" t="s">
        <v>1058</v>
      </c>
      <c r="K700" s="72">
        <v>0.7</v>
      </c>
      <c r="L700" s="72">
        <v>0</v>
      </c>
      <c r="M700" s="72">
        <v>0</v>
      </c>
      <c r="N700" s="72">
        <v>4.5</v>
      </c>
      <c r="O700" s="72">
        <v>6.5</v>
      </c>
      <c r="P700" s="72"/>
      <c r="Q700" s="72"/>
      <c r="R700" s="72">
        <v>10.7</v>
      </c>
      <c r="S700" s="72">
        <v>11.4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0.9</v>
      </c>
      <c r="Z700" s="72">
        <v>0.1</v>
      </c>
      <c r="AA700" s="72">
        <v>0</v>
      </c>
      <c r="AB700" s="72">
        <v>0</v>
      </c>
      <c r="AC700" s="72">
        <v>0</v>
      </c>
      <c r="AD700" s="72">
        <v>0.6</v>
      </c>
      <c r="AE700" s="72">
        <v>0</v>
      </c>
      <c r="AF700" s="72">
        <v>0</v>
      </c>
      <c r="AG700" s="72">
        <v>0</v>
      </c>
      <c r="AH700" s="72">
        <v>0</v>
      </c>
      <c r="AI700" s="72">
        <v>0</v>
      </c>
      <c r="AJ700" s="72">
        <v>0</v>
      </c>
      <c r="AK700" s="72">
        <v>0</v>
      </c>
      <c r="AL700" s="72">
        <v>0</v>
      </c>
      <c r="AM700" s="72">
        <v>0</v>
      </c>
      <c r="AN700" s="72">
        <v>6.5</v>
      </c>
      <c r="AO700" s="87"/>
      <c r="AP700" s="70">
        <f t="shared" si="61"/>
        <v>28</v>
      </c>
      <c r="AQ700" s="70">
        <f t="shared" si="62"/>
        <v>41.9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11.4</v>
      </c>
      <c r="AV700" s="70">
        <f>IFERROR(VLOOKUP(A700,Maximos!A:AQ,8+(Precipitacion!$E$2-1)*3,FALSE),"")</f>
        <v>44</v>
      </c>
      <c r="AW700" s="79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38879</v>
      </c>
      <c r="AX700" s="72">
        <f t="shared" si="66"/>
        <v>-32.6</v>
      </c>
    </row>
    <row r="701" spans="1:50" ht="15" customHeight="1" x14ac:dyDescent="0.25">
      <c r="A701" s="68">
        <v>21201630</v>
      </c>
      <c r="B701" s="69" t="s">
        <v>1059</v>
      </c>
      <c r="C701" s="69" t="s">
        <v>1029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294</v>
      </c>
      <c r="J701" s="69" t="s">
        <v>1060</v>
      </c>
      <c r="K701" s="72">
        <v>0</v>
      </c>
      <c r="L701" s="72">
        <v>0</v>
      </c>
      <c r="M701" s="72"/>
      <c r="N701" s="72">
        <v>17.2</v>
      </c>
      <c r="O701" s="72">
        <v>2.6</v>
      </c>
      <c r="P701" s="72">
        <v>2.2999999999999998</v>
      </c>
      <c r="Q701" s="72"/>
      <c r="R701" s="72">
        <v>16.2</v>
      </c>
      <c r="S701" s="72">
        <v>8.6999999999999993</v>
      </c>
      <c r="T701" s="72">
        <v>0</v>
      </c>
      <c r="U701" s="72"/>
      <c r="V701" s="72">
        <v>0</v>
      </c>
      <c r="W701" s="72">
        <v>0</v>
      </c>
      <c r="X701" s="72">
        <v>2.4</v>
      </c>
      <c r="Y701" s="72">
        <v>3.7</v>
      </c>
      <c r="Z701" s="72">
        <v>2.4</v>
      </c>
      <c r="AA701" s="72">
        <v>0</v>
      </c>
      <c r="AB701" s="72">
        <v>0.7</v>
      </c>
      <c r="AC701" s="72">
        <v>0</v>
      </c>
      <c r="AD701" s="72">
        <v>0</v>
      </c>
      <c r="AE701" s="72">
        <v>0</v>
      </c>
      <c r="AF701" s="72">
        <v>0</v>
      </c>
      <c r="AG701" s="72">
        <v>0</v>
      </c>
      <c r="AH701" s="72">
        <v>0</v>
      </c>
      <c r="AI701" s="72">
        <v>0</v>
      </c>
      <c r="AJ701" s="72">
        <v>0</v>
      </c>
      <c r="AK701" s="72">
        <v>2.1</v>
      </c>
      <c r="AL701" s="72">
        <v>3.5</v>
      </c>
      <c r="AM701" s="72">
        <v>0</v>
      </c>
      <c r="AN701" s="72"/>
      <c r="AO701" s="87"/>
      <c r="AP701" s="70">
        <f t="shared" si="61"/>
        <v>26</v>
      </c>
      <c r="AQ701" s="70">
        <f t="shared" si="62"/>
        <v>61.800000000000004</v>
      </c>
      <c r="AR701" s="70">
        <f>IFERROR(VLOOKUP(A701,Climatologia_PP!A:U,9+Precipitacion!$E$2,FALSE),"")</f>
        <v>60.116666666666681</v>
      </c>
      <c r="AS701" s="70">
        <f t="shared" si="63"/>
        <v>102.800110895481</v>
      </c>
      <c r="AT701" s="70">
        <f t="shared" si="64"/>
        <v>118.61551257170885</v>
      </c>
      <c r="AU701" s="70">
        <f t="shared" si="65"/>
        <v>17.2</v>
      </c>
      <c r="AV701" s="70">
        <f>IFERROR(VLOOKUP(A701,Maximos!A:AQ,8+(Precipitacion!$E$2-1)*3,FALSE),"")</f>
        <v>41.8</v>
      </c>
      <c r="AW701" s="79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44361</v>
      </c>
      <c r="AX701" s="72">
        <f t="shared" si="66"/>
        <v>-24.599999999999998</v>
      </c>
    </row>
    <row r="702" spans="1:50" ht="15" customHeight="1" x14ac:dyDescent="0.25">
      <c r="A702" s="68">
        <v>21190350</v>
      </c>
      <c r="B702" s="69" t="s">
        <v>1061</v>
      </c>
      <c r="C702" s="69" t="s">
        <v>1029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294</v>
      </c>
      <c r="J702" s="69" t="s">
        <v>720</v>
      </c>
      <c r="K702" s="72">
        <v>0</v>
      </c>
      <c r="L702" s="72">
        <v>0</v>
      </c>
      <c r="M702" s="72">
        <v>0</v>
      </c>
      <c r="N702" s="72">
        <v>1.2</v>
      </c>
      <c r="O702" s="72">
        <v>14.5</v>
      </c>
      <c r="P702" s="72">
        <v>6.7</v>
      </c>
      <c r="Q702" s="72"/>
      <c r="R702" s="72">
        <v>8.1999999999999993</v>
      </c>
      <c r="S702" s="72">
        <v>1.8</v>
      </c>
      <c r="T702" s="72">
        <v>2.5</v>
      </c>
      <c r="U702" s="72">
        <v>0.5</v>
      </c>
      <c r="V702" s="72">
        <v>0.7</v>
      </c>
      <c r="W702" s="72">
        <v>0</v>
      </c>
      <c r="X702" s="72">
        <v>9.6999999999999993</v>
      </c>
      <c r="Y702" s="72">
        <v>1.3</v>
      </c>
      <c r="Z702" s="72">
        <v>7.4</v>
      </c>
      <c r="AA702" s="72">
        <v>2.9</v>
      </c>
      <c r="AB702" s="72">
        <v>0.6</v>
      </c>
      <c r="AC702" s="72">
        <v>1.1000000000000001</v>
      </c>
      <c r="AD702" s="72">
        <v>0</v>
      </c>
      <c r="AE702" s="72">
        <v>0</v>
      </c>
      <c r="AF702" s="72">
        <v>1.2</v>
      </c>
      <c r="AG702" s="72">
        <v>0</v>
      </c>
      <c r="AH702" s="72">
        <v>0.4</v>
      </c>
      <c r="AI702" s="72">
        <v>0</v>
      </c>
      <c r="AJ702" s="72">
        <v>0.9</v>
      </c>
      <c r="AK702" s="72">
        <v>0</v>
      </c>
      <c r="AL702" s="72">
        <v>0.2</v>
      </c>
      <c r="AM702" s="72">
        <v>0.1</v>
      </c>
      <c r="AN702" s="72">
        <v>7.5</v>
      </c>
      <c r="AO702" s="87"/>
      <c r="AP702" s="70">
        <f t="shared" si="61"/>
        <v>29</v>
      </c>
      <c r="AQ702" s="70">
        <f t="shared" si="62"/>
        <v>69.400000000000006</v>
      </c>
      <c r="AR702" s="70">
        <f>IFERROR(VLOOKUP(A702,Climatologia_PP!A:U,9+Precipitacion!$E$2,FALSE),"")</f>
        <v>57.810344827586214</v>
      </c>
      <c r="AS702" s="70">
        <f t="shared" si="63"/>
        <v>120.04771846107963</v>
      </c>
      <c r="AT702" s="70">
        <f t="shared" si="64"/>
        <v>124.18729495973753</v>
      </c>
      <c r="AU702" s="70">
        <f t="shared" si="65"/>
        <v>14.5</v>
      </c>
      <c r="AV702" s="70">
        <f>IFERROR(VLOOKUP(A702,Maximos!A:AQ,8+(Precipitacion!$E$2-1)*3,FALSE),"")</f>
        <v>44.5</v>
      </c>
      <c r="AW702" s="79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30841</v>
      </c>
      <c r="AX702" s="72">
        <f t="shared" si="66"/>
        <v>-30</v>
      </c>
    </row>
    <row r="703" spans="1:50" ht="15" customHeight="1" x14ac:dyDescent="0.25">
      <c r="A703" s="68">
        <v>21205980</v>
      </c>
      <c r="B703" s="69" t="s">
        <v>1062</v>
      </c>
      <c r="C703" s="69" t="s">
        <v>1029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294</v>
      </c>
      <c r="J703" s="69" t="s">
        <v>1063</v>
      </c>
      <c r="K703" s="72">
        <v>0</v>
      </c>
      <c r="L703" s="72">
        <v>0.7</v>
      </c>
      <c r="M703" s="72">
        <v>0</v>
      </c>
      <c r="N703" s="72">
        <v>3.7</v>
      </c>
      <c r="O703" s="72">
        <v>5</v>
      </c>
      <c r="P703" s="72">
        <v>4.5999999999999996</v>
      </c>
      <c r="Q703" s="72">
        <v>31.7</v>
      </c>
      <c r="R703" s="72">
        <v>13.7</v>
      </c>
      <c r="S703" s="72">
        <v>6.4</v>
      </c>
      <c r="T703" s="72">
        <v>0</v>
      </c>
      <c r="U703" s="72">
        <v>0</v>
      </c>
      <c r="V703" s="72">
        <v>0</v>
      </c>
      <c r="W703" s="72">
        <v>0</v>
      </c>
      <c r="X703" s="72">
        <v>0.6</v>
      </c>
      <c r="Y703" s="72">
        <v>1.7</v>
      </c>
      <c r="Z703" s="72">
        <v>3.4</v>
      </c>
      <c r="AA703" s="72">
        <v>1.4</v>
      </c>
      <c r="AB703" s="72">
        <v>0.7</v>
      </c>
      <c r="AC703" s="72">
        <v>2.4</v>
      </c>
      <c r="AD703" s="72">
        <v>0</v>
      </c>
      <c r="AE703" s="72">
        <v>0</v>
      </c>
      <c r="AF703" s="72">
        <v>0</v>
      </c>
      <c r="AG703" s="72">
        <v>0</v>
      </c>
      <c r="AH703" s="72">
        <v>0</v>
      </c>
      <c r="AI703" s="72">
        <v>0</v>
      </c>
      <c r="AJ703" s="72">
        <v>0</v>
      </c>
      <c r="AK703" s="72">
        <v>0.6</v>
      </c>
      <c r="AL703" s="72">
        <v>2.5</v>
      </c>
      <c r="AM703" s="72">
        <v>0</v>
      </c>
      <c r="AN703" s="72">
        <v>2</v>
      </c>
      <c r="AO703" s="87"/>
      <c r="AP703" s="70">
        <f t="shared" si="61"/>
        <v>30</v>
      </c>
      <c r="AQ703" s="70">
        <f t="shared" si="62"/>
        <v>81.100000000000023</v>
      </c>
      <c r="AR703" s="70">
        <f>IFERROR(VLOOKUP(A703,Climatologia_PP!A:U,9+Precipitacion!$E$2,FALSE),"")</f>
        <v>69.155172413793096</v>
      </c>
      <c r="AS703" s="70">
        <f t="shared" si="63"/>
        <v>117.27250062328601</v>
      </c>
      <c r="AT703" s="70">
        <f t="shared" si="64"/>
        <v>117.27250062328601</v>
      </c>
      <c r="AU703" s="70">
        <f t="shared" si="65"/>
        <v>31.7</v>
      </c>
      <c r="AV703" s="70">
        <f>IFERROR(VLOOKUP(A703,Maximos!A:AQ,8+(Precipitacion!$E$2-1)*3,FALSE),"")</f>
        <v>43.7</v>
      </c>
      <c r="AW703" s="79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43993</v>
      </c>
      <c r="AX703" s="72">
        <f t="shared" si="66"/>
        <v>-12.000000000000004</v>
      </c>
    </row>
    <row r="704" spans="1:50" ht="15" customHeight="1" x14ac:dyDescent="0.25">
      <c r="A704" s="68">
        <v>21201550</v>
      </c>
      <c r="B704" s="69" t="s">
        <v>1064</v>
      </c>
      <c r="C704" s="69" t="s">
        <v>1029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294</v>
      </c>
      <c r="J704" s="69" t="s">
        <v>1038</v>
      </c>
      <c r="K704" s="72">
        <v>0</v>
      </c>
      <c r="L704" s="72">
        <v>0.5</v>
      </c>
      <c r="M704" s="72">
        <v>0</v>
      </c>
      <c r="N704" s="72">
        <v>2.1</v>
      </c>
      <c r="O704" s="72">
        <v>10</v>
      </c>
      <c r="P704" s="72">
        <v>15.2</v>
      </c>
      <c r="Q704" s="72"/>
      <c r="R704" s="72">
        <v>26.4</v>
      </c>
      <c r="S704" s="72">
        <v>3.8</v>
      </c>
      <c r="T704" s="72">
        <v>0</v>
      </c>
      <c r="U704" s="72">
        <v>0</v>
      </c>
      <c r="V704" s="72">
        <v>0</v>
      </c>
      <c r="W704" s="72">
        <v>0</v>
      </c>
      <c r="X704" s="72">
        <v>0.7</v>
      </c>
      <c r="Y704" s="72">
        <v>1.1000000000000001</v>
      </c>
      <c r="Z704" s="72">
        <v>1.6</v>
      </c>
      <c r="AA704" s="72">
        <v>0.8</v>
      </c>
      <c r="AB704" s="72">
        <v>0.5</v>
      </c>
      <c r="AC704" s="72">
        <v>3.1</v>
      </c>
      <c r="AD704" s="72">
        <v>0</v>
      </c>
      <c r="AE704" s="72">
        <v>0</v>
      </c>
      <c r="AF704" s="72">
        <v>0</v>
      </c>
      <c r="AG704" s="72">
        <v>0</v>
      </c>
      <c r="AH704" s="72">
        <v>0</v>
      </c>
      <c r="AI704" s="72">
        <v>0</v>
      </c>
      <c r="AJ704" s="72">
        <v>0</v>
      </c>
      <c r="AK704" s="72">
        <v>0</v>
      </c>
      <c r="AL704" s="72">
        <v>0</v>
      </c>
      <c r="AM704" s="72">
        <v>2.5</v>
      </c>
      <c r="AN704" s="72">
        <v>3.9</v>
      </c>
      <c r="AO704" s="87"/>
      <c r="AP704" s="70">
        <f t="shared" si="61"/>
        <v>29</v>
      </c>
      <c r="AQ704" s="70">
        <f t="shared" si="62"/>
        <v>72.2</v>
      </c>
      <c r="AR704" s="70">
        <f>IFERROR(VLOOKUP(A704,Climatologia_PP!A:U,9+Precipitacion!$E$2,FALSE),"")</f>
        <v>65.630769230769232</v>
      </c>
      <c r="AS704" s="70">
        <f t="shared" si="63"/>
        <v>110.00937646507268</v>
      </c>
      <c r="AT704" s="70">
        <f t="shared" si="64"/>
        <v>113.80280323973034</v>
      </c>
      <c r="AU704" s="70">
        <f t="shared" si="65"/>
        <v>26.4</v>
      </c>
      <c r="AV704" s="70">
        <f>IFERROR(VLOOKUP(A704,Maximos!A:AQ,8+(Precipitacion!$E$2-1)*3,FALSE),"")</f>
        <v>58.4</v>
      </c>
      <c r="AW704" s="79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44716</v>
      </c>
      <c r="AX704" s="72">
        <f t="shared" si="66"/>
        <v>-32</v>
      </c>
    </row>
    <row r="705" spans="1:50" ht="15" customHeight="1" x14ac:dyDescent="0.25">
      <c r="A705" s="68">
        <v>21206260</v>
      </c>
      <c r="B705" s="69" t="s">
        <v>1065</v>
      </c>
      <c r="C705" s="69" t="s">
        <v>1029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0</v>
      </c>
      <c r="M705" s="72">
        <v>0</v>
      </c>
      <c r="N705" s="72">
        <v>0.8</v>
      </c>
      <c r="O705" s="72"/>
      <c r="P705" s="72"/>
      <c r="Q705" s="72"/>
      <c r="R705" s="72">
        <v>29</v>
      </c>
      <c r="S705" s="72">
        <v>0.6</v>
      </c>
      <c r="T705" s="72">
        <v>0</v>
      </c>
      <c r="U705" s="72">
        <v>0</v>
      </c>
      <c r="V705" s="72">
        <v>0</v>
      </c>
      <c r="W705" s="72"/>
      <c r="X705" s="72"/>
      <c r="Y705" s="72">
        <v>3.5</v>
      </c>
      <c r="Z705" s="72">
        <v>0.6</v>
      </c>
      <c r="AA705" s="72">
        <v>4</v>
      </c>
      <c r="AB705" s="72">
        <v>2.2000000000000002</v>
      </c>
      <c r="AC705" s="72">
        <v>0</v>
      </c>
      <c r="AD705" s="72">
        <v>0</v>
      </c>
      <c r="AE705" s="72">
        <v>1.4</v>
      </c>
      <c r="AF705" s="72">
        <v>0.5</v>
      </c>
      <c r="AG705" s="72">
        <v>0</v>
      </c>
      <c r="AH705" s="72">
        <v>0</v>
      </c>
      <c r="AI705" s="72"/>
      <c r="AJ705" s="72"/>
      <c r="AK705" s="72"/>
      <c r="AL705" s="72"/>
      <c r="AM705" s="72"/>
      <c r="AN705" s="72"/>
      <c r="AO705" s="87"/>
      <c r="AP705" s="70">
        <f t="shared" si="61"/>
        <v>19</v>
      </c>
      <c r="AQ705" s="70">
        <f t="shared" si="62"/>
        <v>42.600000000000009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29</v>
      </c>
      <c r="AV705" s="70">
        <f>IFERROR(VLOOKUP(A705,Maximos!A:AQ,8+(Precipitacion!$E$2-1)*3,FALSE),"")</f>
        <v>27.4</v>
      </c>
      <c r="AW705" s="79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44740</v>
      </c>
      <c r="AX705" s="72">
        <f t="shared" si="66"/>
        <v>1.6000000000000014</v>
      </c>
    </row>
    <row r="706" spans="1:50" ht="15" customHeight="1" x14ac:dyDescent="0.25">
      <c r="A706" s="68">
        <v>35067130</v>
      </c>
      <c r="B706" s="69" t="s">
        <v>1066</v>
      </c>
      <c r="C706" s="69" t="s">
        <v>1029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294</v>
      </c>
      <c r="J706" s="69" t="s">
        <v>1045</v>
      </c>
      <c r="K706" s="72">
        <v>22.5</v>
      </c>
      <c r="L706" s="72">
        <v>28.5</v>
      </c>
      <c r="M706" s="72">
        <v>4</v>
      </c>
      <c r="N706" s="72">
        <v>49.5</v>
      </c>
      <c r="O706" s="72">
        <v>54</v>
      </c>
      <c r="P706" s="72">
        <v>1.5</v>
      </c>
      <c r="Q706" s="72">
        <v>0</v>
      </c>
      <c r="R706" s="72">
        <v>3</v>
      </c>
      <c r="S706" s="72">
        <v>0</v>
      </c>
      <c r="T706" s="72">
        <v>2</v>
      </c>
      <c r="U706" s="72">
        <v>1</v>
      </c>
      <c r="V706" s="72">
        <v>9</v>
      </c>
      <c r="W706" s="72">
        <v>14</v>
      </c>
      <c r="X706" s="72">
        <v>6.5</v>
      </c>
      <c r="Y706" s="72">
        <v>13.5</v>
      </c>
      <c r="Z706" s="72">
        <v>6</v>
      </c>
      <c r="AA706" s="72">
        <v>1.5</v>
      </c>
      <c r="AB706" s="72">
        <v>10</v>
      </c>
      <c r="AC706" s="72">
        <v>6</v>
      </c>
      <c r="AD706" s="72">
        <v>10.199999999999999</v>
      </c>
      <c r="AE706" s="72">
        <v>12</v>
      </c>
      <c r="AF706" s="72">
        <v>2</v>
      </c>
      <c r="AG706" s="72">
        <v>3.5</v>
      </c>
      <c r="AH706" s="72">
        <v>0</v>
      </c>
      <c r="AI706" s="72">
        <v>19.5</v>
      </c>
      <c r="AJ706" s="72">
        <v>5</v>
      </c>
      <c r="AK706" s="72">
        <v>62</v>
      </c>
      <c r="AL706" s="72">
        <v>17</v>
      </c>
      <c r="AM706" s="72">
        <v>12.5</v>
      </c>
      <c r="AN706" s="72">
        <v>34.5</v>
      </c>
      <c r="AO706" s="87"/>
      <c r="AP706" s="70">
        <f t="shared" si="61"/>
        <v>30</v>
      </c>
      <c r="AQ706" s="70">
        <f t="shared" si="62"/>
        <v>410.7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62</v>
      </c>
      <c r="AV706" s="70">
        <f>IFERROR(VLOOKUP(A706,Maximos!A:AQ,8+(Precipitacion!$E$2-1)*3,FALSE),"")</f>
        <v>82</v>
      </c>
      <c r="AW706" s="79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44363</v>
      </c>
      <c r="AX706" s="72">
        <f t="shared" si="66"/>
        <v>-20</v>
      </c>
    </row>
    <row r="707" spans="1:50" ht="15" customHeight="1" x14ac:dyDescent="0.25">
      <c r="A707" s="68">
        <v>21195060</v>
      </c>
      <c r="B707" s="69" t="s">
        <v>1067</v>
      </c>
      <c r="C707" s="69" t="s">
        <v>1029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294</v>
      </c>
      <c r="J707" s="69" t="s">
        <v>1067</v>
      </c>
      <c r="K707" s="72">
        <v>0</v>
      </c>
      <c r="L707" s="72">
        <v>2</v>
      </c>
      <c r="M707" s="72">
        <v>0.5</v>
      </c>
      <c r="N707" s="72">
        <v>3.5</v>
      </c>
      <c r="O707" s="72"/>
      <c r="P707" s="72"/>
      <c r="Q707" s="72"/>
      <c r="R707" s="72">
        <v>20</v>
      </c>
      <c r="S707" s="72">
        <v>6.5</v>
      </c>
      <c r="T707" s="72">
        <v>1</v>
      </c>
      <c r="U707" s="72">
        <v>0</v>
      </c>
      <c r="V707" s="72"/>
      <c r="W707" s="72"/>
      <c r="X707" s="72"/>
      <c r="Y707" s="72">
        <v>13</v>
      </c>
      <c r="Z707" s="72">
        <v>7</v>
      </c>
      <c r="AA707" s="72">
        <v>1</v>
      </c>
      <c r="AB707" s="72">
        <v>0</v>
      </c>
      <c r="AC707" s="72">
        <v>0</v>
      </c>
      <c r="AD707" s="72">
        <v>2</v>
      </c>
      <c r="AE707" s="72">
        <v>0</v>
      </c>
      <c r="AF707" s="72">
        <v>0</v>
      </c>
      <c r="AG707" s="72">
        <v>0</v>
      </c>
      <c r="AH707" s="72">
        <v>0</v>
      </c>
      <c r="AI707" s="72">
        <v>0</v>
      </c>
      <c r="AJ707" s="72">
        <v>1.5</v>
      </c>
      <c r="AK707" s="72">
        <v>0</v>
      </c>
      <c r="AL707" s="72">
        <v>0</v>
      </c>
      <c r="AM707" s="72">
        <v>0</v>
      </c>
      <c r="AN707" s="72">
        <v>2.5</v>
      </c>
      <c r="AO707" s="87"/>
      <c r="AP707" s="70">
        <f t="shared" si="61"/>
        <v>24</v>
      </c>
      <c r="AQ707" s="70">
        <f t="shared" si="62"/>
        <v>60.5</v>
      </c>
      <c r="AR707" s="70">
        <f>IFERROR(VLOOKUP(A707,Climatologia_PP!A:U,9+Precipitacion!$E$2,FALSE),"")</f>
        <v>56.741666666666667</v>
      </c>
      <c r="AS707" s="70">
        <f t="shared" si="63"/>
        <v>106.62358642972536</v>
      </c>
      <c r="AT707" s="70">
        <f t="shared" si="64"/>
        <v>133.27948303715672</v>
      </c>
      <c r="AU707" s="70">
        <f t="shared" si="65"/>
        <v>20</v>
      </c>
      <c r="AV707" s="70">
        <f>IFERROR(VLOOKUP(A707,Maximos!A:AQ,8+(Precipitacion!$E$2-1)*3,FALSE),"")</f>
        <v>64</v>
      </c>
      <c r="AW707" s="79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44359</v>
      </c>
      <c r="AX707" s="72">
        <f t="shared" si="66"/>
        <v>-44</v>
      </c>
    </row>
    <row r="708" spans="1:50" ht="15" customHeight="1" x14ac:dyDescent="0.25">
      <c r="A708" s="68">
        <v>21190030</v>
      </c>
      <c r="B708" s="69" t="s">
        <v>1068</v>
      </c>
      <c r="C708" s="69" t="s">
        <v>1029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294</v>
      </c>
      <c r="J708" s="69" t="s">
        <v>1068</v>
      </c>
      <c r="K708" s="72">
        <v>0</v>
      </c>
      <c r="L708" s="72">
        <v>0</v>
      </c>
      <c r="M708" s="72">
        <v>0.1</v>
      </c>
      <c r="N708" s="72">
        <v>3</v>
      </c>
      <c r="O708" s="72">
        <v>5.2</v>
      </c>
      <c r="P708" s="72">
        <v>7</v>
      </c>
      <c r="Q708" s="72">
        <v>3.2</v>
      </c>
      <c r="R708" s="72">
        <v>19.899999999999999</v>
      </c>
      <c r="S708" s="72">
        <v>2.7</v>
      </c>
      <c r="T708" s="72">
        <v>0</v>
      </c>
      <c r="U708" s="72">
        <v>0</v>
      </c>
      <c r="V708" s="72">
        <v>0</v>
      </c>
      <c r="W708" s="72">
        <v>3.2</v>
      </c>
      <c r="X708" s="72">
        <v>1.8</v>
      </c>
      <c r="Y708" s="72">
        <v>0.4</v>
      </c>
      <c r="Z708" s="72">
        <v>1.4</v>
      </c>
      <c r="AA708" s="72">
        <v>3.8</v>
      </c>
      <c r="AB708" s="72">
        <v>0.1</v>
      </c>
      <c r="AC708" s="72">
        <v>0.1</v>
      </c>
      <c r="AD708" s="72">
        <v>0</v>
      </c>
      <c r="AE708" s="72">
        <v>0</v>
      </c>
      <c r="AF708" s="72">
        <v>2</v>
      </c>
      <c r="AG708" s="72">
        <v>0.9</v>
      </c>
      <c r="AH708" s="72">
        <v>0</v>
      </c>
      <c r="AI708" s="72">
        <v>0</v>
      </c>
      <c r="AJ708" s="72">
        <v>3.8</v>
      </c>
      <c r="AK708" s="72">
        <v>0</v>
      </c>
      <c r="AL708" s="72">
        <v>0</v>
      </c>
      <c r="AM708" s="72">
        <v>2.6</v>
      </c>
      <c r="AN708" s="72">
        <v>1.1000000000000001</v>
      </c>
      <c r="AO708" s="87"/>
      <c r="AP708" s="70">
        <f t="shared" si="61"/>
        <v>30</v>
      </c>
      <c r="AQ708" s="70">
        <f t="shared" si="62"/>
        <v>62.3</v>
      </c>
      <c r="AR708" s="70">
        <f>IFERROR(VLOOKUP(A708,Climatologia_PP!A:U,9+Precipitacion!$E$2,FALSE),"")</f>
        <v>46.913333333333327</v>
      </c>
      <c r="AS708" s="70">
        <f t="shared" si="63"/>
        <v>132.79806735824926</v>
      </c>
      <c r="AT708" s="70">
        <f t="shared" si="64"/>
        <v>132.79806735824926</v>
      </c>
      <c r="AU708" s="70">
        <f t="shared" si="65"/>
        <v>19.899999999999999</v>
      </c>
      <c r="AV708" s="70">
        <f>IFERROR(VLOOKUP(A708,Maximos!A:AQ,8+(Precipitacion!$E$2-1)*3,FALSE),"")</f>
        <v>70</v>
      </c>
      <c r="AW708" s="79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31951</v>
      </c>
      <c r="AX708" s="72">
        <f t="shared" si="66"/>
        <v>-50.1</v>
      </c>
    </row>
    <row r="709" spans="1:50" ht="15" customHeight="1" x14ac:dyDescent="0.25">
      <c r="A709" s="68">
        <v>21205700</v>
      </c>
      <c r="B709" s="69" t="s">
        <v>1069</v>
      </c>
      <c r="C709" s="69" t="s">
        <v>1029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294</v>
      </c>
      <c r="J709" s="69" t="s">
        <v>1069</v>
      </c>
      <c r="K709" s="72">
        <v>0</v>
      </c>
      <c r="L709" s="72">
        <v>1.2</v>
      </c>
      <c r="M709" s="72">
        <v>8.4</v>
      </c>
      <c r="N709" s="72">
        <v>19.600000000000001</v>
      </c>
      <c r="O709" s="72">
        <v>9.1999999999999993</v>
      </c>
      <c r="P709" s="72">
        <v>0.3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5.3</v>
      </c>
      <c r="Y709" s="72">
        <v>2.5</v>
      </c>
      <c r="Z709" s="72">
        <v>2.7</v>
      </c>
      <c r="AA709" s="72">
        <v>0.2</v>
      </c>
      <c r="AB709" s="72">
        <v>0</v>
      </c>
      <c r="AC709" s="72">
        <v>0.7</v>
      </c>
      <c r="AD709" s="72">
        <v>0</v>
      </c>
      <c r="AE709" s="72">
        <v>0</v>
      </c>
      <c r="AF709" s="72">
        <v>0.5</v>
      </c>
      <c r="AG709" s="72">
        <v>0</v>
      </c>
      <c r="AH709" s="72">
        <v>0.3</v>
      </c>
      <c r="AI709" s="72">
        <v>0.3</v>
      </c>
      <c r="AJ709" s="72">
        <v>0.5</v>
      </c>
      <c r="AK709" s="72">
        <v>7.4</v>
      </c>
      <c r="AL709" s="72">
        <v>10.4</v>
      </c>
      <c r="AM709" s="72">
        <v>3.2</v>
      </c>
      <c r="AN709" s="72">
        <v>3.6</v>
      </c>
      <c r="AO709" s="87"/>
      <c r="AP709" s="70">
        <f t="shared" ref="AP709:AP772" si="67">COUNTIF(K709:AO709,"&gt;=0")</f>
        <v>30</v>
      </c>
      <c r="AQ709" s="70">
        <f t="shared" ref="AQ709:AQ772" si="68">IF(AP709&gt;0,SUM(K709:AO709),"")</f>
        <v>76.5</v>
      </c>
      <c r="AR709" s="70">
        <f>IFERROR(VLOOKUP(A709,Climatologia_PP!A:U,9+Precipitacion!$E$2,FALSE),"")</f>
        <v>80.7</v>
      </c>
      <c r="AS709" s="70">
        <f t="shared" ref="AS709:AS772" si="69">IFERROR((AQ709/AR709)*100,"")</f>
        <v>94.795539033457246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94.795539033457246</v>
      </c>
      <c r="AU709" s="70">
        <f t="shared" ref="AU709:AU772" si="71">IF(AP709&gt;0,MAX(K709:AO709),"")</f>
        <v>19.600000000000001</v>
      </c>
      <c r="AV709" s="70">
        <f>IFERROR(VLOOKUP(A709,Maximos!A:AQ,8+(Precipitacion!$E$2-1)*3,FALSE),"")</f>
        <v>30.5</v>
      </c>
      <c r="AW709" s="79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40349</v>
      </c>
      <c r="AX709" s="72">
        <f t="shared" ref="AX709:AX772" si="72">IFERROR(AU709-AV709,"NA")</f>
        <v>-10.899999999999999</v>
      </c>
    </row>
    <row r="710" spans="1:50" ht="15" customHeight="1" x14ac:dyDescent="0.25">
      <c r="A710" s="68">
        <v>21206020</v>
      </c>
      <c r="B710" s="69" t="s">
        <v>1070</v>
      </c>
      <c r="C710" s="69" t="s">
        <v>1029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294</v>
      </c>
      <c r="J710" s="69" t="s">
        <v>1060</v>
      </c>
      <c r="K710" s="72">
        <v>2</v>
      </c>
      <c r="L710" s="72">
        <v>0</v>
      </c>
      <c r="M710" s="72">
        <v>0</v>
      </c>
      <c r="N710" s="72">
        <v>5.2</v>
      </c>
      <c r="O710" s="72">
        <v>4</v>
      </c>
      <c r="P710" s="72"/>
      <c r="Q710" s="72"/>
      <c r="R710" s="72">
        <v>3.8</v>
      </c>
      <c r="S710" s="72">
        <v>0</v>
      </c>
      <c r="T710" s="72">
        <v>0</v>
      </c>
      <c r="U710" s="72">
        <v>0</v>
      </c>
      <c r="V710" s="72">
        <v>0</v>
      </c>
      <c r="W710" s="72"/>
      <c r="X710" s="72">
        <v>0</v>
      </c>
      <c r="Y710" s="72">
        <v>7</v>
      </c>
      <c r="Z710" s="72">
        <v>2</v>
      </c>
      <c r="AA710" s="72">
        <v>0</v>
      </c>
      <c r="AB710" s="72">
        <v>0</v>
      </c>
      <c r="AC710" s="72">
        <v>0</v>
      </c>
      <c r="AD710" s="72">
        <v>0</v>
      </c>
      <c r="AE710" s="72">
        <v>0</v>
      </c>
      <c r="AF710" s="72">
        <v>0</v>
      </c>
      <c r="AG710" s="72">
        <v>0</v>
      </c>
      <c r="AH710" s="72">
        <v>0</v>
      </c>
      <c r="AI710" s="72">
        <v>0</v>
      </c>
      <c r="AJ710" s="72">
        <v>0</v>
      </c>
      <c r="AK710" s="72"/>
      <c r="AL710" s="72"/>
      <c r="AM710" s="72">
        <v>2</v>
      </c>
      <c r="AN710" s="72">
        <v>5.2</v>
      </c>
      <c r="AO710" s="87"/>
      <c r="AP710" s="70">
        <f t="shared" si="67"/>
        <v>25</v>
      </c>
      <c r="AQ710" s="70">
        <f t="shared" si="68"/>
        <v>31.2</v>
      </c>
      <c r="AR710" s="70">
        <f>IFERROR(VLOOKUP(A710,Climatologia_PP!A:U,9+Precipitacion!$E$2,FALSE),"")</f>
        <v>66.162222229441014</v>
      </c>
      <c r="AS710" s="70">
        <f t="shared" si="69"/>
        <v>47.156819932382128</v>
      </c>
      <c r="AT710" s="70">
        <f t="shared" si="70"/>
        <v>56.588183918858554</v>
      </c>
      <c r="AU710" s="70">
        <f t="shared" si="71"/>
        <v>7</v>
      </c>
      <c r="AV710" s="70">
        <f>IFERROR(VLOOKUP(A710,Maximos!A:AQ,8+(Precipitacion!$E$2-1)*3,FALSE),"")</f>
        <v>48</v>
      </c>
      <c r="AW710" s="79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710" s="72">
        <f t="shared" si="72"/>
        <v>-41</v>
      </c>
    </row>
    <row r="711" spans="1:50" ht="15" customHeight="1" x14ac:dyDescent="0.25">
      <c r="A711" s="68">
        <v>21201240</v>
      </c>
      <c r="B711" s="69" t="s">
        <v>1071</v>
      </c>
      <c r="C711" s="69" t="s">
        <v>1029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1.3</v>
      </c>
      <c r="L711" s="72">
        <v>0.5</v>
      </c>
      <c r="M711" s="72">
        <v>0.3</v>
      </c>
      <c r="N711" s="72">
        <v>5.0999999999999996</v>
      </c>
      <c r="O711" s="72">
        <v>1.4</v>
      </c>
      <c r="P711" s="72">
        <v>0</v>
      </c>
      <c r="Q711" s="72"/>
      <c r="R711" s="72">
        <v>10</v>
      </c>
      <c r="S711" s="72">
        <v>3.1</v>
      </c>
      <c r="T711" s="72">
        <v>0</v>
      </c>
      <c r="U711" s="72">
        <v>0</v>
      </c>
      <c r="V711" s="72">
        <v>0</v>
      </c>
      <c r="W711" s="72">
        <v>0.5</v>
      </c>
      <c r="X711" s="72">
        <v>10</v>
      </c>
      <c r="Y711" s="72">
        <v>3.4</v>
      </c>
      <c r="Z711" s="72">
        <v>1</v>
      </c>
      <c r="AA711" s="72">
        <v>2.2000000000000002</v>
      </c>
      <c r="AB711" s="72">
        <v>1</v>
      </c>
      <c r="AC711" s="72">
        <v>0</v>
      </c>
      <c r="AD711" s="72">
        <v>0.7</v>
      </c>
      <c r="AE711" s="72">
        <v>0</v>
      </c>
      <c r="AF711" s="72">
        <v>1.3</v>
      </c>
      <c r="AG711" s="72">
        <v>0.6</v>
      </c>
      <c r="AH711" s="72">
        <v>0</v>
      </c>
      <c r="AI711" s="72">
        <v>0.2</v>
      </c>
      <c r="AJ711" s="72">
        <v>9</v>
      </c>
      <c r="AK711" s="72">
        <v>3</v>
      </c>
      <c r="AL711" s="72">
        <v>4</v>
      </c>
      <c r="AM711" s="72">
        <v>1.4</v>
      </c>
      <c r="AN711" s="72">
        <v>4.5</v>
      </c>
      <c r="AO711" s="87"/>
      <c r="AP711" s="70">
        <f t="shared" si="67"/>
        <v>29</v>
      </c>
      <c r="AQ711" s="70">
        <f t="shared" si="68"/>
        <v>64.5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10</v>
      </c>
      <c r="AV711" s="70">
        <f>IFERROR(VLOOKUP(A711,Maximos!A:AQ,8+(Precipitacion!$E$2-1)*3,FALSE),"")</f>
        <v>48.2</v>
      </c>
      <c r="AW711" s="79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711" s="72">
        <f t="shared" si="72"/>
        <v>-38.200000000000003</v>
      </c>
    </row>
    <row r="712" spans="1:50" ht="15" customHeight="1" x14ac:dyDescent="0.25">
      <c r="A712" s="68">
        <v>35020290</v>
      </c>
      <c r="B712" s="69" t="s">
        <v>1072</v>
      </c>
      <c r="C712" s="69" t="s">
        <v>1029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294</v>
      </c>
      <c r="J712" s="69" t="s">
        <v>1073</v>
      </c>
      <c r="K712" s="72">
        <v>4.5</v>
      </c>
      <c r="L712" s="72">
        <v>4.2</v>
      </c>
      <c r="M712" s="72">
        <v>0</v>
      </c>
      <c r="N712" s="72">
        <v>17.399999999999999</v>
      </c>
      <c r="O712" s="72">
        <v>4.7</v>
      </c>
      <c r="P712" s="72">
        <v>0.8</v>
      </c>
      <c r="Q712" s="72"/>
      <c r="R712" s="72">
        <v>10.5</v>
      </c>
      <c r="S712" s="72">
        <v>0</v>
      </c>
      <c r="T712" s="72">
        <v>0</v>
      </c>
      <c r="U712" s="72"/>
      <c r="V712" s="72">
        <v>0</v>
      </c>
      <c r="W712" s="72">
        <v>2.7</v>
      </c>
      <c r="X712" s="72">
        <v>6.5</v>
      </c>
      <c r="Y712" s="72">
        <v>1.6</v>
      </c>
      <c r="Z712" s="72">
        <v>2.4</v>
      </c>
      <c r="AA712" s="72">
        <v>5.2</v>
      </c>
      <c r="AB712" s="72">
        <v>10.3</v>
      </c>
      <c r="AC712" s="72">
        <v>0.8</v>
      </c>
      <c r="AD712" s="72">
        <v>3.8</v>
      </c>
      <c r="AE712" s="72">
        <v>0.9</v>
      </c>
      <c r="AF712" s="72">
        <v>1.4</v>
      </c>
      <c r="AG712" s="72">
        <v>0</v>
      </c>
      <c r="AH712" s="72">
        <v>0</v>
      </c>
      <c r="AI712" s="72">
        <v>0.5</v>
      </c>
      <c r="AJ712" s="72">
        <v>9.6999999999999993</v>
      </c>
      <c r="AK712" s="72">
        <v>7.7</v>
      </c>
      <c r="AL712" s="72">
        <v>3.2</v>
      </c>
      <c r="AM712" s="72">
        <v>2.8</v>
      </c>
      <c r="AN712" s="72">
        <v>4.5999999999999996</v>
      </c>
      <c r="AO712" s="87"/>
      <c r="AP712" s="70">
        <f t="shared" si="67"/>
        <v>28</v>
      </c>
      <c r="AQ712" s="70">
        <f t="shared" si="68"/>
        <v>106.2</v>
      </c>
      <c r="AR712" s="70">
        <f>IFERROR(VLOOKUP(A712,Climatologia_PP!A:U,9+Precipitacion!$E$2,FALSE),"")</f>
        <v>143.57499999999999</v>
      </c>
      <c r="AS712" s="70">
        <f t="shared" si="69"/>
        <v>73.968309246038672</v>
      </c>
      <c r="AT712" s="70">
        <f t="shared" si="70"/>
        <v>79.251759906469999</v>
      </c>
      <c r="AU712" s="70">
        <f t="shared" si="71"/>
        <v>17.399999999999999</v>
      </c>
      <c r="AV712" s="70">
        <f>IFERROR(VLOOKUP(A712,Maximos!A:AQ,8+(Precipitacion!$E$2-1)*3,FALSE),"")</f>
        <v>45</v>
      </c>
      <c r="AW712" s="79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31577</v>
      </c>
      <c r="AX712" s="72">
        <f t="shared" si="72"/>
        <v>-27.6</v>
      </c>
    </row>
    <row r="713" spans="1:50" ht="15" customHeight="1" x14ac:dyDescent="0.25">
      <c r="A713" s="68">
        <v>21205740</v>
      </c>
      <c r="B713" s="69" t="s">
        <v>1074</v>
      </c>
      <c r="C713" s="69" t="s">
        <v>1029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294</v>
      </c>
      <c r="J713" s="69" t="s">
        <v>1075</v>
      </c>
      <c r="K713" s="72">
        <v>7.6</v>
      </c>
      <c r="L713" s="72">
        <v>1</v>
      </c>
      <c r="M713" s="72">
        <v>4.8</v>
      </c>
      <c r="N713" s="72">
        <v>6.6</v>
      </c>
      <c r="O713" s="72">
        <v>4.4000000000000004</v>
      </c>
      <c r="P713" s="72">
        <v>2.2000000000000002</v>
      </c>
      <c r="Q713" s="72">
        <v>3.6</v>
      </c>
      <c r="R713" s="72">
        <v>0</v>
      </c>
      <c r="S713" s="72">
        <v>0</v>
      </c>
      <c r="T713" s="72">
        <v>0</v>
      </c>
      <c r="U713" s="72">
        <v>0</v>
      </c>
      <c r="V713" s="72">
        <v>0</v>
      </c>
      <c r="W713" s="72">
        <v>0</v>
      </c>
      <c r="X713" s="72">
        <v>4.4000000000000004</v>
      </c>
      <c r="Y713" s="72">
        <v>4.8</v>
      </c>
      <c r="Z713" s="72">
        <v>5.4</v>
      </c>
      <c r="AA713" s="72">
        <v>6.2</v>
      </c>
      <c r="AB713" s="72">
        <v>2.2000000000000002</v>
      </c>
      <c r="AC713" s="72">
        <v>0</v>
      </c>
      <c r="AD713" s="72">
        <v>0</v>
      </c>
      <c r="AE713" s="72">
        <v>0</v>
      </c>
      <c r="AF713" s="72">
        <v>3.8</v>
      </c>
      <c r="AG713" s="72">
        <v>0</v>
      </c>
      <c r="AH713" s="72">
        <v>0</v>
      </c>
      <c r="AI713" s="72">
        <v>5.8</v>
      </c>
      <c r="AJ713" s="72">
        <v>2.2000000000000002</v>
      </c>
      <c r="AK713" s="72">
        <v>28.2</v>
      </c>
      <c r="AL713" s="72">
        <v>3.5</v>
      </c>
      <c r="AM713" s="72">
        <v>20</v>
      </c>
      <c r="AN713" s="72">
        <v>9.6</v>
      </c>
      <c r="AO713" s="87"/>
      <c r="AP713" s="70">
        <f t="shared" si="67"/>
        <v>30</v>
      </c>
      <c r="AQ713" s="70">
        <f t="shared" si="68"/>
        <v>126.3</v>
      </c>
      <c r="AR713" s="70">
        <f>IFERROR(VLOOKUP(A713,Climatologia_PP!A:U,9+Precipitacion!$E$2,FALSE),"")</f>
        <v>143.44074074074081</v>
      </c>
      <c r="AS713" s="70">
        <f t="shared" si="69"/>
        <v>88.050298226135411</v>
      </c>
      <c r="AT713" s="70">
        <f t="shared" si="70"/>
        <v>88.050298226135411</v>
      </c>
      <c r="AU713" s="70">
        <f t="shared" si="71"/>
        <v>28.2</v>
      </c>
      <c r="AV713" s="70">
        <f>IFERROR(VLOOKUP(A713,Maximos!A:AQ,8+(Precipitacion!$E$2-1)*3,FALSE),"")</f>
        <v>51.6</v>
      </c>
      <c r="AW713" s="79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35611</v>
      </c>
      <c r="AX713" s="72">
        <f t="shared" si="72"/>
        <v>-23.400000000000002</v>
      </c>
    </row>
    <row r="714" spans="1:50" ht="15" customHeight="1" x14ac:dyDescent="0.25">
      <c r="A714" s="68">
        <v>21201920</v>
      </c>
      <c r="B714" s="69" t="s">
        <v>1076</v>
      </c>
      <c r="C714" s="69" t="s">
        <v>1029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294</v>
      </c>
      <c r="J714" s="69" t="s">
        <v>1077</v>
      </c>
      <c r="K714" s="72">
        <v>1.2</v>
      </c>
      <c r="L714" s="72">
        <v>0</v>
      </c>
      <c r="M714" s="72">
        <v>2.2000000000000002</v>
      </c>
      <c r="N714" s="72">
        <v>11.4</v>
      </c>
      <c r="O714" s="72">
        <v>7.8</v>
      </c>
      <c r="P714" s="72">
        <v>0</v>
      </c>
      <c r="Q714" s="72"/>
      <c r="R714" s="72">
        <v>17.399999999999999</v>
      </c>
      <c r="S714" s="72">
        <v>11.2</v>
      </c>
      <c r="T714" s="72">
        <v>0</v>
      </c>
      <c r="U714" s="72">
        <v>0</v>
      </c>
      <c r="V714" s="72">
        <v>0</v>
      </c>
      <c r="W714" s="72">
        <v>1.2</v>
      </c>
      <c r="X714" s="72">
        <v>0</v>
      </c>
      <c r="Y714" s="72">
        <v>4.2</v>
      </c>
      <c r="Z714" s="72">
        <v>0</v>
      </c>
      <c r="AA714" s="72">
        <v>4.5</v>
      </c>
      <c r="AB714" s="72">
        <v>0.7</v>
      </c>
      <c r="AC714" s="72">
        <v>0</v>
      </c>
      <c r="AD714" s="72">
        <v>0</v>
      </c>
      <c r="AE714" s="72">
        <v>0</v>
      </c>
      <c r="AF714" s="72">
        <v>1.4</v>
      </c>
      <c r="AG714" s="72">
        <v>0</v>
      </c>
      <c r="AH714" s="72">
        <v>0</v>
      </c>
      <c r="AI714" s="72">
        <v>0</v>
      </c>
      <c r="AJ714" s="72">
        <v>0</v>
      </c>
      <c r="AK714" s="72">
        <v>0.6</v>
      </c>
      <c r="AL714" s="72">
        <v>0</v>
      </c>
      <c r="AM714" s="72">
        <v>0</v>
      </c>
      <c r="AN714" s="72"/>
      <c r="AO714" s="87"/>
      <c r="AP714" s="70">
        <f t="shared" si="67"/>
        <v>28</v>
      </c>
      <c r="AQ714" s="70">
        <f t="shared" si="68"/>
        <v>63.800000000000011</v>
      </c>
      <c r="AR714" s="70">
        <f>IFERROR(VLOOKUP(A714,Climatologia_PP!A:U,9+Precipitacion!$E$2,FALSE),"")</f>
        <v>63.929629629629638</v>
      </c>
      <c r="AS714" s="70">
        <f t="shared" si="69"/>
        <v>99.797230751404911</v>
      </c>
      <c r="AT714" s="70">
        <f t="shared" si="70"/>
        <v>106.92560437650526</v>
      </c>
      <c r="AU714" s="70">
        <f t="shared" si="71"/>
        <v>17.399999999999999</v>
      </c>
      <c r="AV714" s="70">
        <f>IFERROR(VLOOKUP(A714,Maximos!A:AQ,8+(Precipitacion!$E$2-1)*3,FALSE),"")</f>
        <v>34</v>
      </c>
      <c r="AW714" s="79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39600</v>
      </c>
      <c r="AX714" s="72">
        <f t="shared" si="72"/>
        <v>-16.600000000000001</v>
      </c>
    </row>
    <row r="715" spans="1:50" ht="15" customHeight="1" x14ac:dyDescent="0.25">
      <c r="A715" s="68">
        <v>21200160</v>
      </c>
      <c r="B715" s="69" t="s">
        <v>1078</v>
      </c>
      <c r="C715" s="69" t="s">
        <v>1029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294</v>
      </c>
      <c r="J715" s="69" t="s">
        <v>1075</v>
      </c>
      <c r="K715" s="72">
        <v>3.7</v>
      </c>
      <c r="L715" s="72">
        <v>2.9</v>
      </c>
      <c r="M715" s="72">
        <v>5.0999999999999996</v>
      </c>
      <c r="N715" s="72">
        <v>8.5</v>
      </c>
      <c r="O715" s="72">
        <v>3.7</v>
      </c>
      <c r="P715" s="72">
        <v>3.3</v>
      </c>
      <c r="Q715" s="72">
        <v>2.9</v>
      </c>
      <c r="R715" s="72">
        <v>2.1</v>
      </c>
      <c r="S715" s="72">
        <v>1.3</v>
      </c>
      <c r="T715" s="72">
        <v>0</v>
      </c>
      <c r="U715" s="72">
        <v>0</v>
      </c>
      <c r="V715" s="72">
        <v>0.3</v>
      </c>
      <c r="W715" s="72">
        <v>2.2999999999999998</v>
      </c>
      <c r="X715" s="72">
        <v>3.1</v>
      </c>
      <c r="Y715" s="72">
        <v>8.1</v>
      </c>
      <c r="Z715" s="72">
        <v>17.899999999999999</v>
      </c>
      <c r="AA715" s="72">
        <v>4.5999999999999996</v>
      </c>
      <c r="AB715" s="72">
        <v>2.1</v>
      </c>
      <c r="AC715" s="72">
        <v>1.9</v>
      </c>
      <c r="AD715" s="72">
        <v>1.3</v>
      </c>
      <c r="AE715" s="72">
        <v>0</v>
      </c>
      <c r="AF715" s="72">
        <v>0</v>
      </c>
      <c r="AG715" s="72">
        <v>0</v>
      </c>
      <c r="AH715" s="72">
        <v>1.3</v>
      </c>
      <c r="AI715" s="72">
        <v>2.1</v>
      </c>
      <c r="AJ715" s="72">
        <v>1.9</v>
      </c>
      <c r="AK715" s="72">
        <v>3.7</v>
      </c>
      <c r="AL715" s="72">
        <v>22.3</v>
      </c>
      <c r="AM715" s="72">
        <v>9.1999999999999993</v>
      </c>
      <c r="AN715" s="72">
        <v>7.3</v>
      </c>
      <c r="AO715" s="87"/>
      <c r="AP715" s="70">
        <f t="shared" si="67"/>
        <v>30</v>
      </c>
      <c r="AQ715" s="70">
        <f t="shared" si="68"/>
        <v>122.89999999999998</v>
      </c>
      <c r="AR715" s="70">
        <f>IFERROR(VLOOKUP(A715,Climatologia_PP!A:U,9+Precipitacion!$E$2,FALSE),"")</f>
        <v>160.63448275862069</v>
      </c>
      <c r="AS715" s="70">
        <f t="shared" si="69"/>
        <v>76.509101837540769</v>
      </c>
      <c r="AT715" s="70">
        <f t="shared" si="70"/>
        <v>76.509101837540769</v>
      </c>
      <c r="AU715" s="70">
        <f t="shared" si="71"/>
        <v>22.3</v>
      </c>
      <c r="AV715" s="70">
        <f>IFERROR(VLOOKUP(A715,Maximos!A:AQ,8+(Precipitacion!$E$2-1)*3,FALSE),"")</f>
        <v>56.6</v>
      </c>
      <c r="AW715" s="79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35611</v>
      </c>
      <c r="AX715" s="72">
        <f t="shared" si="72"/>
        <v>-34.299999999999997</v>
      </c>
    </row>
    <row r="716" spans="1:50" ht="15" customHeight="1" x14ac:dyDescent="0.25">
      <c r="A716" s="68">
        <v>23060140</v>
      </c>
      <c r="B716" s="69" t="s">
        <v>1079</v>
      </c>
      <c r="C716" s="69" t="s">
        <v>1029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294</v>
      </c>
      <c r="J716" s="69" t="s">
        <v>1019</v>
      </c>
      <c r="K716" s="72">
        <v>0.1</v>
      </c>
      <c r="L716" s="72">
        <v>0</v>
      </c>
      <c r="M716" s="72">
        <v>0</v>
      </c>
      <c r="N716" s="72">
        <v>32</v>
      </c>
      <c r="O716" s="72">
        <v>11.3</v>
      </c>
      <c r="P716" s="72">
        <v>0.5</v>
      </c>
      <c r="Q716" s="72"/>
      <c r="R716" s="72">
        <v>15.3</v>
      </c>
      <c r="S716" s="72">
        <v>8</v>
      </c>
      <c r="T716" s="72">
        <v>1</v>
      </c>
      <c r="U716" s="72">
        <v>0</v>
      </c>
      <c r="V716" s="72">
        <v>0</v>
      </c>
      <c r="W716" s="72">
        <v>0</v>
      </c>
      <c r="X716" s="72">
        <v>0</v>
      </c>
      <c r="Y716" s="72">
        <v>0.3</v>
      </c>
      <c r="Z716" s="72">
        <v>0.1</v>
      </c>
      <c r="AA716" s="72">
        <v>0</v>
      </c>
      <c r="AB716" s="72">
        <v>0</v>
      </c>
      <c r="AC716" s="72">
        <v>4.5</v>
      </c>
      <c r="AD716" s="72">
        <v>1</v>
      </c>
      <c r="AE716" s="72">
        <v>0.1</v>
      </c>
      <c r="AF716" s="72">
        <v>0.2</v>
      </c>
      <c r="AG716" s="72">
        <v>0.9</v>
      </c>
      <c r="AH716" s="72">
        <v>0.1</v>
      </c>
      <c r="AI716" s="72">
        <v>0</v>
      </c>
      <c r="AJ716" s="72">
        <v>0</v>
      </c>
      <c r="AK716" s="72">
        <v>0</v>
      </c>
      <c r="AL716" s="72">
        <v>0</v>
      </c>
      <c r="AM716" s="72">
        <v>0</v>
      </c>
      <c r="AN716" s="72">
        <v>0</v>
      </c>
      <c r="AO716" s="87"/>
      <c r="AP716" s="70">
        <f t="shared" si="67"/>
        <v>29</v>
      </c>
      <c r="AQ716" s="70">
        <f t="shared" si="68"/>
        <v>75.399999999999991</v>
      </c>
      <c r="AR716" s="70">
        <f>IFERROR(VLOOKUP(A716,Climatologia_PP!A:U,9+Precipitacion!$E$2,FALSE),"")</f>
        <v>68.383333333333326</v>
      </c>
      <c r="AS716" s="70">
        <f t="shared" si="69"/>
        <v>110.26078479161589</v>
      </c>
      <c r="AT716" s="70">
        <f t="shared" si="70"/>
        <v>114.06288081891299</v>
      </c>
      <c r="AU716" s="70">
        <f t="shared" si="71"/>
        <v>32</v>
      </c>
      <c r="AV716" s="70">
        <f>IFERROR(VLOOKUP(A716,Maximos!A:AQ,8+(Precipitacion!$E$2-1)*3,FALSE),"")</f>
        <v>71.3</v>
      </c>
      <c r="AW716" s="79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40700</v>
      </c>
      <c r="AX716" s="72">
        <f t="shared" si="72"/>
        <v>-39.299999999999997</v>
      </c>
    </row>
    <row r="717" spans="1:50" ht="15" customHeight="1" x14ac:dyDescent="0.25">
      <c r="A717" s="68">
        <v>21200620</v>
      </c>
      <c r="B717" s="69" t="s">
        <v>1080</v>
      </c>
      <c r="C717" s="69" t="s">
        <v>1029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294</v>
      </c>
      <c r="J717" s="69" t="s">
        <v>1075</v>
      </c>
      <c r="K717" s="72">
        <v>14</v>
      </c>
      <c r="L717" s="72">
        <v>10</v>
      </c>
      <c r="M717" s="72">
        <v>11.5</v>
      </c>
      <c r="N717" s="72">
        <v>10.8</v>
      </c>
      <c r="O717" s="72">
        <v>9.4</v>
      </c>
      <c r="P717" s="72">
        <v>6.2</v>
      </c>
      <c r="Q717" s="72">
        <v>7</v>
      </c>
      <c r="R717" s="72">
        <v>0.5</v>
      </c>
      <c r="S717" s="72">
        <v>0</v>
      </c>
      <c r="T717" s="72">
        <v>0</v>
      </c>
      <c r="U717" s="72">
        <v>0</v>
      </c>
      <c r="V717" s="72">
        <v>0</v>
      </c>
      <c r="W717" s="72">
        <v>0</v>
      </c>
      <c r="X717" s="72">
        <v>1.5</v>
      </c>
      <c r="Y717" s="72">
        <v>6.8</v>
      </c>
      <c r="Z717" s="72">
        <v>22</v>
      </c>
      <c r="AA717" s="72">
        <v>3.3</v>
      </c>
      <c r="AB717" s="72">
        <v>2</v>
      </c>
      <c r="AC717" s="72">
        <v>5.5</v>
      </c>
      <c r="AD717" s="72">
        <v>0.4</v>
      </c>
      <c r="AE717" s="72">
        <v>0.3</v>
      </c>
      <c r="AF717" s="72">
        <v>0</v>
      </c>
      <c r="AG717" s="72">
        <v>0</v>
      </c>
      <c r="AH717" s="72">
        <v>0.2</v>
      </c>
      <c r="AI717" s="72">
        <v>4.5</v>
      </c>
      <c r="AJ717" s="72">
        <v>4.5</v>
      </c>
      <c r="AK717" s="72">
        <v>6.2</v>
      </c>
      <c r="AL717" s="72">
        <v>31</v>
      </c>
      <c r="AM717" s="72">
        <v>18</v>
      </c>
      <c r="AN717" s="72">
        <v>24.5</v>
      </c>
      <c r="AO717" s="87"/>
      <c r="AP717" s="70">
        <f t="shared" si="67"/>
        <v>30</v>
      </c>
      <c r="AQ717" s="70">
        <f t="shared" si="68"/>
        <v>200.10000000000002</v>
      </c>
      <c r="AR717" s="70">
        <f>IFERROR(VLOOKUP(A717,Climatologia_PP!A:U,9+Precipitacion!$E$2,FALSE),"")</f>
        <v>221.48666666666671</v>
      </c>
      <c r="AS717" s="70">
        <f t="shared" si="69"/>
        <v>90.344038768323145</v>
      </c>
      <c r="AT717" s="70">
        <f t="shared" si="70"/>
        <v>90.344038768323145</v>
      </c>
      <c r="AU717" s="70">
        <f t="shared" si="71"/>
        <v>31</v>
      </c>
      <c r="AV717" s="70">
        <f>IFERROR(VLOOKUP(A717,Maximos!A:AQ,8+(Precipitacion!$E$2-1)*3,FALSE),"")</f>
        <v>50</v>
      </c>
      <c r="AW717" s="79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34131</v>
      </c>
      <c r="AX717" s="72">
        <f t="shared" si="72"/>
        <v>-19</v>
      </c>
    </row>
    <row r="718" spans="1:50" ht="15" customHeight="1" x14ac:dyDescent="0.25">
      <c r="A718" s="68">
        <v>21206280</v>
      </c>
      <c r="B718" s="69" t="s">
        <v>1081</v>
      </c>
      <c r="C718" s="69" t="s">
        <v>1029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294</v>
      </c>
      <c r="J718" s="69" t="s">
        <v>1082</v>
      </c>
      <c r="K718" s="72">
        <v>0.6</v>
      </c>
      <c r="L718" s="72">
        <v>0</v>
      </c>
      <c r="M718" s="72">
        <v>0</v>
      </c>
      <c r="N718" s="72">
        <v>3.9</v>
      </c>
      <c r="O718" s="72">
        <v>2.6</v>
      </c>
      <c r="P718" s="72">
        <v>0</v>
      </c>
      <c r="Q718" s="72"/>
      <c r="R718" s="72">
        <v>4.9000000000000004</v>
      </c>
      <c r="S718" s="72">
        <v>4.5</v>
      </c>
      <c r="T718" s="72">
        <v>0</v>
      </c>
      <c r="U718" s="72">
        <v>0</v>
      </c>
      <c r="V718" s="72">
        <v>0</v>
      </c>
      <c r="W718" s="72">
        <v>0</v>
      </c>
      <c r="X718" s="72">
        <v>1.1000000000000001</v>
      </c>
      <c r="Y718" s="72">
        <v>2.5</v>
      </c>
      <c r="Z718" s="72">
        <v>0.3</v>
      </c>
      <c r="AA718" s="72">
        <v>0.3</v>
      </c>
      <c r="AB718" s="72">
        <v>0</v>
      </c>
      <c r="AC718" s="72">
        <v>0</v>
      </c>
      <c r="AD718" s="72">
        <v>0</v>
      </c>
      <c r="AE718" s="72">
        <v>1.8</v>
      </c>
      <c r="AF718" s="72">
        <v>1.1000000000000001</v>
      </c>
      <c r="AG718" s="72">
        <v>0</v>
      </c>
      <c r="AH718" s="72">
        <v>0</v>
      </c>
      <c r="AI718" s="72">
        <v>0</v>
      </c>
      <c r="AJ718" s="72">
        <v>0.4</v>
      </c>
      <c r="AK718" s="72">
        <v>0</v>
      </c>
      <c r="AL718" s="72">
        <v>0.5</v>
      </c>
      <c r="AM718" s="72">
        <v>0</v>
      </c>
      <c r="AN718" s="72">
        <v>0.6</v>
      </c>
      <c r="AO718" s="87"/>
      <c r="AP718" s="70">
        <f t="shared" si="67"/>
        <v>29</v>
      </c>
      <c r="AQ718" s="70">
        <f t="shared" si="68"/>
        <v>25.100000000000005</v>
      </c>
      <c r="AR718" s="70">
        <f>IFERROR(VLOOKUP(A718,Climatologia_PP!A:U,9+Precipitacion!$E$2,FALSE),"")</f>
        <v>45.604166666666657</v>
      </c>
      <c r="AS718" s="70">
        <f t="shared" si="69"/>
        <v>55.038830516217473</v>
      </c>
      <c r="AT718" s="70">
        <f t="shared" si="70"/>
        <v>56.936721223673246</v>
      </c>
      <c r="AU718" s="70">
        <f t="shared" si="71"/>
        <v>4.9000000000000004</v>
      </c>
      <c r="AV718" s="70">
        <f>IFERROR(VLOOKUP(A718,Maximos!A:AQ,8+(Precipitacion!$E$2-1)*3,FALSE),"")</f>
        <v>40</v>
      </c>
      <c r="AW718" s="79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38155</v>
      </c>
      <c r="AX718" s="72">
        <f t="shared" si="72"/>
        <v>-35.1</v>
      </c>
    </row>
    <row r="719" spans="1:50" ht="15" customHeight="1" x14ac:dyDescent="0.25">
      <c r="A719" s="68">
        <v>21202160</v>
      </c>
      <c r="B719" s="69" t="s">
        <v>1083</v>
      </c>
      <c r="C719" s="69" t="s">
        <v>1029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294</v>
      </c>
      <c r="J719" s="69" t="s">
        <v>1084</v>
      </c>
      <c r="K719" s="72">
        <v>0</v>
      </c>
      <c r="L719" s="72">
        <v>0</v>
      </c>
      <c r="M719" s="72">
        <v>16.2</v>
      </c>
      <c r="N719" s="72">
        <v>4.8</v>
      </c>
      <c r="O719" s="72">
        <v>2.8</v>
      </c>
      <c r="P719" s="72">
        <v>0</v>
      </c>
      <c r="Q719" s="72"/>
      <c r="R719" s="72">
        <v>6.9</v>
      </c>
      <c r="S719" s="72">
        <v>6.8</v>
      </c>
      <c r="T719" s="72">
        <v>0</v>
      </c>
      <c r="U719" s="72">
        <v>0</v>
      </c>
      <c r="V719" s="72">
        <v>0</v>
      </c>
      <c r="W719" s="72">
        <v>0</v>
      </c>
      <c r="X719" s="72">
        <v>0.9</v>
      </c>
      <c r="Y719" s="72">
        <v>0</v>
      </c>
      <c r="Z719" s="72">
        <v>2.2000000000000002</v>
      </c>
      <c r="AA719" s="72">
        <v>2.8</v>
      </c>
      <c r="AB719" s="72">
        <v>0</v>
      </c>
      <c r="AC719" s="72">
        <v>0</v>
      </c>
      <c r="AD719" s="72">
        <v>0</v>
      </c>
      <c r="AE719" s="72">
        <v>3.5</v>
      </c>
      <c r="AF719" s="72">
        <v>0</v>
      </c>
      <c r="AG719" s="72">
        <v>0.5</v>
      </c>
      <c r="AH719" s="72">
        <v>0</v>
      </c>
      <c r="AI719" s="72">
        <v>0</v>
      </c>
      <c r="AJ719" s="72">
        <v>0</v>
      </c>
      <c r="AK719" s="72">
        <v>0</v>
      </c>
      <c r="AL719" s="72">
        <v>0</v>
      </c>
      <c r="AM719" s="72">
        <v>0</v>
      </c>
      <c r="AN719" s="72">
        <v>7.5</v>
      </c>
      <c r="AO719" s="87"/>
      <c r="AP719" s="70">
        <f t="shared" si="67"/>
        <v>29</v>
      </c>
      <c r="AQ719" s="70">
        <f t="shared" si="68"/>
        <v>54.9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16.2</v>
      </c>
      <c r="AV719" s="70">
        <f>IFERROR(VLOOKUP(A719,Maximos!A:AQ,8+(Precipitacion!$E$2-1)*3,FALSE),"")</f>
        <v>42.3</v>
      </c>
      <c r="AW719" s="79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40697</v>
      </c>
      <c r="AX719" s="72">
        <f t="shared" si="72"/>
        <v>-26.099999999999998</v>
      </c>
    </row>
    <row r="720" spans="1:50" ht="15" customHeight="1" x14ac:dyDescent="0.25">
      <c r="A720" s="68">
        <v>21205660</v>
      </c>
      <c r="B720" s="69" t="s">
        <v>1085</v>
      </c>
      <c r="C720" s="69" t="s">
        <v>1029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294</v>
      </c>
      <c r="J720" s="69" t="s">
        <v>1086</v>
      </c>
      <c r="K720" s="72">
        <v>0</v>
      </c>
      <c r="L720" s="72">
        <v>0</v>
      </c>
      <c r="M720" s="72">
        <v>0</v>
      </c>
      <c r="N720" s="72">
        <v>4.5999999999999996</v>
      </c>
      <c r="O720" s="72">
        <v>29</v>
      </c>
      <c r="P720" s="72">
        <v>0</v>
      </c>
      <c r="Q720" s="72"/>
      <c r="R720" s="72">
        <v>6.5</v>
      </c>
      <c r="S720" s="72">
        <v>1.9</v>
      </c>
      <c r="T720" s="72">
        <v>0</v>
      </c>
      <c r="U720" s="72">
        <v>0</v>
      </c>
      <c r="V720" s="72">
        <v>0</v>
      </c>
      <c r="W720" s="72">
        <v>0</v>
      </c>
      <c r="X720" s="72">
        <v>0.9</v>
      </c>
      <c r="Y720" s="72">
        <v>0.9</v>
      </c>
      <c r="Z720" s="72">
        <v>0</v>
      </c>
      <c r="AA720" s="72">
        <v>0.4</v>
      </c>
      <c r="AB720" s="72">
        <v>0</v>
      </c>
      <c r="AC720" s="72">
        <v>0</v>
      </c>
      <c r="AD720" s="72">
        <v>0.8</v>
      </c>
      <c r="AE720" s="72">
        <v>0</v>
      </c>
      <c r="AF720" s="72">
        <v>0</v>
      </c>
      <c r="AG720" s="72">
        <v>18.5</v>
      </c>
      <c r="AH720" s="72">
        <v>0.2</v>
      </c>
      <c r="AI720" s="72">
        <v>0</v>
      </c>
      <c r="AJ720" s="72">
        <v>0.3</v>
      </c>
      <c r="AK720" s="72">
        <v>0</v>
      </c>
      <c r="AL720" s="72">
        <v>0</v>
      </c>
      <c r="AM720" s="72">
        <v>0</v>
      </c>
      <c r="AN720" s="72">
        <v>0</v>
      </c>
      <c r="AO720" s="87"/>
      <c r="AP720" s="70">
        <f t="shared" si="67"/>
        <v>29</v>
      </c>
      <c r="AQ720" s="70">
        <f t="shared" si="68"/>
        <v>63.999999999999993</v>
      </c>
      <c r="AR720" s="70">
        <f>IFERROR(VLOOKUP(A720,Climatologia_PP!A:U,9+Precipitacion!$E$2,FALSE),"")</f>
        <v>45.5448275862069</v>
      </c>
      <c r="AS720" s="70">
        <f t="shared" si="69"/>
        <v>140.52089642640823</v>
      </c>
      <c r="AT720" s="70">
        <f t="shared" si="70"/>
        <v>145.36644457904296</v>
      </c>
      <c r="AU720" s="70">
        <f t="shared" si="71"/>
        <v>29</v>
      </c>
      <c r="AV720" s="70">
        <f>IFERROR(VLOOKUP(A720,Maximos!A:AQ,8+(Precipitacion!$E$2-1)*3,FALSE),"")</f>
        <v>76.2</v>
      </c>
      <c r="AW720" s="79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27925</v>
      </c>
      <c r="AX720" s="72">
        <f t="shared" si="72"/>
        <v>-47.2</v>
      </c>
    </row>
    <row r="721" spans="1:50" ht="15" customHeight="1" x14ac:dyDescent="0.25">
      <c r="A721" s="68">
        <v>21205720</v>
      </c>
      <c r="B721" s="69" t="s">
        <v>1087</v>
      </c>
      <c r="C721" s="69" t="s">
        <v>1029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294</v>
      </c>
      <c r="J721" s="69" t="s">
        <v>1088</v>
      </c>
      <c r="K721" s="72">
        <v>0</v>
      </c>
      <c r="L721" s="72">
        <v>0</v>
      </c>
      <c r="M721" s="72">
        <v>0</v>
      </c>
      <c r="N721" s="72"/>
      <c r="O721" s="72">
        <v>11.5</v>
      </c>
      <c r="P721" s="72"/>
      <c r="Q721" s="72"/>
      <c r="R721" s="72">
        <v>17</v>
      </c>
      <c r="S721" s="72">
        <v>4.7</v>
      </c>
      <c r="T721" s="72">
        <v>0</v>
      </c>
      <c r="U721" s="72">
        <v>0</v>
      </c>
      <c r="V721" s="72">
        <v>0</v>
      </c>
      <c r="W721" s="72">
        <v>1</v>
      </c>
      <c r="X721" s="72">
        <v>8</v>
      </c>
      <c r="Y721" s="72">
        <v>1.9</v>
      </c>
      <c r="Z721" s="72"/>
      <c r="AA721" s="72">
        <v>3.8</v>
      </c>
      <c r="AB721" s="72">
        <v>3.8</v>
      </c>
      <c r="AC721" s="72">
        <v>0</v>
      </c>
      <c r="AD721" s="72">
        <v>0</v>
      </c>
      <c r="AE721" s="72">
        <v>0</v>
      </c>
      <c r="AF721" s="72">
        <v>1.2</v>
      </c>
      <c r="AG721" s="72">
        <v>0</v>
      </c>
      <c r="AH721" s="72">
        <v>0</v>
      </c>
      <c r="AI721" s="72">
        <v>1.3</v>
      </c>
      <c r="AJ721" s="72">
        <v>7.1</v>
      </c>
      <c r="AK721" s="72"/>
      <c r="AL721" s="72"/>
      <c r="AM721" s="72">
        <v>4.4000000000000004</v>
      </c>
      <c r="AN721" s="72">
        <v>1</v>
      </c>
      <c r="AO721" s="87"/>
      <c r="AP721" s="70">
        <f t="shared" si="67"/>
        <v>24</v>
      </c>
      <c r="AQ721" s="70">
        <f t="shared" si="68"/>
        <v>66.7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35</v>
      </c>
      <c r="AW721" s="79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40720</v>
      </c>
      <c r="AX721" s="72">
        <f t="shared" si="72"/>
        <v>-18</v>
      </c>
    </row>
    <row r="722" spans="1:50" ht="15" customHeight="1" x14ac:dyDescent="0.25">
      <c r="A722" s="68">
        <v>35020280</v>
      </c>
      <c r="B722" s="69" t="s">
        <v>1089</v>
      </c>
      <c r="C722" s="69" t="s">
        <v>1029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294</v>
      </c>
      <c r="J722" s="69" t="s">
        <v>1090</v>
      </c>
      <c r="K722" s="72">
        <v>4</v>
      </c>
      <c r="L722" s="72">
        <v>3</v>
      </c>
      <c r="M722" s="72">
        <v>0.2</v>
      </c>
      <c r="N722" s="72">
        <v>12.4</v>
      </c>
      <c r="O722" s="72">
        <v>2.2000000000000002</v>
      </c>
      <c r="P722" s="72">
        <v>0</v>
      </c>
      <c r="Q722" s="72">
        <v>2.2000000000000002</v>
      </c>
      <c r="R722" s="72">
        <v>9.6</v>
      </c>
      <c r="S722" s="72">
        <v>0</v>
      </c>
      <c r="T722" s="72">
        <v>0</v>
      </c>
      <c r="U722" s="72">
        <v>0</v>
      </c>
      <c r="V722" s="72">
        <v>0.3</v>
      </c>
      <c r="W722" s="72">
        <v>1.5</v>
      </c>
      <c r="X722" s="72">
        <v>2.9</v>
      </c>
      <c r="Y722" s="72">
        <v>1.6</v>
      </c>
      <c r="Z722" s="72">
        <v>0.7</v>
      </c>
      <c r="AA722" s="72">
        <v>6.2</v>
      </c>
      <c r="AB722" s="72">
        <v>1.7</v>
      </c>
      <c r="AC722" s="72">
        <v>0.4</v>
      </c>
      <c r="AD722" s="72">
        <v>1.2</v>
      </c>
      <c r="AE722" s="72">
        <v>0.5</v>
      </c>
      <c r="AF722" s="72">
        <v>0.9</v>
      </c>
      <c r="AG722" s="72">
        <v>2.6</v>
      </c>
      <c r="AH722" s="72">
        <v>0</v>
      </c>
      <c r="AI722" s="72">
        <v>0.3</v>
      </c>
      <c r="AJ722" s="72">
        <v>9.1999999999999993</v>
      </c>
      <c r="AK722" s="72">
        <v>4.7</v>
      </c>
      <c r="AL722" s="72">
        <v>1.4</v>
      </c>
      <c r="AM722" s="72">
        <v>2.5</v>
      </c>
      <c r="AN722" s="72">
        <v>2.2000000000000002</v>
      </c>
      <c r="AO722" s="87"/>
      <c r="AP722" s="70">
        <f t="shared" si="67"/>
        <v>30</v>
      </c>
      <c r="AQ722" s="70">
        <f t="shared" si="68"/>
        <v>74.40000000000002</v>
      </c>
      <c r="AR722" s="70">
        <f>IFERROR(VLOOKUP(A722,Climatologia_PP!A:U,9+Precipitacion!$E$2,FALSE),"")</f>
        <v>123.47</v>
      </c>
      <c r="AS722" s="70">
        <f t="shared" si="69"/>
        <v>60.257552441888741</v>
      </c>
      <c r="AT722" s="70">
        <f t="shared" si="70"/>
        <v>60.257552441888734</v>
      </c>
      <c r="AU722" s="70">
        <f t="shared" si="71"/>
        <v>12.4</v>
      </c>
      <c r="AV722" s="70">
        <f>IFERROR(VLOOKUP(A722,Maximos!A:AQ,8+(Precipitacion!$E$2-1)*3,FALSE),"")</f>
        <v>41.2</v>
      </c>
      <c r="AW722" s="79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45447</v>
      </c>
      <c r="AX722" s="72">
        <f t="shared" si="72"/>
        <v>-28.800000000000004</v>
      </c>
    </row>
    <row r="723" spans="1:50" ht="15" customHeight="1" x14ac:dyDescent="0.25">
      <c r="A723" s="68">
        <v>21206600</v>
      </c>
      <c r="B723" s="69" t="s">
        <v>1091</v>
      </c>
      <c r="C723" s="69" t="s">
        <v>1029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0.5</v>
      </c>
      <c r="M723" s="72">
        <v>0</v>
      </c>
      <c r="N723" s="72">
        <v>0.5</v>
      </c>
      <c r="O723" s="72">
        <v>4.3</v>
      </c>
      <c r="P723" s="72">
        <v>2.4</v>
      </c>
      <c r="Q723" s="72">
        <v>15</v>
      </c>
      <c r="R723" s="72">
        <v>9.5</v>
      </c>
      <c r="S723" s="72">
        <v>2.6</v>
      </c>
      <c r="T723" s="72">
        <v>0</v>
      </c>
      <c r="U723" s="72">
        <v>0</v>
      </c>
      <c r="V723" s="72">
        <v>0</v>
      </c>
      <c r="W723" s="72">
        <v>0</v>
      </c>
      <c r="X723" s="72">
        <v>0</v>
      </c>
      <c r="Y723" s="72">
        <v>0.1</v>
      </c>
      <c r="Z723" s="72">
        <v>0.4</v>
      </c>
      <c r="AA723" s="72">
        <v>0.6</v>
      </c>
      <c r="AB723" s="72">
        <v>0.8</v>
      </c>
      <c r="AC723" s="72">
        <v>0.5</v>
      </c>
      <c r="AD723" s="72">
        <v>0.4</v>
      </c>
      <c r="AE723" s="72">
        <v>0.4</v>
      </c>
      <c r="AF723" s="72">
        <v>0</v>
      </c>
      <c r="AG723" s="72">
        <v>0</v>
      </c>
      <c r="AH723" s="72">
        <v>0</v>
      </c>
      <c r="AI723" s="72">
        <v>0.5</v>
      </c>
      <c r="AJ723" s="72">
        <v>0</v>
      </c>
      <c r="AK723" s="72">
        <v>0</v>
      </c>
      <c r="AL723" s="72">
        <v>2.2000000000000002</v>
      </c>
      <c r="AM723" s="72">
        <v>1.4</v>
      </c>
      <c r="AN723" s="72">
        <v>2.9</v>
      </c>
      <c r="AO723" s="87"/>
      <c r="AP723" s="70">
        <f t="shared" si="67"/>
        <v>30</v>
      </c>
      <c r="AQ723" s="70">
        <f t="shared" si="68"/>
        <v>45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15</v>
      </c>
      <c r="AV723" s="70">
        <f>IFERROR(VLOOKUP(A723,Maximos!A:AQ,8+(Precipitacion!$E$2-1)*3,FALSE),"")</f>
        <v>41.2</v>
      </c>
      <c r="AW723" s="79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45830</v>
      </c>
      <c r="AX723" s="72">
        <f t="shared" si="72"/>
        <v>-26.200000000000003</v>
      </c>
    </row>
    <row r="724" spans="1:50" ht="15" customHeight="1" x14ac:dyDescent="0.25">
      <c r="A724" s="68">
        <v>21195190</v>
      </c>
      <c r="B724" s="69" t="s">
        <v>1092</v>
      </c>
      <c r="C724" s="69" t="s">
        <v>1029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294</v>
      </c>
      <c r="J724" s="69" t="s">
        <v>1092</v>
      </c>
      <c r="K724" s="72">
        <v>0</v>
      </c>
      <c r="L724" s="72">
        <v>0</v>
      </c>
      <c r="M724" s="72">
        <v>1.1000000000000001</v>
      </c>
      <c r="N724" s="72">
        <v>4.8</v>
      </c>
      <c r="O724" s="72">
        <v>4.7</v>
      </c>
      <c r="P724" s="72">
        <v>1.2</v>
      </c>
      <c r="Q724" s="72"/>
      <c r="R724" s="72">
        <v>14.2</v>
      </c>
      <c r="S724" s="72">
        <v>7</v>
      </c>
      <c r="T724" s="72">
        <v>0</v>
      </c>
      <c r="U724" s="72">
        <v>0</v>
      </c>
      <c r="V724" s="72">
        <v>0</v>
      </c>
      <c r="W724" s="72">
        <v>8</v>
      </c>
      <c r="X724" s="72">
        <v>1.7</v>
      </c>
      <c r="Y724" s="72">
        <v>2.2999999999999998</v>
      </c>
      <c r="Z724" s="72">
        <v>0.5</v>
      </c>
      <c r="AA724" s="72">
        <v>4.4000000000000004</v>
      </c>
      <c r="AB724" s="72">
        <v>0</v>
      </c>
      <c r="AC724" s="72">
        <v>0</v>
      </c>
      <c r="AD724" s="72">
        <v>0.8</v>
      </c>
      <c r="AE724" s="72">
        <v>0</v>
      </c>
      <c r="AF724" s="72">
        <v>4.4000000000000004</v>
      </c>
      <c r="AG724" s="72">
        <v>0</v>
      </c>
      <c r="AH724" s="72">
        <v>0</v>
      </c>
      <c r="AI724" s="72">
        <v>0</v>
      </c>
      <c r="AJ724" s="72">
        <v>7.9</v>
      </c>
      <c r="AK724" s="72">
        <v>0</v>
      </c>
      <c r="AL724" s="72">
        <v>0</v>
      </c>
      <c r="AM724" s="72">
        <v>0</v>
      </c>
      <c r="AN724" s="72">
        <v>4.3</v>
      </c>
      <c r="AO724" s="87"/>
      <c r="AP724" s="70">
        <f t="shared" si="67"/>
        <v>29</v>
      </c>
      <c r="AQ724" s="70">
        <f t="shared" si="68"/>
        <v>67.3</v>
      </c>
      <c r="AR724" s="70">
        <f>IFERROR(VLOOKUP(A724,Climatologia_PP!A:U,9+Precipitacion!$E$2,FALSE),"")</f>
        <v>55.10878587563834</v>
      </c>
      <c r="AS724" s="70">
        <f t="shared" si="69"/>
        <v>122.12208803124977</v>
      </c>
      <c r="AT724" s="70">
        <f t="shared" si="70"/>
        <v>126.33319451508599</v>
      </c>
      <c r="AU724" s="70">
        <f t="shared" si="71"/>
        <v>14.2</v>
      </c>
      <c r="AV724" s="70" t="str">
        <f>IFERROR(VLOOKUP(A724,Maximos!A:AQ,8+(Precipitacion!$E$2-1)*3,FALSE),"")</f>
        <v/>
      </c>
      <c r="AW724" s="79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1093</v>
      </c>
      <c r="C725" s="69" t="s">
        <v>1029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294</v>
      </c>
      <c r="J725" s="69" t="s">
        <v>1053</v>
      </c>
      <c r="K725" s="72">
        <v>0.3</v>
      </c>
      <c r="L725" s="72">
        <v>0</v>
      </c>
      <c r="M725" s="72">
        <v>3.1</v>
      </c>
      <c r="N725" s="72">
        <v>7.2</v>
      </c>
      <c r="O725" s="72">
        <v>1.9</v>
      </c>
      <c r="P725" s="72">
        <v>1.1000000000000001</v>
      </c>
      <c r="Q725" s="72">
        <v>1.9</v>
      </c>
      <c r="R725" s="72">
        <v>20.6</v>
      </c>
      <c r="S725" s="72">
        <v>25.6</v>
      </c>
      <c r="T725" s="72">
        <v>0</v>
      </c>
      <c r="U725" s="72">
        <v>0</v>
      </c>
      <c r="V725" s="72">
        <v>0</v>
      </c>
      <c r="W725" s="72">
        <v>1.9</v>
      </c>
      <c r="X725" s="72">
        <v>4</v>
      </c>
      <c r="Y725" s="72">
        <v>2.2999999999999998</v>
      </c>
      <c r="Z725" s="72">
        <v>0.1</v>
      </c>
      <c r="AA725" s="72">
        <v>3.2</v>
      </c>
      <c r="AB725" s="72">
        <v>0.3</v>
      </c>
      <c r="AC725" s="72">
        <v>0</v>
      </c>
      <c r="AD725" s="72">
        <v>0.6</v>
      </c>
      <c r="AE725" s="72">
        <v>0</v>
      </c>
      <c r="AF725" s="72">
        <v>0</v>
      </c>
      <c r="AG725" s="72">
        <v>0</v>
      </c>
      <c r="AH725" s="72">
        <v>0</v>
      </c>
      <c r="AI725" s="72">
        <v>11.7</v>
      </c>
      <c r="AJ725" s="72">
        <v>5.6</v>
      </c>
      <c r="AK725" s="72">
        <v>0.1</v>
      </c>
      <c r="AL725" s="72">
        <v>1.2</v>
      </c>
      <c r="AM725" s="72">
        <v>3.6</v>
      </c>
      <c r="AN725" s="72">
        <v>1</v>
      </c>
      <c r="AO725" s="87"/>
      <c r="AP725" s="70">
        <f t="shared" si="67"/>
        <v>30</v>
      </c>
      <c r="AQ725" s="70">
        <f t="shared" si="68"/>
        <v>97.299999999999969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25.6</v>
      </c>
      <c r="AV725" s="70">
        <f>IFERROR(VLOOKUP(A725,Maximos!A:AQ,8+(Precipitacion!$E$2-1)*3,FALSE),"")</f>
        <v>67</v>
      </c>
      <c r="AW725" s="79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29379</v>
      </c>
      <c r="AX725" s="72">
        <f t="shared" si="72"/>
        <v>-41.4</v>
      </c>
    </row>
    <row r="726" spans="1:50" ht="15" customHeight="1" x14ac:dyDescent="0.25">
      <c r="A726" s="68">
        <v>23065110</v>
      </c>
      <c r="B726" s="69" t="s">
        <v>1094</v>
      </c>
      <c r="C726" s="69" t="s">
        <v>1029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294</v>
      </c>
      <c r="J726" s="69" t="s">
        <v>1095</v>
      </c>
      <c r="K726" s="72">
        <v>0</v>
      </c>
      <c r="L726" s="72">
        <v>0</v>
      </c>
      <c r="M726" s="72">
        <v>0</v>
      </c>
      <c r="N726" s="72">
        <v>15.7</v>
      </c>
      <c r="O726" s="72">
        <v>0</v>
      </c>
      <c r="P726" s="72">
        <v>19.399999999999999</v>
      </c>
      <c r="Q726" s="72">
        <v>28.3</v>
      </c>
      <c r="R726" s="72">
        <v>37.700000000000003</v>
      </c>
      <c r="S726" s="72">
        <v>8.1999999999999993</v>
      </c>
      <c r="T726" s="72">
        <v>41</v>
      </c>
      <c r="U726" s="72">
        <v>0</v>
      </c>
      <c r="V726" s="72">
        <v>0</v>
      </c>
      <c r="W726" s="72">
        <v>5.6</v>
      </c>
      <c r="X726" s="72">
        <v>0</v>
      </c>
      <c r="Y726" s="72">
        <v>13.4</v>
      </c>
      <c r="Z726" s="72">
        <v>0</v>
      </c>
      <c r="AA726" s="72">
        <v>0</v>
      </c>
      <c r="AB726" s="72">
        <v>6.2</v>
      </c>
      <c r="AC726" s="72">
        <v>37.5</v>
      </c>
      <c r="AD726" s="72">
        <v>6.6</v>
      </c>
      <c r="AE726" s="72">
        <v>2.8</v>
      </c>
      <c r="AF726" s="72">
        <v>27.2</v>
      </c>
      <c r="AG726" s="72">
        <v>0</v>
      </c>
      <c r="AH726" s="72">
        <v>0</v>
      </c>
      <c r="AI726" s="72">
        <v>0</v>
      </c>
      <c r="AJ726" s="72">
        <v>0</v>
      </c>
      <c r="AK726" s="72">
        <v>0</v>
      </c>
      <c r="AL726" s="72">
        <v>0</v>
      </c>
      <c r="AM726" s="72">
        <v>0</v>
      </c>
      <c r="AN726" s="72">
        <v>0</v>
      </c>
      <c r="AO726" s="87"/>
      <c r="AP726" s="70">
        <f t="shared" si="67"/>
        <v>30</v>
      </c>
      <c r="AQ726" s="70">
        <f t="shared" si="68"/>
        <v>249.6</v>
      </c>
      <c r="AR726" s="70">
        <f>IFERROR(VLOOKUP(A726,Climatologia_PP!A:U,9+Precipitacion!$E$2,FALSE),"")</f>
        <v>245.43600000000001</v>
      </c>
      <c r="AS726" s="70">
        <f t="shared" si="69"/>
        <v>101.69657262993204</v>
      </c>
      <c r="AT726" s="70">
        <f t="shared" si="70"/>
        <v>101.69657262993204</v>
      </c>
      <c r="AU726" s="70">
        <f t="shared" si="71"/>
        <v>41</v>
      </c>
      <c r="AV726" s="70" t="str">
        <f>IFERROR(VLOOKUP(A726,Maximos!A:AQ,8+(Precipitacion!$E$2-1)*3,FALSE),"")</f>
        <v/>
      </c>
      <c r="AW726" s="79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1096</v>
      </c>
      <c r="C727" s="69" t="s">
        <v>1029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2.2999999999999998</v>
      </c>
      <c r="L727" s="72">
        <v>0.4</v>
      </c>
      <c r="M727" s="72">
        <v>0</v>
      </c>
      <c r="N727" s="72">
        <v>6.3</v>
      </c>
      <c r="O727" s="72">
        <v>5.2</v>
      </c>
      <c r="P727" s="72">
        <v>0</v>
      </c>
      <c r="Q727" s="72">
        <v>13.2</v>
      </c>
      <c r="R727" s="72">
        <v>13.2</v>
      </c>
      <c r="S727" s="72">
        <v>5.5</v>
      </c>
      <c r="T727" s="72">
        <v>0</v>
      </c>
      <c r="U727" s="72">
        <v>0</v>
      </c>
      <c r="V727" s="72">
        <v>0</v>
      </c>
      <c r="W727" s="72">
        <v>0</v>
      </c>
      <c r="X727" s="72">
        <v>1.1000000000000001</v>
      </c>
      <c r="Y727" s="72">
        <v>8.4</v>
      </c>
      <c r="Z727" s="72">
        <v>0</v>
      </c>
      <c r="AA727" s="72">
        <v>1.6</v>
      </c>
      <c r="AB727" s="72">
        <v>0.6</v>
      </c>
      <c r="AC727" s="72">
        <v>0</v>
      </c>
      <c r="AD727" s="72">
        <v>0</v>
      </c>
      <c r="AE727" s="72">
        <v>0</v>
      </c>
      <c r="AF727" s="72">
        <v>0.9</v>
      </c>
      <c r="AG727" s="72">
        <v>0</v>
      </c>
      <c r="AH727" s="72">
        <v>0</v>
      </c>
      <c r="AI727" s="72">
        <v>0.2</v>
      </c>
      <c r="AJ727" s="72">
        <v>1</v>
      </c>
      <c r="AK727" s="72">
        <v>2</v>
      </c>
      <c r="AL727" s="72">
        <v>1.5</v>
      </c>
      <c r="AM727" s="72">
        <v>0</v>
      </c>
      <c r="AN727" s="72">
        <v>0</v>
      </c>
      <c r="AO727" s="87"/>
      <c r="AP727" s="70">
        <f t="shared" si="67"/>
        <v>30</v>
      </c>
      <c r="AQ727" s="70">
        <f t="shared" si="68"/>
        <v>63.4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13.2</v>
      </c>
      <c r="AV727" s="70" t="str">
        <f>IFERROR(VLOOKUP(A727,Maximos!A:AQ,8+(Precipitacion!$E$2-1)*3,FALSE),"")</f>
        <v/>
      </c>
      <c r="AW727" s="79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1097</v>
      </c>
      <c r="C728" s="69" t="s">
        <v>1029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294</v>
      </c>
      <c r="J728" s="69" t="s">
        <v>1098</v>
      </c>
      <c r="K728" s="72">
        <v>0</v>
      </c>
      <c r="L728" s="72">
        <v>0</v>
      </c>
      <c r="M728" s="72">
        <v>0</v>
      </c>
      <c r="N728" s="72">
        <v>5.8</v>
      </c>
      <c r="O728" s="72">
        <v>1.2</v>
      </c>
      <c r="P728" s="72">
        <v>2.4</v>
      </c>
      <c r="Q728" s="72"/>
      <c r="R728" s="72">
        <v>41.5</v>
      </c>
      <c r="S728" s="72">
        <v>17.399999999999999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0.3</v>
      </c>
      <c r="Z728" s="72">
        <v>0</v>
      </c>
      <c r="AA728" s="72">
        <v>0</v>
      </c>
      <c r="AB728" s="72">
        <v>5.2</v>
      </c>
      <c r="AC728" s="72">
        <v>10.4</v>
      </c>
      <c r="AD728" s="72">
        <v>0</v>
      </c>
      <c r="AE728" s="72">
        <v>0</v>
      </c>
      <c r="AF728" s="72">
        <v>0</v>
      </c>
      <c r="AG728" s="72">
        <v>4.5999999999999996</v>
      </c>
      <c r="AH728" s="72">
        <v>0</v>
      </c>
      <c r="AI728" s="72">
        <v>0</v>
      </c>
      <c r="AJ728" s="72">
        <v>0</v>
      </c>
      <c r="AK728" s="72">
        <v>0</v>
      </c>
      <c r="AL728" s="72">
        <v>0</v>
      </c>
      <c r="AM728" s="72">
        <v>0</v>
      </c>
      <c r="AN728" s="72">
        <v>0</v>
      </c>
      <c r="AO728" s="87"/>
      <c r="AP728" s="70">
        <f t="shared" si="67"/>
        <v>29</v>
      </c>
      <c r="AQ728" s="70">
        <f t="shared" si="68"/>
        <v>88.8</v>
      </c>
      <c r="AR728" s="70">
        <f>IFERROR(VLOOKUP(A728,Climatologia_PP!A:U,9+Precipitacion!$E$2,FALSE),"")</f>
        <v>73.664285714285697</v>
      </c>
      <c r="AS728" s="70">
        <f t="shared" si="69"/>
        <v>120.5468825753903</v>
      </c>
      <c r="AT728" s="70">
        <f t="shared" si="70"/>
        <v>124.70367162971412</v>
      </c>
      <c r="AU728" s="70">
        <f t="shared" si="71"/>
        <v>41.5</v>
      </c>
      <c r="AV728" s="70">
        <f>IFERROR(VLOOKUP(A728,Maximos!A:AQ,8+(Precipitacion!$E$2-1)*3,FALSE),"")</f>
        <v>54.5</v>
      </c>
      <c r="AW728" s="79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35217</v>
      </c>
      <c r="AX728" s="72">
        <f t="shared" si="72"/>
        <v>-13</v>
      </c>
    </row>
    <row r="729" spans="1:50" ht="15" customHeight="1" x14ac:dyDescent="0.25">
      <c r="A729" s="68">
        <v>23060200</v>
      </c>
      <c r="B729" s="69" t="s">
        <v>1099</v>
      </c>
      <c r="C729" s="69" t="s">
        <v>1029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294</v>
      </c>
      <c r="J729" s="69" t="s">
        <v>1100</v>
      </c>
      <c r="K729" s="72">
        <v>0</v>
      </c>
      <c r="L729" s="72">
        <v>0</v>
      </c>
      <c r="M729" s="72">
        <v>0</v>
      </c>
      <c r="N729" s="72">
        <v>42.6</v>
      </c>
      <c r="O729" s="72">
        <v>12.6</v>
      </c>
      <c r="P729" s="72"/>
      <c r="Q729" s="72"/>
      <c r="R729" s="72">
        <v>26.3</v>
      </c>
      <c r="S729" s="72">
        <v>5.6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>
        <v>0</v>
      </c>
      <c r="AE729" s="72">
        <v>0</v>
      </c>
      <c r="AF729" s="72">
        <v>0</v>
      </c>
      <c r="AG729" s="72">
        <v>0</v>
      </c>
      <c r="AH729" s="72">
        <v>0</v>
      </c>
      <c r="AI729" s="72">
        <v>0</v>
      </c>
      <c r="AJ729" s="72">
        <v>0</v>
      </c>
      <c r="AK729" s="72">
        <v>0</v>
      </c>
      <c r="AL729" s="72">
        <v>0</v>
      </c>
      <c r="AM729" s="72">
        <v>0</v>
      </c>
      <c r="AN729" s="72">
        <v>0</v>
      </c>
      <c r="AO729" s="87"/>
      <c r="AP729" s="70">
        <f t="shared" si="67"/>
        <v>28</v>
      </c>
      <c r="AQ729" s="70">
        <f t="shared" si="68"/>
        <v>87.1</v>
      </c>
      <c r="AR729" s="70">
        <f>IFERROR(VLOOKUP(A729,Climatologia_PP!A:U,9+Precipitacion!$E$2,FALSE),"")</f>
        <v>66.600000000000009</v>
      </c>
      <c r="AS729" s="70">
        <f t="shared" si="69"/>
        <v>130.78078078078076</v>
      </c>
      <c r="AT729" s="70">
        <f t="shared" si="70"/>
        <v>140.12226512226511</v>
      </c>
      <c r="AU729" s="70">
        <f t="shared" si="71"/>
        <v>42.6</v>
      </c>
      <c r="AV729" s="70">
        <f>IFERROR(VLOOKUP(A729,Maximos!A:AQ,8+(Precipitacion!$E$2-1)*3,FALSE),"")</f>
        <v>77.099999999999994</v>
      </c>
      <c r="AW729" s="79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39979</v>
      </c>
      <c r="AX729" s="72">
        <f t="shared" si="72"/>
        <v>-34.499999999999993</v>
      </c>
    </row>
    <row r="730" spans="1:50" ht="15" customHeight="1" x14ac:dyDescent="0.25">
      <c r="A730" s="68">
        <v>35025060</v>
      </c>
      <c r="B730" s="69" t="s">
        <v>1101</v>
      </c>
      <c r="C730" s="69" t="s">
        <v>1029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294</v>
      </c>
      <c r="J730" s="69" t="s">
        <v>1090</v>
      </c>
      <c r="K730" s="72">
        <v>7.5</v>
      </c>
      <c r="L730" s="72">
        <v>1</v>
      </c>
      <c r="M730" s="72">
        <v>4</v>
      </c>
      <c r="N730" s="72"/>
      <c r="O730" s="72">
        <v>11.6</v>
      </c>
      <c r="P730" s="72">
        <v>0.3</v>
      </c>
      <c r="Q730" s="72">
        <v>3.5</v>
      </c>
      <c r="R730" s="72">
        <v>5.5</v>
      </c>
      <c r="S730" s="72">
        <v>2.4</v>
      </c>
      <c r="T730" s="72">
        <v>0</v>
      </c>
      <c r="U730" s="72"/>
      <c r="V730" s="72">
        <v>0</v>
      </c>
      <c r="W730" s="72">
        <v>1</v>
      </c>
      <c r="X730" s="72">
        <v>3.8</v>
      </c>
      <c r="Y730" s="72">
        <v>19</v>
      </c>
      <c r="Z730" s="72">
        <v>2.7</v>
      </c>
      <c r="AA730" s="72">
        <v>3.8</v>
      </c>
      <c r="AB730" s="72">
        <v>2.5</v>
      </c>
      <c r="AC730" s="72">
        <v>1.5</v>
      </c>
      <c r="AD730" s="72">
        <v>0.5</v>
      </c>
      <c r="AE730" s="72">
        <v>2.5</v>
      </c>
      <c r="AF730" s="72">
        <v>2.6</v>
      </c>
      <c r="AG730" s="72">
        <v>2.4</v>
      </c>
      <c r="AH730" s="72">
        <v>0</v>
      </c>
      <c r="AI730" s="72">
        <v>1.4</v>
      </c>
      <c r="AJ730" s="72">
        <v>6</v>
      </c>
      <c r="AK730" s="72">
        <v>4</v>
      </c>
      <c r="AL730" s="72">
        <v>6.5</v>
      </c>
      <c r="AM730" s="72">
        <v>2</v>
      </c>
      <c r="AN730" s="72">
        <v>3.5</v>
      </c>
      <c r="AO730" s="87"/>
      <c r="AP730" s="70">
        <f t="shared" si="67"/>
        <v>28</v>
      </c>
      <c r="AQ730" s="70">
        <f t="shared" si="68"/>
        <v>101.50000000000001</v>
      </c>
      <c r="AR730" s="70">
        <f>IFERROR(VLOOKUP(A730,Climatologia_PP!A:U,9+Precipitacion!$E$2,FALSE),"")</f>
        <v>152.1458333333334</v>
      </c>
      <c r="AS730" s="70">
        <f t="shared" si="69"/>
        <v>66.712310009585082</v>
      </c>
      <c r="AT730" s="70">
        <f t="shared" si="70"/>
        <v>71.477475010269742</v>
      </c>
      <c r="AU730" s="70">
        <f t="shared" si="71"/>
        <v>19</v>
      </c>
      <c r="AV730" s="70">
        <f>IFERROR(VLOOKUP(A730,Maximos!A:AQ,8+(Precipitacion!$E$2-1)*3,FALSE),"")</f>
        <v>55</v>
      </c>
      <c r="AW730" s="79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42898</v>
      </c>
      <c r="AX730" s="72">
        <f t="shared" si="72"/>
        <v>-36</v>
      </c>
    </row>
    <row r="731" spans="1:50" ht="15" customHeight="1" x14ac:dyDescent="0.25">
      <c r="A731" s="68">
        <v>21206650</v>
      </c>
      <c r="B731" s="69" t="s">
        <v>1102</v>
      </c>
      <c r="C731" s="69" t="s">
        <v>1029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8.9</v>
      </c>
      <c r="L731" s="72">
        <v>2.7</v>
      </c>
      <c r="M731" s="72">
        <v>3.9</v>
      </c>
      <c r="N731" s="72">
        <v>8.1</v>
      </c>
      <c r="O731" s="72">
        <v>2.1</v>
      </c>
      <c r="P731" s="72">
        <v>0</v>
      </c>
      <c r="Q731" s="72"/>
      <c r="R731" s="72">
        <v>0.1</v>
      </c>
      <c r="S731" s="72">
        <v>0</v>
      </c>
      <c r="T731" s="72">
        <v>0</v>
      </c>
      <c r="U731" s="72">
        <v>0</v>
      </c>
      <c r="V731" s="72">
        <v>8.3000000000000007</v>
      </c>
      <c r="W731" s="72">
        <v>3.1</v>
      </c>
      <c r="X731" s="72">
        <v>1.3</v>
      </c>
      <c r="Y731" s="72">
        <v>4.9000000000000004</v>
      </c>
      <c r="Z731" s="72">
        <v>2.9</v>
      </c>
      <c r="AA731" s="72">
        <v>1.2</v>
      </c>
      <c r="AB731" s="72">
        <v>1</v>
      </c>
      <c r="AC731" s="72">
        <v>0</v>
      </c>
      <c r="AD731" s="72">
        <v>0</v>
      </c>
      <c r="AE731" s="72">
        <v>2.5</v>
      </c>
      <c r="AF731" s="72">
        <v>1.9</v>
      </c>
      <c r="AG731" s="72">
        <v>0</v>
      </c>
      <c r="AH731" s="72">
        <v>2.1</v>
      </c>
      <c r="AI731" s="72">
        <v>0.5</v>
      </c>
      <c r="AJ731" s="72">
        <v>1.3</v>
      </c>
      <c r="AK731" s="72">
        <v>7.3</v>
      </c>
      <c r="AL731" s="72">
        <v>1.5</v>
      </c>
      <c r="AM731" s="72">
        <v>8.9</v>
      </c>
      <c r="AN731" s="72">
        <v>3.2</v>
      </c>
      <c r="AO731" s="87"/>
      <c r="AP731" s="70">
        <f t="shared" si="67"/>
        <v>29</v>
      </c>
      <c r="AQ731" s="70">
        <f t="shared" si="68"/>
        <v>77.700000000000017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8.9</v>
      </c>
      <c r="AV731" s="70">
        <f>IFERROR(VLOOKUP(A731,Maximos!A:AQ,8+(Precipitacion!$E$2-1)*3,FALSE),"")</f>
        <v>43</v>
      </c>
      <c r="AW731" s="79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44358</v>
      </c>
      <c r="AX731" s="72">
        <f t="shared" si="72"/>
        <v>-34.1</v>
      </c>
    </row>
    <row r="732" spans="1:50" ht="15" customHeight="1" x14ac:dyDescent="0.25">
      <c r="A732" s="68">
        <v>47075010</v>
      </c>
      <c r="B732" s="69" t="s">
        <v>1103</v>
      </c>
      <c r="C732" s="69" t="s">
        <v>1029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99</v>
      </c>
      <c r="J732" s="69" t="s">
        <v>1103</v>
      </c>
      <c r="K732" s="72">
        <v>8.8000000000000007</v>
      </c>
      <c r="L732" s="72">
        <v>8.1999999999999993</v>
      </c>
      <c r="M732" s="72">
        <v>10</v>
      </c>
      <c r="N732" s="72">
        <v>42.2</v>
      </c>
      <c r="O732" s="72">
        <v>0</v>
      </c>
      <c r="P732" s="72">
        <v>26.6</v>
      </c>
      <c r="Q732" s="72">
        <v>0</v>
      </c>
      <c r="R732" s="72">
        <v>22</v>
      </c>
      <c r="S732" s="72">
        <v>24</v>
      </c>
      <c r="T732" s="72">
        <v>5.6</v>
      </c>
      <c r="U732" s="72">
        <v>0</v>
      </c>
      <c r="V732" s="72">
        <v>2.2000000000000002</v>
      </c>
      <c r="W732" s="72">
        <v>8.4</v>
      </c>
      <c r="X732" s="72">
        <v>28.8</v>
      </c>
      <c r="Y732" s="72">
        <v>2</v>
      </c>
      <c r="Z732" s="72">
        <v>38.6</v>
      </c>
      <c r="AA732" s="72">
        <v>16</v>
      </c>
      <c r="AB732" s="72">
        <v>0</v>
      </c>
      <c r="AC732" s="72">
        <v>0</v>
      </c>
      <c r="AD732" s="72">
        <v>0</v>
      </c>
      <c r="AE732" s="72">
        <v>16</v>
      </c>
      <c r="AF732" s="72">
        <v>45.4</v>
      </c>
      <c r="AG732" s="72">
        <v>14.4</v>
      </c>
      <c r="AH732" s="72">
        <v>0</v>
      </c>
      <c r="AI732" s="72">
        <v>21</v>
      </c>
      <c r="AJ732" s="72">
        <v>88</v>
      </c>
      <c r="AK732" s="72">
        <v>10</v>
      </c>
      <c r="AL732" s="72">
        <v>0</v>
      </c>
      <c r="AM732" s="72">
        <v>0</v>
      </c>
      <c r="AN732" s="72">
        <v>18.8</v>
      </c>
      <c r="AO732" s="87"/>
      <c r="AP732" s="70">
        <f t="shared" si="67"/>
        <v>30</v>
      </c>
      <c r="AQ732" s="70">
        <f t="shared" si="68"/>
        <v>456.99999999999994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128.6</v>
      </c>
      <c r="AW732" s="79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44718</v>
      </c>
      <c r="AX732" s="72">
        <f t="shared" si="72"/>
        <v>-40.599999999999994</v>
      </c>
    </row>
    <row r="733" spans="1:50" ht="15" customHeight="1" x14ac:dyDescent="0.25">
      <c r="A733" s="68">
        <v>21205420</v>
      </c>
      <c r="B733" s="69" t="s">
        <v>1104</v>
      </c>
      <c r="C733" s="69" t="s">
        <v>1029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294</v>
      </c>
      <c r="J733" s="69" t="s">
        <v>615</v>
      </c>
      <c r="K733" s="72">
        <v>2.8</v>
      </c>
      <c r="L733" s="72">
        <v>0.3</v>
      </c>
      <c r="M733" s="72">
        <v>0</v>
      </c>
      <c r="N733" s="72">
        <v>3.6</v>
      </c>
      <c r="O733" s="72">
        <v>3.5</v>
      </c>
      <c r="P733" s="72">
        <v>0</v>
      </c>
      <c r="Q733" s="72"/>
      <c r="R733" s="72">
        <v>6</v>
      </c>
      <c r="S733" s="72">
        <v>4</v>
      </c>
      <c r="T733" s="72">
        <v>0</v>
      </c>
      <c r="U733" s="72">
        <v>0</v>
      </c>
      <c r="V733" s="72">
        <v>0</v>
      </c>
      <c r="W733" s="72">
        <v>0</v>
      </c>
      <c r="X733" s="72">
        <v>0.7</v>
      </c>
      <c r="Y733" s="72">
        <v>2.7</v>
      </c>
      <c r="Z733" s="72">
        <v>0</v>
      </c>
      <c r="AA733" s="72">
        <v>3.7</v>
      </c>
      <c r="AB733" s="72">
        <v>1.5</v>
      </c>
      <c r="AC733" s="72">
        <v>0</v>
      </c>
      <c r="AD733" s="72">
        <v>0</v>
      </c>
      <c r="AE733" s="72">
        <v>0</v>
      </c>
      <c r="AF733" s="72">
        <v>0.5</v>
      </c>
      <c r="AG733" s="72">
        <v>0</v>
      </c>
      <c r="AH733" s="72">
        <v>0</v>
      </c>
      <c r="AI733" s="72">
        <v>0</v>
      </c>
      <c r="AJ733" s="72">
        <v>0</v>
      </c>
      <c r="AK733" s="72">
        <v>0.6</v>
      </c>
      <c r="AL733" s="72">
        <v>2.2000000000000002</v>
      </c>
      <c r="AM733" s="72">
        <v>0.2</v>
      </c>
      <c r="AN733" s="72">
        <v>0.2</v>
      </c>
      <c r="AO733" s="87"/>
      <c r="AP733" s="70">
        <f t="shared" si="67"/>
        <v>29</v>
      </c>
      <c r="AQ733" s="70">
        <f t="shared" si="68"/>
        <v>32.500000000000007</v>
      </c>
      <c r="AR733" s="70">
        <f>IFERROR(VLOOKUP(A733,Climatologia_PP!A:U,9+Precipitacion!$E$2,FALSE),"")</f>
        <v>58.685714285714283</v>
      </c>
      <c r="AS733" s="70">
        <f t="shared" si="69"/>
        <v>55.379746835443058</v>
      </c>
      <c r="AT733" s="70">
        <f t="shared" si="70"/>
        <v>57.289393278044543</v>
      </c>
      <c r="AU733" s="70">
        <f t="shared" si="71"/>
        <v>6</v>
      </c>
      <c r="AV733" s="70">
        <f>IFERROR(VLOOKUP(A733,Maximos!A:AQ,8+(Precipitacion!$E$2-1)*3,FALSE),"")</f>
        <v>46</v>
      </c>
      <c r="AW733" s="79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44721</v>
      </c>
      <c r="AX733" s="72">
        <f t="shared" si="72"/>
        <v>-40</v>
      </c>
    </row>
    <row r="734" spans="1:50" ht="15" customHeight="1" x14ac:dyDescent="0.25">
      <c r="A734" s="68">
        <v>21205940</v>
      </c>
      <c r="B734" s="69" t="s">
        <v>1105</v>
      </c>
      <c r="C734" s="69" t="s">
        <v>1029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294</v>
      </c>
      <c r="J734" s="69" t="s">
        <v>1106</v>
      </c>
      <c r="K734" s="72">
        <v>0.8</v>
      </c>
      <c r="L734" s="72">
        <v>0</v>
      </c>
      <c r="M734" s="72">
        <v>0</v>
      </c>
      <c r="N734" s="72">
        <v>0.4</v>
      </c>
      <c r="O734" s="72"/>
      <c r="P734" s="72"/>
      <c r="Q734" s="72"/>
      <c r="R734" s="72">
        <v>28.6</v>
      </c>
      <c r="S734" s="72">
        <v>2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1.2</v>
      </c>
      <c r="Z734" s="72">
        <v>0</v>
      </c>
      <c r="AA734" s="72">
        <v>1.6</v>
      </c>
      <c r="AB734" s="72">
        <v>0.4</v>
      </c>
      <c r="AC734" s="72">
        <v>0</v>
      </c>
      <c r="AD734" s="72">
        <v>0</v>
      </c>
      <c r="AE734" s="72">
        <v>0</v>
      </c>
      <c r="AF734" s="72">
        <v>0</v>
      </c>
      <c r="AG734" s="72">
        <v>0</v>
      </c>
      <c r="AH734" s="72">
        <v>0</v>
      </c>
      <c r="AI734" s="72">
        <v>0</v>
      </c>
      <c r="AJ734" s="72">
        <v>0</v>
      </c>
      <c r="AK734" s="72">
        <v>0.4</v>
      </c>
      <c r="AL734" s="72">
        <v>0.2</v>
      </c>
      <c r="AM734" s="72">
        <v>0.6</v>
      </c>
      <c r="AN734" s="72"/>
      <c r="AO734" s="87"/>
      <c r="AP734" s="70">
        <f t="shared" si="67"/>
        <v>26</v>
      </c>
      <c r="AQ734" s="70">
        <f t="shared" si="68"/>
        <v>36.400000000000006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28.6</v>
      </c>
      <c r="AV734" s="70">
        <f>IFERROR(VLOOKUP(A734,Maximos!A:AQ,8+(Precipitacion!$E$2-1)*3,FALSE),"")</f>
        <v>39.6</v>
      </c>
      <c r="AW734" s="79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45461</v>
      </c>
      <c r="AX734" s="72">
        <f t="shared" si="72"/>
        <v>-11</v>
      </c>
    </row>
    <row r="735" spans="1:50" ht="15" customHeight="1" x14ac:dyDescent="0.25">
      <c r="A735" s="68">
        <v>2401500040</v>
      </c>
      <c r="B735" s="69" t="s">
        <v>1107</v>
      </c>
      <c r="C735" s="69" t="s">
        <v>1029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294</v>
      </c>
      <c r="J735" s="69" t="s">
        <v>1108</v>
      </c>
      <c r="K735" s="72">
        <v>1.6</v>
      </c>
      <c r="L735" s="72">
        <v>2.4</v>
      </c>
      <c r="M735" s="72">
        <v>0.5</v>
      </c>
      <c r="N735" s="72">
        <v>1.3</v>
      </c>
      <c r="O735" s="72">
        <v>2.8</v>
      </c>
      <c r="P735" s="72">
        <v>0.4</v>
      </c>
      <c r="Q735" s="72">
        <v>4.2</v>
      </c>
      <c r="R735" s="72">
        <v>1.4</v>
      </c>
      <c r="S735" s="72">
        <v>0.6</v>
      </c>
      <c r="T735" s="72">
        <v>0</v>
      </c>
      <c r="U735" s="72">
        <v>0</v>
      </c>
      <c r="V735" s="72">
        <v>0</v>
      </c>
      <c r="W735" s="72">
        <v>0</v>
      </c>
      <c r="X735" s="72">
        <v>0</v>
      </c>
      <c r="Y735" s="72">
        <v>0.4</v>
      </c>
      <c r="Z735" s="72">
        <v>3.9</v>
      </c>
      <c r="AA735" s="72">
        <v>0</v>
      </c>
      <c r="AB735" s="72">
        <v>0.3</v>
      </c>
      <c r="AC735" s="72">
        <v>0.9</v>
      </c>
      <c r="AD735" s="72">
        <v>3</v>
      </c>
      <c r="AE735" s="72">
        <v>0</v>
      </c>
      <c r="AF735" s="72">
        <v>1.7</v>
      </c>
      <c r="AG735" s="72">
        <v>0</v>
      </c>
      <c r="AH735" s="72">
        <v>0</v>
      </c>
      <c r="AI735" s="72">
        <v>3.3</v>
      </c>
      <c r="AJ735" s="72">
        <v>0.2</v>
      </c>
      <c r="AK735" s="72">
        <v>6.1</v>
      </c>
      <c r="AL735" s="72">
        <v>7.2</v>
      </c>
      <c r="AM735" s="72">
        <v>7.9</v>
      </c>
      <c r="AN735" s="72">
        <v>2</v>
      </c>
      <c r="AO735" s="87"/>
      <c r="AP735" s="70">
        <f t="shared" si="67"/>
        <v>30</v>
      </c>
      <c r="AQ735" s="70">
        <f t="shared" si="68"/>
        <v>52.1</v>
      </c>
      <c r="AR735" s="70">
        <f>IFERROR(VLOOKUP(A735,Climatologia_PP!A:U,9+Precipitacion!$E$2,FALSE),"")</f>
        <v>43.086206896551722</v>
      </c>
      <c r="AS735" s="70">
        <f t="shared" si="69"/>
        <v>120.9203681472589</v>
      </c>
      <c r="AT735" s="70">
        <f t="shared" si="70"/>
        <v>120.92036814725891</v>
      </c>
      <c r="AU735" s="70">
        <f t="shared" si="71"/>
        <v>7.9</v>
      </c>
      <c r="AV735" s="70" t="str">
        <f>IFERROR(VLOOKUP(A735,Maximos!A:AQ,8+(Precipitacion!$E$2-1)*3,FALSE),"")</f>
        <v/>
      </c>
      <c r="AW735" s="79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1109</v>
      </c>
      <c r="C736" s="69" t="s">
        <v>1029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392</v>
      </c>
      <c r="J736" s="69" t="s">
        <v>393</v>
      </c>
      <c r="K736" s="72">
        <v>0</v>
      </c>
      <c r="L736" s="72">
        <v>19.600000000000001</v>
      </c>
      <c r="M736" s="72">
        <v>9</v>
      </c>
      <c r="N736" s="72">
        <v>13</v>
      </c>
      <c r="O736" s="72">
        <v>8.1</v>
      </c>
      <c r="P736" s="72">
        <v>0</v>
      </c>
      <c r="Q736" s="72">
        <v>0</v>
      </c>
      <c r="R736" s="72">
        <v>0</v>
      </c>
      <c r="S736" s="72">
        <v>68</v>
      </c>
      <c r="T736" s="72">
        <v>2.2000000000000002</v>
      </c>
      <c r="U736" s="72">
        <v>0</v>
      </c>
      <c r="V736" s="72">
        <v>10</v>
      </c>
      <c r="W736" s="72">
        <v>5</v>
      </c>
      <c r="X736" s="72">
        <v>68</v>
      </c>
      <c r="Y736" s="72">
        <v>28.8</v>
      </c>
      <c r="Z736" s="72">
        <v>9</v>
      </c>
      <c r="AA736" s="72">
        <v>5</v>
      </c>
      <c r="AB736" s="72">
        <v>0</v>
      </c>
      <c r="AC736" s="72">
        <v>0.5</v>
      </c>
      <c r="AD736" s="72">
        <v>6.5</v>
      </c>
      <c r="AE736" s="72">
        <v>5.2</v>
      </c>
      <c r="AF736" s="72">
        <v>30</v>
      </c>
      <c r="AG736" s="72">
        <v>10</v>
      </c>
      <c r="AH736" s="72">
        <v>17</v>
      </c>
      <c r="AI736" s="72">
        <v>0</v>
      </c>
      <c r="AJ736" s="72">
        <v>52</v>
      </c>
      <c r="AK736" s="72">
        <v>15.6</v>
      </c>
      <c r="AL736" s="72">
        <v>19</v>
      </c>
      <c r="AM736" s="72">
        <v>1</v>
      </c>
      <c r="AN736" s="72">
        <v>8.4</v>
      </c>
      <c r="AO736" s="87"/>
      <c r="AP736" s="70">
        <f t="shared" si="67"/>
        <v>30</v>
      </c>
      <c r="AQ736" s="70">
        <f t="shared" si="68"/>
        <v>410.90000000000003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68</v>
      </c>
      <c r="AV736" s="70">
        <f>IFERROR(VLOOKUP(A736,Maximos!A:AQ,8+(Precipitacion!$E$2-1)*3,FALSE),"")</f>
        <v>120</v>
      </c>
      <c r="AW736" s="79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45831</v>
      </c>
      <c r="AX736" s="72">
        <f t="shared" si="72"/>
        <v>-52</v>
      </c>
    </row>
    <row r="737" spans="1:50" ht="15" customHeight="1" x14ac:dyDescent="0.25">
      <c r="A737" s="68">
        <v>21197010</v>
      </c>
      <c r="B737" s="69" t="s">
        <v>1110</v>
      </c>
      <c r="C737" s="69" t="s">
        <v>1029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294</v>
      </c>
      <c r="J737" s="69" t="s">
        <v>1111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7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9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1112</v>
      </c>
      <c r="C738" s="69" t="s">
        <v>1029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7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9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1113</v>
      </c>
      <c r="C739" s="69" t="s">
        <v>1029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7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9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1114</v>
      </c>
      <c r="C740" s="69" t="s">
        <v>1029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294</v>
      </c>
      <c r="J740" s="69" t="s">
        <v>1115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7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9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1116</v>
      </c>
      <c r="C741" s="69" t="s">
        <v>1029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7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9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1107</v>
      </c>
      <c r="C742" s="69" t="s">
        <v>1029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294</v>
      </c>
      <c r="J742" s="69" t="s">
        <v>1108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7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41.789285714285711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9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1117</v>
      </c>
      <c r="C743" s="69" t="s">
        <v>1029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294</v>
      </c>
      <c r="J743" s="69" t="s">
        <v>155</v>
      </c>
      <c r="K743" s="72">
        <v>0</v>
      </c>
      <c r="L743" s="72">
        <v>0</v>
      </c>
      <c r="M743" s="72">
        <v>1.7</v>
      </c>
      <c r="N743" s="72">
        <v>3.6</v>
      </c>
      <c r="O743" s="72">
        <v>1.1000000000000001</v>
      </c>
      <c r="P743" s="72">
        <v>0</v>
      </c>
      <c r="Q743" s="72"/>
      <c r="R743" s="72">
        <v>19.8</v>
      </c>
      <c r="S743" s="72">
        <v>0.7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1.5</v>
      </c>
      <c r="Z743" s="72">
        <v>0</v>
      </c>
      <c r="AA743" s="72">
        <v>0</v>
      </c>
      <c r="AB743" s="72">
        <v>0</v>
      </c>
      <c r="AC743" s="72">
        <v>0</v>
      </c>
      <c r="AD743" s="72">
        <v>0</v>
      </c>
      <c r="AE743" s="72">
        <v>0.2</v>
      </c>
      <c r="AF743" s="72">
        <v>0</v>
      </c>
      <c r="AG743" s="72">
        <v>0</v>
      </c>
      <c r="AH743" s="72">
        <v>0</v>
      </c>
      <c r="AI743" s="72">
        <v>0</v>
      </c>
      <c r="AJ743" s="72">
        <v>0</v>
      </c>
      <c r="AK743" s="72">
        <v>0</v>
      </c>
      <c r="AL743" s="72">
        <v>0</v>
      </c>
      <c r="AM743" s="72">
        <v>0</v>
      </c>
      <c r="AN743" s="72">
        <v>12.8</v>
      </c>
      <c r="AO743" s="87"/>
      <c r="AP743" s="70">
        <f t="shared" si="67"/>
        <v>29</v>
      </c>
      <c r="AQ743" s="70">
        <f t="shared" si="68"/>
        <v>41.400000000000006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19.8</v>
      </c>
      <c r="AV743" s="70" t="str">
        <f>IFERROR(VLOOKUP(A743,Maximos!A:AQ,8+(Precipitacion!$E$2-1)*3,FALSE),"")</f>
        <v/>
      </c>
      <c r="AW743" s="79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2">
        <v>21206300</v>
      </c>
      <c r="B744" s="93" t="s">
        <v>1118</v>
      </c>
      <c r="C744" s="93" t="s">
        <v>1119</v>
      </c>
      <c r="D744" s="94">
        <v>-74.137361110000001</v>
      </c>
      <c r="E744" s="94">
        <v>4.5008611109999999</v>
      </c>
      <c r="F744" s="92">
        <v>2800</v>
      </c>
      <c r="G744" s="92">
        <v>11</v>
      </c>
      <c r="H744" s="92">
        <v>11001</v>
      </c>
      <c r="I744" s="93" t="s">
        <v>74</v>
      </c>
      <c r="J744" s="93" t="s">
        <v>74</v>
      </c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  <c r="AL744" s="97"/>
      <c r="AM744" s="97"/>
      <c r="AN744" s="97"/>
      <c r="AO744" s="95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61.100000000000009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9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1120</v>
      </c>
      <c r="C745" s="69" t="s">
        <v>1119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294</v>
      </c>
      <c r="J745" s="69" t="s">
        <v>1069</v>
      </c>
      <c r="K745" s="72">
        <v>0</v>
      </c>
      <c r="L745" s="72">
        <v>0</v>
      </c>
      <c r="M745" s="72">
        <v>0.7</v>
      </c>
      <c r="N745" s="72">
        <v>13</v>
      </c>
      <c r="O745" s="72">
        <v>11</v>
      </c>
      <c r="P745" s="72">
        <v>0</v>
      </c>
      <c r="Q745" s="72">
        <v>7.7</v>
      </c>
      <c r="R745" s="72">
        <v>1</v>
      </c>
      <c r="S745" s="72">
        <v>0</v>
      </c>
      <c r="T745" s="72">
        <v>0</v>
      </c>
      <c r="U745" s="72">
        <v>0</v>
      </c>
      <c r="V745" s="72">
        <v>0</v>
      </c>
      <c r="W745" s="72">
        <v>0</v>
      </c>
      <c r="X745" s="72">
        <v>0</v>
      </c>
      <c r="Y745" s="100">
        <v>1</v>
      </c>
      <c r="Z745" s="72">
        <v>4.5</v>
      </c>
      <c r="AA745" s="72">
        <v>0</v>
      </c>
      <c r="AB745" s="72">
        <v>0</v>
      </c>
      <c r="AC745" s="72">
        <v>0</v>
      </c>
      <c r="AD745" s="72">
        <v>0</v>
      </c>
      <c r="AE745" s="72">
        <v>0</v>
      </c>
      <c r="AF745" s="72">
        <v>0</v>
      </c>
      <c r="AG745" s="72">
        <v>0</v>
      </c>
      <c r="AH745" s="72">
        <v>0</v>
      </c>
      <c r="AI745" s="72">
        <v>3</v>
      </c>
      <c r="AJ745" s="72">
        <v>1</v>
      </c>
      <c r="AK745" s="72">
        <v>4</v>
      </c>
      <c r="AL745" s="72">
        <v>4.5</v>
      </c>
      <c r="AM745" s="72">
        <v>4</v>
      </c>
      <c r="AN745" s="72">
        <v>6</v>
      </c>
      <c r="AO745" s="87"/>
      <c r="AP745" s="70">
        <f t="shared" si="67"/>
        <v>30</v>
      </c>
      <c r="AQ745" s="70">
        <f t="shared" si="68"/>
        <v>61.4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13</v>
      </c>
      <c r="AV745" s="70" t="str">
        <f>IFERROR(VLOOKUP(A745,Maximos!A:AQ,8+(Precipitacion!$E$2-1)*3,FALSE),"")</f>
        <v/>
      </c>
      <c r="AW745" s="79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111</v>
      </c>
      <c r="C746" s="69" t="s">
        <v>1119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505</v>
      </c>
      <c r="J746" s="69" t="s">
        <v>111</v>
      </c>
      <c r="K746" s="72">
        <v>0</v>
      </c>
      <c r="L746" s="72">
        <v>0</v>
      </c>
      <c r="M746" s="72">
        <v>0</v>
      </c>
      <c r="N746" s="72">
        <v>1</v>
      </c>
      <c r="O746" s="72">
        <v>3</v>
      </c>
      <c r="P746" s="72">
        <v>0</v>
      </c>
      <c r="Q746" s="72">
        <v>10.9</v>
      </c>
      <c r="R746" s="72">
        <v>20.3</v>
      </c>
      <c r="S746" s="72">
        <v>4</v>
      </c>
      <c r="T746" s="72">
        <v>0</v>
      </c>
      <c r="U746" s="72">
        <v>0</v>
      </c>
      <c r="V746" s="72">
        <v>0</v>
      </c>
      <c r="W746" s="72">
        <v>0</v>
      </c>
      <c r="X746" s="72">
        <v>2</v>
      </c>
      <c r="Y746" s="100">
        <v>0</v>
      </c>
      <c r="Z746" s="72">
        <v>0</v>
      </c>
      <c r="AA746" s="72">
        <v>0</v>
      </c>
      <c r="AB746" s="72">
        <v>0</v>
      </c>
      <c r="AC746" s="72">
        <v>0</v>
      </c>
      <c r="AD746" s="72">
        <v>0</v>
      </c>
      <c r="AE746" s="72">
        <v>0</v>
      </c>
      <c r="AF746" s="72">
        <v>0</v>
      </c>
      <c r="AG746" s="72">
        <v>0</v>
      </c>
      <c r="AH746" s="72">
        <v>0</v>
      </c>
      <c r="AI746" s="72">
        <v>0</v>
      </c>
      <c r="AJ746" s="72">
        <v>0</v>
      </c>
      <c r="AK746" s="72">
        <v>0</v>
      </c>
      <c r="AL746" s="72">
        <v>0</v>
      </c>
      <c r="AM746" s="72">
        <v>0</v>
      </c>
      <c r="AN746" s="72">
        <v>0</v>
      </c>
      <c r="AO746" s="87"/>
      <c r="AP746" s="70">
        <f t="shared" si="67"/>
        <v>30</v>
      </c>
      <c r="AQ746" s="70">
        <f t="shared" si="68"/>
        <v>41.2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20.3</v>
      </c>
      <c r="AV746" s="70" t="str">
        <f>IFERROR(VLOOKUP(A746,Maximos!A:AQ,8+(Precipitacion!$E$2-1)*3,FALSE),"")</f>
        <v/>
      </c>
      <c r="AW746" s="79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1121</v>
      </c>
      <c r="C747" s="69" t="s">
        <v>1119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294</v>
      </c>
      <c r="J747" s="69" t="s">
        <v>1075</v>
      </c>
      <c r="K747" s="72">
        <v>2.9</v>
      </c>
      <c r="L747" s="72">
        <v>3.7</v>
      </c>
      <c r="M747" s="72">
        <v>9.5</v>
      </c>
      <c r="N747" s="72">
        <v>6</v>
      </c>
      <c r="O747" s="72">
        <v>6.8</v>
      </c>
      <c r="P747" s="72">
        <v>0.7</v>
      </c>
      <c r="Q747" s="72">
        <v>4.5</v>
      </c>
      <c r="R747" s="72">
        <v>1.2</v>
      </c>
      <c r="S747" s="72">
        <v>1.2</v>
      </c>
      <c r="T747" s="72">
        <v>0</v>
      </c>
      <c r="U747" s="72">
        <v>0</v>
      </c>
      <c r="V747" s="72">
        <v>0.6</v>
      </c>
      <c r="W747" s="72">
        <v>1.2</v>
      </c>
      <c r="X747" s="72">
        <v>3</v>
      </c>
      <c r="Y747" s="100">
        <v>3.7</v>
      </c>
      <c r="Z747" s="72">
        <v>6.8</v>
      </c>
      <c r="AA747" s="72">
        <v>2.1</v>
      </c>
      <c r="AB747" s="72">
        <v>1.7</v>
      </c>
      <c r="AC747" s="72">
        <v>1.4</v>
      </c>
      <c r="AD747" s="72">
        <v>0.6</v>
      </c>
      <c r="AE747" s="72">
        <v>0.3</v>
      </c>
      <c r="AF747" s="72">
        <v>1.4</v>
      </c>
      <c r="AG747" s="72">
        <v>0</v>
      </c>
      <c r="AH747" s="72">
        <v>0</v>
      </c>
      <c r="AI747" s="72">
        <v>4</v>
      </c>
      <c r="AJ747" s="72">
        <v>0.9</v>
      </c>
      <c r="AK747" s="72">
        <v>13.5</v>
      </c>
      <c r="AL747" s="72">
        <v>25</v>
      </c>
      <c r="AM747" s="72">
        <v>9.8000000000000007</v>
      </c>
      <c r="AN747" s="72">
        <v>16.3</v>
      </c>
      <c r="AO747" s="87"/>
      <c r="AP747" s="70">
        <f t="shared" si="67"/>
        <v>30</v>
      </c>
      <c r="AQ747" s="70">
        <f t="shared" si="68"/>
        <v>128.80000000000001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25</v>
      </c>
      <c r="AV747" s="70" t="str">
        <f>IFERROR(VLOOKUP(A747,Maximos!A:AQ,8+(Precipitacion!$E$2-1)*3,FALSE),"")</f>
        <v/>
      </c>
      <c r="AW747" s="79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157</v>
      </c>
      <c r="C748" s="69" t="s">
        <v>1119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294</v>
      </c>
      <c r="J748" s="69" t="s">
        <v>1106</v>
      </c>
      <c r="K748" s="72">
        <v>1</v>
      </c>
      <c r="L748" s="72">
        <v>0</v>
      </c>
      <c r="M748" s="72">
        <v>0</v>
      </c>
      <c r="N748" s="72">
        <v>1</v>
      </c>
      <c r="O748" s="72">
        <v>1.8</v>
      </c>
      <c r="P748" s="72">
        <v>0.5</v>
      </c>
      <c r="Q748" s="72">
        <v>1.2</v>
      </c>
      <c r="R748" s="72">
        <v>29.5</v>
      </c>
      <c r="S748" s="72">
        <v>1.9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100">
        <v>1.9</v>
      </c>
      <c r="Z748" s="72">
        <v>0</v>
      </c>
      <c r="AA748" s="72">
        <v>1.7</v>
      </c>
      <c r="AB748" s="72">
        <v>4</v>
      </c>
      <c r="AC748" s="72">
        <v>0</v>
      </c>
      <c r="AD748" s="72">
        <v>0</v>
      </c>
      <c r="AE748" s="72">
        <v>0.8</v>
      </c>
      <c r="AF748" s="72">
        <v>0</v>
      </c>
      <c r="AG748" s="72">
        <v>0</v>
      </c>
      <c r="AH748" s="72">
        <v>0</v>
      </c>
      <c r="AI748" s="72">
        <v>0</v>
      </c>
      <c r="AJ748" s="72">
        <v>0</v>
      </c>
      <c r="AK748" s="72">
        <v>0.5</v>
      </c>
      <c r="AL748" s="72">
        <v>1.9</v>
      </c>
      <c r="AM748" s="72">
        <v>0.5</v>
      </c>
      <c r="AN748" s="72">
        <v>8</v>
      </c>
      <c r="AO748" s="87"/>
      <c r="AP748" s="70">
        <f t="shared" si="67"/>
        <v>30</v>
      </c>
      <c r="AQ748" s="70">
        <f t="shared" si="68"/>
        <v>56.199999999999996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29.5</v>
      </c>
      <c r="AV748" s="70" t="str">
        <f>IFERROR(VLOOKUP(A748,Maximos!A:AQ,8+(Precipitacion!$E$2-1)*3,FALSE),"")</f>
        <v/>
      </c>
      <c r="AW748" s="79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1122</v>
      </c>
      <c r="C749" s="69" t="s">
        <v>1119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294</v>
      </c>
      <c r="J749" s="69" t="s">
        <v>1123</v>
      </c>
      <c r="K749" s="72">
        <v>0.7</v>
      </c>
      <c r="L749" s="72">
        <v>1.3</v>
      </c>
      <c r="M749" s="72">
        <v>0</v>
      </c>
      <c r="N749" s="72">
        <v>4.5</v>
      </c>
      <c r="O749" s="72">
        <v>2.5</v>
      </c>
      <c r="P749" s="72">
        <v>0</v>
      </c>
      <c r="Q749" s="72">
        <v>18.100000000000001</v>
      </c>
      <c r="R749" s="72">
        <v>8.4</v>
      </c>
      <c r="S749" s="72">
        <v>5.7</v>
      </c>
      <c r="T749" s="72">
        <v>0</v>
      </c>
      <c r="U749" s="72">
        <v>0</v>
      </c>
      <c r="V749" s="72">
        <v>0</v>
      </c>
      <c r="W749" s="72">
        <v>0</v>
      </c>
      <c r="X749" s="72">
        <v>1.1000000000000001</v>
      </c>
      <c r="Y749" s="100">
        <v>1</v>
      </c>
      <c r="Z749" s="72">
        <v>0.5</v>
      </c>
      <c r="AA749" s="72">
        <v>1.5</v>
      </c>
      <c r="AB749" s="72">
        <v>3.7</v>
      </c>
      <c r="AC749" s="72">
        <v>0</v>
      </c>
      <c r="AD749" s="72">
        <v>0.1</v>
      </c>
      <c r="AE749" s="72">
        <v>0</v>
      </c>
      <c r="AF749" s="72">
        <v>0.5</v>
      </c>
      <c r="AG749" s="72">
        <v>0</v>
      </c>
      <c r="AH749" s="72">
        <v>0</v>
      </c>
      <c r="AI749" s="72"/>
      <c r="AJ749" s="72">
        <v>0</v>
      </c>
      <c r="AK749" s="72">
        <v>0.5</v>
      </c>
      <c r="AL749" s="72">
        <v>0.7</v>
      </c>
      <c r="AM749" s="72">
        <v>0</v>
      </c>
      <c r="AN749" s="72">
        <v>0.7</v>
      </c>
      <c r="AO749" s="87"/>
      <c r="AP749" s="70">
        <f t="shared" si="67"/>
        <v>29</v>
      </c>
      <c r="AQ749" s="70">
        <f t="shared" si="68"/>
        <v>51.500000000000014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18.100000000000001</v>
      </c>
      <c r="AV749" s="70" t="str">
        <f>IFERROR(VLOOKUP(A749,Maximos!A:AQ,8+(Precipitacion!$E$2-1)*3,FALSE),"")</f>
        <v/>
      </c>
      <c r="AW749" s="79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1124</v>
      </c>
      <c r="C750" s="69" t="s">
        <v>1119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294</v>
      </c>
      <c r="J750" s="69" t="s">
        <v>1056</v>
      </c>
      <c r="K750" s="72">
        <v>0</v>
      </c>
      <c r="L750" s="72">
        <v>0</v>
      </c>
      <c r="M750" s="72">
        <v>0</v>
      </c>
      <c r="N750" s="72">
        <v>0</v>
      </c>
      <c r="O750" s="72">
        <v>3</v>
      </c>
      <c r="P750" s="72">
        <v>0</v>
      </c>
      <c r="Q750" s="72">
        <v>17</v>
      </c>
      <c r="R750" s="72">
        <v>7</v>
      </c>
      <c r="S750" s="72">
        <v>2</v>
      </c>
      <c r="T750" s="72">
        <v>0</v>
      </c>
      <c r="U750" s="72">
        <v>0</v>
      </c>
      <c r="V750" s="72">
        <v>0</v>
      </c>
      <c r="W750" s="72">
        <v>0</v>
      </c>
      <c r="X750" s="72">
        <v>1.5</v>
      </c>
      <c r="Y750" s="100">
        <v>0</v>
      </c>
      <c r="Z750" s="72">
        <v>0</v>
      </c>
      <c r="AA750" s="72">
        <v>0</v>
      </c>
      <c r="AB750" s="72">
        <v>0</v>
      </c>
      <c r="AC750" s="72">
        <v>0</v>
      </c>
      <c r="AD750" s="72">
        <v>0</v>
      </c>
      <c r="AE750" s="72">
        <v>0</v>
      </c>
      <c r="AF750" s="72">
        <v>0</v>
      </c>
      <c r="AG750" s="72">
        <v>0</v>
      </c>
      <c r="AH750" s="72">
        <v>0</v>
      </c>
      <c r="AI750" s="72">
        <v>0</v>
      </c>
      <c r="AJ750" s="72">
        <v>0</v>
      </c>
      <c r="AK750" s="72">
        <v>0</v>
      </c>
      <c r="AL750" s="72">
        <v>7</v>
      </c>
      <c r="AM750" s="72">
        <v>0</v>
      </c>
      <c r="AN750" s="72">
        <v>4</v>
      </c>
      <c r="AO750" s="87"/>
      <c r="AP750" s="70">
        <f t="shared" si="67"/>
        <v>30</v>
      </c>
      <c r="AQ750" s="70">
        <f t="shared" si="68"/>
        <v>41.5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17</v>
      </c>
      <c r="AV750" s="70" t="str">
        <f>IFERROR(VLOOKUP(A750,Maximos!A:AQ,8+(Precipitacion!$E$2-1)*3,FALSE),"")</f>
        <v/>
      </c>
      <c r="AW750" s="79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1125</v>
      </c>
      <c r="C751" s="69" t="s">
        <v>1119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294</v>
      </c>
      <c r="J751" s="69" t="s">
        <v>1053</v>
      </c>
      <c r="K751" s="72">
        <v>0</v>
      </c>
      <c r="L751" s="72">
        <v>0</v>
      </c>
      <c r="M751" s="72">
        <v>0.5</v>
      </c>
      <c r="N751" s="72">
        <v>4</v>
      </c>
      <c r="O751" s="72">
        <v>1.5</v>
      </c>
      <c r="P751" s="72">
        <v>1</v>
      </c>
      <c r="Q751" s="72">
        <v>1.5</v>
      </c>
      <c r="R751" s="72">
        <v>14</v>
      </c>
      <c r="S751" s="72">
        <v>20.3</v>
      </c>
      <c r="T751" s="72">
        <v>0</v>
      </c>
      <c r="U751" s="72">
        <v>0</v>
      </c>
      <c r="V751" s="72">
        <v>0</v>
      </c>
      <c r="W751" s="72">
        <v>3</v>
      </c>
      <c r="X751" s="72">
        <v>3.2</v>
      </c>
      <c r="Y751" s="100">
        <v>2.9</v>
      </c>
      <c r="Z751" s="72">
        <v>0</v>
      </c>
      <c r="AA751" s="72">
        <v>4.9000000000000004</v>
      </c>
      <c r="AB751" s="72">
        <v>0</v>
      </c>
      <c r="AC751" s="72">
        <v>0</v>
      </c>
      <c r="AD751" s="72">
        <v>0</v>
      </c>
      <c r="AE751" s="72">
        <v>0</v>
      </c>
      <c r="AF751" s="72">
        <v>4.7</v>
      </c>
      <c r="AG751" s="72">
        <v>0.5</v>
      </c>
      <c r="AH751" s="72">
        <v>0</v>
      </c>
      <c r="AI751" s="72">
        <v>0</v>
      </c>
      <c r="AJ751" s="72">
        <v>5</v>
      </c>
      <c r="AK751" s="72">
        <v>0</v>
      </c>
      <c r="AL751" s="72">
        <v>0</v>
      </c>
      <c r="AM751" s="72">
        <v>1</v>
      </c>
      <c r="AN751" s="72">
        <v>1.7</v>
      </c>
      <c r="AO751" s="87"/>
      <c r="AP751" s="70">
        <f t="shared" si="67"/>
        <v>30</v>
      </c>
      <c r="AQ751" s="70">
        <f t="shared" si="68"/>
        <v>69.7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20.3</v>
      </c>
      <c r="AV751" s="70" t="str">
        <f>IFERROR(VLOOKUP(A751,Maximos!A:AQ,8+(Precipitacion!$E$2-1)*3,FALSE),"")</f>
        <v/>
      </c>
      <c r="AW751" s="79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1019</v>
      </c>
      <c r="C752" s="69" t="s">
        <v>1119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294</v>
      </c>
      <c r="J752" s="69" t="s">
        <v>1019</v>
      </c>
      <c r="K752" s="72">
        <v>0</v>
      </c>
      <c r="L752" s="72">
        <v>0</v>
      </c>
      <c r="M752" s="72">
        <v>0</v>
      </c>
      <c r="N752" s="72">
        <v>29.2</v>
      </c>
      <c r="O752" s="72">
        <v>0.3</v>
      </c>
      <c r="P752" s="72">
        <v>0</v>
      </c>
      <c r="Q752" s="72">
        <v>13.3</v>
      </c>
      <c r="R752" s="72">
        <v>15.5</v>
      </c>
      <c r="S752" s="72">
        <v>10</v>
      </c>
      <c r="T752" s="72">
        <v>0.2</v>
      </c>
      <c r="U752" s="72">
        <v>0</v>
      </c>
      <c r="V752" s="72">
        <v>0</v>
      </c>
      <c r="W752" s="72">
        <v>0</v>
      </c>
      <c r="X752" s="72">
        <v>0</v>
      </c>
      <c r="Y752" s="100">
        <v>0.6</v>
      </c>
      <c r="Z752" s="72">
        <v>0</v>
      </c>
      <c r="AA752" s="72">
        <v>0.2</v>
      </c>
      <c r="AB752" s="72">
        <v>0</v>
      </c>
      <c r="AC752" s="72">
        <v>4.7</v>
      </c>
      <c r="AD752" s="72">
        <v>0.6</v>
      </c>
      <c r="AE752" s="72">
        <v>0.4</v>
      </c>
      <c r="AF752" s="72">
        <v>0</v>
      </c>
      <c r="AG752" s="72">
        <v>5.0999999999999996</v>
      </c>
      <c r="AH752" s="72">
        <v>0</v>
      </c>
      <c r="AI752" s="72">
        <v>0</v>
      </c>
      <c r="AJ752" s="72">
        <v>0</v>
      </c>
      <c r="AK752" s="72">
        <v>0</v>
      </c>
      <c r="AL752" s="72">
        <v>0</v>
      </c>
      <c r="AM752" s="72">
        <v>0</v>
      </c>
      <c r="AN752" s="72">
        <v>0.1</v>
      </c>
      <c r="AO752" s="87"/>
      <c r="AP752" s="70">
        <f t="shared" si="67"/>
        <v>30</v>
      </c>
      <c r="AQ752" s="70">
        <f t="shared" si="68"/>
        <v>80.199999999999989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29.2</v>
      </c>
      <c r="AV752" s="70" t="str">
        <f>IFERROR(VLOOKUP(A752,Maximos!A:AQ,8+(Precipitacion!$E$2-1)*3,FALSE),"")</f>
        <v/>
      </c>
      <c r="AW752" s="79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1126</v>
      </c>
      <c r="C753" s="69" t="s">
        <v>1119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294</v>
      </c>
      <c r="J753" s="69" t="s">
        <v>1126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100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7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9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1127</v>
      </c>
      <c r="C754" s="69" t="s">
        <v>1119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294</v>
      </c>
      <c r="J754" s="69" t="s">
        <v>1128</v>
      </c>
      <c r="K754" s="72">
        <v>0</v>
      </c>
      <c r="L754" s="72">
        <v>2.2000000000000002</v>
      </c>
      <c r="M754" s="72">
        <v>3.1</v>
      </c>
      <c r="N754" s="72">
        <v>3.8</v>
      </c>
      <c r="O754" s="72">
        <v>0</v>
      </c>
      <c r="P754" s="72">
        <v>1.3</v>
      </c>
      <c r="Q754" s="72">
        <v>2.4</v>
      </c>
      <c r="R754" s="72">
        <v>4.7</v>
      </c>
      <c r="S754" s="72">
        <v>0</v>
      </c>
      <c r="T754" s="72">
        <v>0</v>
      </c>
      <c r="U754" s="72">
        <v>0</v>
      </c>
      <c r="V754" s="72">
        <v>0</v>
      </c>
      <c r="W754" s="72">
        <v>0</v>
      </c>
      <c r="X754" s="72">
        <v>3.3</v>
      </c>
      <c r="Y754" s="100">
        <v>2.2999999999999998</v>
      </c>
      <c r="Z754" s="72">
        <v>1.2</v>
      </c>
      <c r="AA754" s="72">
        <v>4.5999999999999996</v>
      </c>
      <c r="AB754" s="72">
        <v>2.6</v>
      </c>
      <c r="AC754" s="72">
        <v>0</v>
      </c>
      <c r="AD754" s="72">
        <v>1.4</v>
      </c>
      <c r="AE754" s="72">
        <v>0</v>
      </c>
      <c r="AF754" s="72">
        <v>2.2999999999999998</v>
      </c>
      <c r="AG754" s="72">
        <v>0</v>
      </c>
      <c r="AH754" s="72">
        <v>1.4</v>
      </c>
      <c r="AI754" s="72">
        <v>0</v>
      </c>
      <c r="AJ754" s="72">
        <v>0</v>
      </c>
      <c r="AK754" s="72">
        <v>3.1</v>
      </c>
      <c r="AL754" s="72">
        <v>4.5999999999999996</v>
      </c>
      <c r="AM754" s="72">
        <v>5.3</v>
      </c>
      <c r="AN754" s="72">
        <v>4.5999999999999996</v>
      </c>
      <c r="AO754" s="87"/>
      <c r="AP754" s="70">
        <f t="shared" si="67"/>
        <v>30</v>
      </c>
      <c r="AQ754" s="70">
        <f t="shared" si="68"/>
        <v>54.2</v>
      </c>
      <c r="AR754" s="70">
        <f>IFERROR(VLOOKUP(A754,Climatologia_PP!A:U,9+Precipitacion!$E$2,FALSE),"")</f>
        <v>86.81578947368422</v>
      </c>
      <c r="AS754" s="70">
        <f t="shared" si="69"/>
        <v>62.431039709002725</v>
      </c>
      <c r="AT754" s="70">
        <f t="shared" si="70"/>
        <v>62.431039709002718</v>
      </c>
      <c r="AU754" s="70">
        <f t="shared" si="71"/>
        <v>5.3</v>
      </c>
      <c r="AV754" s="70" t="str">
        <f>IFERROR(VLOOKUP(A754,Maximos!A:AQ,8+(Precipitacion!$E$2-1)*3,FALSE),"")</f>
        <v/>
      </c>
      <c r="AW754" s="79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944</v>
      </c>
      <c r="C755" s="69" t="s">
        <v>1119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294</v>
      </c>
      <c r="J755" s="69" t="s">
        <v>1129</v>
      </c>
      <c r="K755" s="72">
        <v>0</v>
      </c>
      <c r="L755" s="72">
        <v>0</v>
      </c>
      <c r="M755" s="72">
        <v>14.5</v>
      </c>
      <c r="N755" s="72">
        <v>3.5</v>
      </c>
      <c r="O755" s="72">
        <v>33</v>
      </c>
      <c r="P755" s="72">
        <v>0</v>
      </c>
      <c r="Q755" s="72">
        <v>0</v>
      </c>
      <c r="R755" s="72">
        <v>2</v>
      </c>
      <c r="S755" s="72">
        <v>6.5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100">
        <v>4.5</v>
      </c>
      <c r="Z755" s="72">
        <v>0.5</v>
      </c>
      <c r="AA755" s="72">
        <v>0</v>
      </c>
      <c r="AB755" s="72">
        <v>0</v>
      </c>
      <c r="AC755" s="72">
        <v>0</v>
      </c>
      <c r="AD755" s="72">
        <v>0</v>
      </c>
      <c r="AE755" s="72"/>
      <c r="AF755" s="72"/>
      <c r="AG755" s="72"/>
      <c r="AH755" s="72">
        <v>0</v>
      </c>
      <c r="AI755" s="72">
        <v>0</v>
      </c>
      <c r="AJ755" s="72">
        <v>0</v>
      </c>
      <c r="AK755" s="72">
        <v>0</v>
      </c>
      <c r="AL755" s="72">
        <v>0</v>
      </c>
      <c r="AM755" s="72">
        <v>0</v>
      </c>
      <c r="AN755" s="72">
        <v>0.5</v>
      </c>
      <c r="AO755" s="87"/>
      <c r="AP755" s="70">
        <f t="shared" si="67"/>
        <v>27</v>
      </c>
      <c r="AQ755" s="70">
        <f t="shared" si="68"/>
        <v>65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33</v>
      </c>
      <c r="AV755" s="70" t="str">
        <f>IFERROR(VLOOKUP(A755,Maximos!A:AQ,8+(Precipitacion!$E$2-1)*3,FALSE),"")</f>
        <v/>
      </c>
      <c r="AW755" s="79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1130</v>
      </c>
      <c r="C756" s="69" t="s">
        <v>1119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294</v>
      </c>
      <c r="J756" s="69" t="s">
        <v>433</v>
      </c>
      <c r="K756" s="72">
        <v>0</v>
      </c>
      <c r="L756" s="72">
        <v>0</v>
      </c>
      <c r="M756" s="72">
        <v>0</v>
      </c>
      <c r="N756" s="72">
        <v>2.6</v>
      </c>
      <c r="O756" s="72">
        <v>2.8</v>
      </c>
      <c r="P756" s="72">
        <v>0</v>
      </c>
      <c r="Q756" s="72">
        <v>12.6</v>
      </c>
      <c r="R756" s="72">
        <v>21.7</v>
      </c>
      <c r="S756" s="72">
        <v>24.9</v>
      </c>
      <c r="T756" s="72">
        <v>0.9</v>
      </c>
      <c r="U756" s="72">
        <v>3.2</v>
      </c>
      <c r="V756" s="72">
        <v>0</v>
      </c>
      <c r="W756" s="72">
        <v>0</v>
      </c>
      <c r="X756" s="72">
        <v>14.5</v>
      </c>
      <c r="Y756" s="100">
        <v>11.6</v>
      </c>
      <c r="Z756" s="72">
        <v>0</v>
      </c>
      <c r="AA756" s="72">
        <v>0</v>
      </c>
      <c r="AB756" s="72">
        <v>1.4</v>
      </c>
      <c r="AC756" s="72">
        <v>3.4</v>
      </c>
      <c r="AD756" s="72">
        <v>1.6</v>
      </c>
      <c r="AE756" s="72">
        <v>0</v>
      </c>
      <c r="AF756" s="72">
        <v>13.8</v>
      </c>
      <c r="AG756" s="72">
        <v>0</v>
      </c>
      <c r="AH756" s="72">
        <v>0</v>
      </c>
      <c r="AI756" s="72">
        <v>0</v>
      </c>
      <c r="AJ756" s="72">
        <v>0</v>
      </c>
      <c r="AK756" s="72">
        <v>0</v>
      </c>
      <c r="AL756" s="72">
        <v>0</v>
      </c>
      <c r="AM756" s="72">
        <v>0</v>
      </c>
      <c r="AN756" s="72">
        <v>0</v>
      </c>
      <c r="AO756" s="87"/>
      <c r="AP756" s="70">
        <f t="shared" si="67"/>
        <v>30</v>
      </c>
      <c r="AQ756" s="70">
        <f t="shared" si="68"/>
        <v>115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24.9</v>
      </c>
      <c r="AV756" s="70" t="str">
        <f>IFERROR(VLOOKUP(A756,Maximos!A:AQ,8+(Precipitacion!$E$2-1)*3,FALSE),"")</f>
        <v/>
      </c>
      <c r="AW756" s="79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1131</v>
      </c>
      <c r="C757" s="69" t="s">
        <v>1119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294</v>
      </c>
      <c r="J757" s="69" t="s">
        <v>1084</v>
      </c>
      <c r="K757" s="72">
        <v>0</v>
      </c>
      <c r="L757" s="72">
        <v>0</v>
      </c>
      <c r="M757" s="72">
        <v>2</v>
      </c>
      <c r="N757" s="72">
        <v>4.7</v>
      </c>
      <c r="O757" s="72">
        <v>17.2</v>
      </c>
      <c r="P757" s="72">
        <v>0</v>
      </c>
      <c r="Q757" s="72">
        <v>3.3</v>
      </c>
      <c r="R757" s="72">
        <v>6</v>
      </c>
      <c r="S757" s="72">
        <v>15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100">
        <v>2.9</v>
      </c>
      <c r="Z757" s="72">
        <v>0</v>
      </c>
      <c r="AA757" s="72">
        <v>1.2</v>
      </c>
      <c r="AB757" s="72"/>
      <c r="AC757" s="72">
        <v>0</v>
      </c>
      <c r="AD757" s="72">
        <v>0</v>
      </c>
      <c r="AE757" s="72">
        <v>0</v>
      </c>
      <c r="AF757" s="72">
        <v>0</v>
      </c>
      <c r="AG757" s="72"/>
      <c r="AH757" s="72">
        <v>0</v>
      </c>
      <c r="AI757" s="72">
        <v>0</v>
      </c>
      <c r="AJ757" s="72">
        <v>0</v>
      </c>
      <c r="AK757" s="72">
        <v>0</v>
      </c>
      <c r="AL757" s="72">
        <v>0</v>
      </c>
      <c r="AM757" s="72">
        <v>0</v>
      </c>
      <c r="AN757" s="72">
        <v>0.8</v>
      </c>
      <c r="AO757" s="87"/>
      <c r="AP757" s="70">
        <f t="shared" si="67"/>
        <v>28</v>
      </c>
      <c r="AQ757" s="70">
        <f t="shared" si="68"/>
        <v>53.1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17.2</v>
      </c>
      <c r="AV757" s="70" t="str">
        <f>IFERROR(VLOOKUP(A757,Maximos!A:AQ,8+(Precipitacion!$E$2-1)*3,FALSE),"")</f>
        <v/>
      </c>
      <c r="AW757" s="79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1132</v>
      </c>
      <c r="C758" s="69" t="s">
        <v>1119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294</v>
      </c>
      <c r="J758" s="69" t="s">
        <v>1133</v>
      </c>
      <c r="K758" s="72">
        <v>0</v>
      </c>
      <c r="L758" s="72">
        <v>0</v>
      </c>
      <c r="M758" s="72">
        <v>0</v>
      </c>
      <c r="N758" s="72">
        <v>0.2</v>
      </c>
      <c r="O758" s="72">
        <v>22.9</v>
      </c>
      <c r="P758" s="72">
        <v>0</v>
      </c>
      <c r="Q758" s="72">
        <v>2.2999999999999998</v>
      </c>
      <c r="R758" s="72">
        <v>10.199999999999999</v>
      </c>
      <c r="S758" s="72">
        <v>5</v>
      </c>
      <c r="T758" s="72">
        <v>5.2</v>
      </c>
      <c r="U758" s="72">
        <v>0</v>
      </c>
      <c r="V758" s="72">
        <v>0</v>
      </c>
      <c r="W758" s="72">
        <v>0</v>
      </c>
      <c r="X758" s="72">
        <v>3.1</v>
      </c>
      <c r="Y758" s="100">
        <v>0</v>
      </c>
      <c r="Z758" s="72">
        <v>7.4</v>
      </c>
      <c r="AA758" s="72">
        <v>1.4</v>
      </c>
      <c r="AB758" s="72">
        <v>0</v>
      </c>
      <c r="AC758" s="72">
        <v>0</v>
      </c>
      <c r="AD758" s="72">
        <v>0</v>
      </c>
      <c r="AE758" s="72">
        <v>27.4</v>
      </c>
      <c r="AF758" s="72">
        <v>0</v>
      </c>
      <c r="AG758" s="72">
        <v>0</v>
      </c>
      <c r="AH758" s="72">
        <v>16.100000000000001</v>
      </c>
      <c r="AI758" s="72">
        <v>0</v>
      </c>
      <c r="AJ758" s="72">
        <v>1</v>
      </c>
      <c r="AK758" s="72">
        <v>0</v>
      </c>
      <c r="AL758" s="72">
        <v>0</v>
      </c>
      <c r="AM758" s="72">
        <v>0</v>
      </c>
      <c r="AN758" s="72">
        <v>0</v>
      </c>
      <c r="AO758" s="87"/>
      <c r="AP758" s="70">
        <f t="shared" si="67"/>
        <v>30</v>
      </c>
      <c r="AQ758" s="70">
        <f t="shared" si="68"/>
        <v>102.19999999999999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27.4</v>
      </c>
      <c r="AV758" s="70" t="str">
        <f>IFERROR(VLOOKUP(A758,Maximos!A:AQ,8+(Precipitacion!$E$2-1)*3,FALSE),"")</f>
        <v/>
      </c>
      <c r="AW758" s="79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1134</v>
      </c>
      <c r="C759" s="69" t="s">
        <v>1119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294</v>
      </c>
      <c r="J759" s="69" t="s">
        <v>1135</v>
      </c>
      <c r="K759" s="72">
        <v>0</v>
      </c>
      <c r="L759" s="72">
        <v>0</v>
      </c>
      <c r="M759" s="72">
        <v>5.7</v>
      </c>
      <c r="N759" s="72">
        <v>2</v>
      </c>
      <c r="O759" s="72">
        <v>3.7</v>
      </c>
      <c r="P759" s="72">
        <v>0</v>
      </c>
      <c r="Q759" s="72">
        <v>3.7</v>
      </c>
      <c r="R759" s="72">
        <v>17.399999999999999</v>
      </c>
      <c r="S759" s="72">
        <v>1.5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100">
        <v>0</v>
      </c>
      <c r="Z759" s="72">
        <v>0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72">
        <v>0</v>
      </c>
      <c r="AG759" s="72">
        <v>0</v>
      </c>
      <c r="AH759" s="72">
        <v>0</v>
      </c>
      <c r="AI759" s="72">
        <v>0</v>
      </c>
      <c r="AJ759" s="72">
        <v>0</v>
      </c>
      <c r="AK759" s="72">
        <v>0</v>
      </c>
      <c r="AL759" s="72">
        <v>0</v>
      </c>
      <c r="AM759" s="72">
        <v>0</v>
      </c>
      <c r="AN759" s="72">
        <v>0</v>
      </c>
      <c r="AO759" s="87"/>
      <c r="AP759" s="70">
        <f t="shared" si="67"/>
        <v>30</v>
      </c>
      <c r="AQ759" s="70">
        <f t="shared" si="68"/>
        <v>34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17.399999999999999</v>
      </c>
      <c r="AV759" s="70" t="str">
        <f>IFERROR(VLOOKUP(A759,Maximos!A:AQ,8+(Precipitacion!$E$2-1)*3,FALSE),"")</f>
        <v/>
      </c>
      <c r="AW759" s="79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1136</v>
      </c>
      <c r="C760" s="69" t="s">
        <v>1119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294</v>
      </c>
      <c r="J760" s="69" t="s">
        <v>1092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100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7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9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1137</v>
      </c>
      <c r="C761" s="69" t="s">
        <v>1119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294</v>
      </c>
      <c r="J761" s="69" t="s">
        <v>1138</v>
      </c>
      <c r="K761" s="72">
        <v>0</v>
      </c>
      <c r="L761" s="72">
        <v>0</v>
      </c>
      <c r="M761" s="72">
        <v>0</v>
      </c>
      <c r="N761" s="72">
        <v>37.200000000000003</v>
      </c>
      <c r="O761" s="72">
        <v>23.4</v>
      </c>
      <c r="P761" s="72">
        <v>0</v>
      </c>
      <c r="Q761" s="72">
        <v>19.600000000000001</v>
      </c>
      <c r="R761" s="72">
        <v>35.200000000000003</v>
      </c>
      <c r="S761" s="72">
        <v>1.3</v>
      </c>
      <c r="T761" s="72">
        <v>0</v>
      </c>
      <c r="U761" s="72">
        <v>0</v>
      </c>
      <c r="V761" s="72">
        <v>0</v>
      </c>
      <c r="W761" s="72">
        <v>0</v>
      </c>
      <c r="X761" s="72"/>
      <c r="Y761" s="100">
        <v>0</v>
      </c>
      <c r="Z761" s="72">
        <v>0</v>
      </c>
      <c r="AA761" s="72">
        <v>0</v>
      </c>
      <c r="AB761" s="72">
        <v>1.4</v>
      </c>
      <c r="AC761" s="72">
        <v>0</v>
      </c>
      <c r="AD761" s="72">
        <v>0</v>
      </c>
      <c r="AE761" s="72">
        <v>0</v>
      </c>
      <c r="AF761" s="72">
        <v>7.8</v>
      </c>
      <c r="AG761" s="72"/>
      <c r="AH761" s="72">
        <v>0</v>
      </c>
      <c r="AI761" s="72">
        <v>0</v>
      </c>
      <c r="AJ761" s="72"/>
      <c r="AK761" s="72">
        <v>0</v>
      </c>
      <c r="AL761" s="72">
        <v>0</v>
      </c>
      <c r="AM761" s="72">
        <v>0</v>
      </c>
      <c r="AN761" s="72">
        <v>0</v>
      </c>
      <c r="AO761" s="87"/>
      <c r="AP761" s="70">
        <f t="shared" si="67"/>
        <v>27</v>
      </c>
      <c r="AQ761" s="70">
        <f t="shared" si="68"/>
        <v>125.9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37.200000000000003</v>
      </c>
      <c r="AV761" s="70" t="str">
        <f>IFERROR(VLOOKUP(A761,Maximos!A:AQ,8+(Precipitacion!$E$2-1)*3,FALSE),"")</f>
        <v/>
      </c>
      <c r="AW761" s="79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1139</v>
      </c>
      <c r="C762" s="69" t="s">
        <v>1119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294</v>
      </c>
      <c r="J762" s="69" t="s">
        <v>1140</v>
      </c>
      <c r="K762" s="72">
        <v>0</v>
      </c>
      <c r="L762" s="72">
        <v>0</v>
      </c>
      <c r="M762" s="72">
        <v>0</v>
      </c>
      <c r="N762" s="72">
        <v>1</v>
      </c>
      <c r="O762" s="72">
        <v>7</v>
      </c>
      <c r="P762" s="72">
        <v>0</v>
      </c>
      <c r="Q762" s="72">
        <v>2</v>
      </c>
      <c r="R762" s="72">
        <v>4</v>
      </c>
      <c r="S762" s="72">
        <v>1</v>
      </c>
      <c r="T762" s="72">
        <v>5</v>
      </c>
      <c r="U762" s="72">
        <v>0</v>
      </c>
      <c r="V762" s="72">
        <v>0</v>
      </c>
      <c r="W762" s="72">
        <v>0</v>
      </c>
      <c r="X762" s="72">
        <v>0</v>
      </c>
      <c r="Y762" s="100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1</v>
      </c>
      <c r="AE762" s="72">
        <v>0</v>
      </c>
      <c r="AF762" s="72">
        <v>0</v>
      </c>
      <c r="AG762" s="72">
        <v>8</v>
      </c>
      <c r="AH762" s="72">
        <v>0</v>
      </c>
      <c r="AI762" s="72">
        <v>0</v>
      </c>
      <c r="AJ762" s="72">
        <v>0</v>
      </c>
      <c r="AK762" s="72">
        <v>0</v>
      </c>
      <c r="AL762" s="72">
        <v>0</v>
      </c>
      <c r="AM762" s="72">
        <v>0</v>
      </c>
      <c r="AN762" s="72">
        <v>0</v>
      </c>
      <c r="AO762" s="87"/>
      <c r="AP762" s="70">
        <f t="shared" si="67"/>
        <v>30</v>
      </c>
      <c r="AQ762" s="70">
        <f t="shared" si="68"/>
        <v>29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8</v>
      </c>
      <c r="AV762" s="70" t="str">
        <f>IFERROR(VLOOKUP(A762,Maximos!A:AQ,8+(Precipitacion!$E$2-1)*3,FALSE),"")</f>
        <v/>
      </c>
      <c r="AW762" s="79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1141</v>
      </c>
      <c r="C763" s="69" t="s">
        <v>1119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505</v>
      </c>
      <c r="J763" s="69" t="s">
        <v>600</v>
      </c>
      <c r="K763" s="72">
        <v>0.5</v>
      </c>
      <c r="L763" s="72">
        <v>0</v>
      </c>
      <c r="M763" s="72">
        <v>0</v>
      </c>
      <c r="N763" s="72">
        <v>1.5</v>
      </c>
      <c r="O763" s="72">
        <v>4.3</v>
      </c>
      <c r="P763" s="72">
        <v>0</v>
      </c>
      <c r="Q763" s="72">
        <v>21.6</v>
      </c>
      <c r="R763" s="72">
        <v>4.4000000000000004</v>
      </c>
      <c r="S763" s="72">
        <v>3.5</v>
      </c>
      <c r="T763" s="72">
        <v>3.1</v>
      </c>
      <c r="U763" s="72">
        <v>0</v>
      </c>
      <c r="V763" s="72">
        <v>0.1</v>
      </c>
      <c r="W763" s="72">
        <v>0</v>
      </c>
      <c r="X763" s="72">
        <v>2.4</v>
      </c>
      <c r="Y763" s="100">
        <v>0.2</v>
      </c>
      <c r="Z763" s="72">
        <v>0</v>
      </c>
      <c r="AA763" s="72">
        <v>0</v>
      </c>
      <c r="AB763" s="72">
        <v>3.5</v>
      </c>
      <c r="AC763" s="72">
        <v>0</v>
      </c>
      <c r="AD763" s="72">
        <v>0</v>
      </c>
      <c r="AE763" s="72">
        <v>0</v>
      </c>
      <c r="AF763" s="72"/>
      <c r="AG763" s="72">
        <v>0</v>
      </c>
      <c r="AH763" s="72">
        <v>0</v>
      </c>
      <c r="AI763" s="72">
        <v>0</v>
      </c>
      <c r="AJ763" s="72">
        <v>0</v>
      </c>
      <c r="AK763" s="72">
        <v>0</v>
      </c>
      <c r="AL763" s="72">
        <v>0</v>
      </c>
      <c r="AM763" s="72">
        <v>0</v>
      </c>
      <c r="AN763" s="72"/>
      <c r="AO763" s="87"/>
      <c r="AP763" s="70">
        <f t="shared" si="67"/>
        <v>28</v>
      </c>
      <c r="AQ763" s="70">
        <f t="shared" si="68"/>
        <v>45.100000000000009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21.6</v>
      </c>
      <c r="AV763" s="70" t="str">
        <f>IFERROR(VLOOKUP(A763,Maximos!A:AQ,8+(Precipitacion!$E$2-1)*3,FALSE),"")</f>
        <v/>
      </c>
      <c r="AW763" s="79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1142</v>
      </c>
      <c r="C764" s="69" t="s">
        <v>1119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294</v>
      </c>
      <c r="J764" s="69" t="s">
        <v>1142</v>
      </c>
      <c r="K764" s="72">
        <v>0.3</v>
      </c>
      <c r="L764" s="72">
        <v>0</v>
      </c>
      <c r="M764" s="72">
        <v>0</v>
      </c>
      <c r="N764" s="72">
        <v>0.3</v>
      </c>
      <c r="O764" s="72">
        <v>1.8</v>
      </c>
      <c r="P764" s="72">
        <v>0.5</v>
      </c>
      <c r="Q764" s="72">
        <v>28</v>
      </c>
      <c r="R764" s="72">
        <v>33.700000000000003</v>
      </c>
      <c r="S764" s="72">
        <v>1</v>
      </c>
      <c r="T764" s="72">
        <v>0</v>
      </c>
      <c r="U764" s="72">
        <v>0</v>
      </c>
      <c r="V764" s="72">
        <v>0</v>
      </c>
      <c r="W764" s="72">
        <v>0</v>
      </c>
      <c r="X764" s="72">
        <v>1.1000000000000001</v>
      </c>
      <c r="Y764" s="100">
        <v>0</v>
      </c>
      <c r="Z764" s="72">
        <v>0</v>
      </c>
      <c r="AA764" s="72">
        <v>0</v>
      </c>
      <c r="AB764" s="72">
        <v>0</v>
      </c>
      <c r="AC764" s="72">
        <v>0</v>
      </c>
      <c r="AD764" s="72">
        <v>0</v>
      </c>
      <c r="AE764" s="72">
        <v>0</v>
      </c>
      <c r="AF764" s="72">
        <v>0</v>
      </c>
      <c r="AG764" s="72">
        <v>0</v>
      </c>
      <c r="AH764" s="72">
        <v>0</v>
      </c>
      <c r="AI764" s="72">
        <v>0</v>
      </c>
      <c r="AJ764" s="72">
        <v>0</v>
      </c>
      <c r="AK764" s="72">
        <v>0</v>
      </c>
      <c r="AL764" s="72">
        <v>0</v>
      </c>
      <c r="AM764" s="72">
        <v>0</v>
      </c>
      <c r="AN764" s="72">
        <v>0.5</v>
      </c>
      <c r="AO764" s="87"/>
      <c r="AP764" s="70">
        <f t="shared" si="67"/>
        <v>30</v>
      </c>
      <c r="AQ764" s="70">
        <f t="shared" si="68"/>
        <v>67.199999999999989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33.700000000000003</v>
      </c>
      <c r="AV764" s="70" t="str">
        <f>IFERROR(VLOOKUP(A764,Maximos!A:AQ,8+(Precipitacion!$E$2-1)*3,FALSE),"")</f>
        <v/>
      </c>
      <c r="AW764" s="79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1143</v>
      </c>
      <c r="C765" s="69" t="s">
        <v>1119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294</v>
      </c>
      <c r="J765" s="69" t="s">
        <v>1144</v>
      </c>
      <c r="K765" s="72">
        <v>0.2</v>
      </c>
      <c r="L765" s="72">
        <v>0.1</v>
      </c>
      <c r="M765" s="72">
        <v>0</v>
      </c>
      <c r="N765" s="72">
        <v>1.3</v>
      </c>
      <c r="O765" s="72">
        <v>1.6</v>
      </c>
      <c r="P765" s="72">
        <v>0.3</v>
      </c>
      <c r="Q765" s="72">
        <v>1.8</v>
      </c>
      <c r="R765" s="72">
        <v>22.5</v>
      </c>
      <c r="S765" s="72">
        <v>1.5</v>
      </c>
      <c r="T765" s="72">
        <v>0</v>
      </c>
      <c r="U765" s="72">
        <v>0.1</v>
      </c>
      <c r="V765" s="72">
        <v>0</v>
      </c>
      <c r="W765" s="72">
        <v>0</v>
      </c>
      <c r="X765" s="72">
        <v>1.2</v>
      </c>
      <c r="Y765" s="100">
        <v>0</v>
      </c>
      <c r="Z765" s="72">
        <v>4.9000000000000004</v>
      </c>
      <c r="AA765" s="72">
        <v>0</v>
      </c>
      <c r="AB765" s="72">
        <v>0.3</v>
      </c>
      <c r="AC765" s="72">
        <v>0.1</v>
      </c>
      <c r="AD765" s="72">
        <v>0</v>
      </c>
      <c r="AE765" s="72">
        <v>0</v>
      </c>
      <c r="AF765" s="72">
        <v>0.6</v>
      </c>
      <c r="AG765" s="72">
        <v>0</v>
      </c>
      <c r="AH765" s="72">
        <v>0</v>
      </c>
      <c r="AI765" s="72">
        <v>0.5</v>
      </c>
      <c r="AJ765" s="72">
        <v>0</v>
      </c>
      <c r="AK765" s="72">
        <v>2.6</v>
      </c>
      <c r="AL765" s="72">
        <v>0.6</v>
      </c>
      <c r="AM765" s="72">
        <v>8.1999999999999993</v>
      </c>
      <c r="AN765" s="72">
        <v>1.3</v>
      </c>
      <c r="AO765" s="87"/>
      <c r="AP765" s="70">
        <f t="shared" si="67"/>
        <v>30</v>
      </c>
      <c r="AQ765" s="70">
        <f t="shared" si="68"/>
        <v>49.7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22.5</v>
      </c>
      <c r="AV765" s="70">
        <f>IFERROR(VLOOKUP(A765,Maximos!A:AQ,8+(Precipitacion!$E$2-1)*3,FALSE),"")</f>
        <v>26.5</v>
      </c>
      <c r="AW765" s="79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44356</v>
      </c>
      <c r="AX765" s="72">
        <f t="shared" si="72"/>
        <v>-4</v>
      </c>
    </row>
    <row r="766" spans="1:50" ht="15" customHeight="1" x14ac:dyDescent="0.25">
      <c r="A766" s="68">
        <v>21201900</v>
      </c>
      <c r="B766" s="69" t="s">
        <v>1145</v>
      </c>
      <c r="C766" s="69" t="s">
        <v>1119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294</v>
      </c>
      <c r="J766" s="69" t="s">
        <v>1146</v>
      </c>
      <c r="K766" s="72">
        <v>0</v>
      </c>
      <c r="L766" s="72">
        <v>0</v>
      </c>
      <c r="M766" s="72">
        <v>0</v>
      </c>
      <c r="N766" s="72">
        <v>3.2</v>
      </c>
      <c r="O766" s="72">
        <v>28.3</v>
      </c>
      <c r="P766" s="72">
        <v>0.2</v>
      </c>
      <c r="Q766" s="72">
        <v>1.7</v>
      </c>
      <c r="R766" s="72">
        <v>5.4</v>
      </c>
      <c r="S766" s="72">
        <v>7.4</v>
      </c>
      <c r="T766" s="72">
        <v>0.2</v>
      </c>
      <c r="U766" s="72">
        <v>0</v>
      </c>
      <c r="V766" s="72">
        <v>18.100000000000001</v>
      </c>
      <c r="W766" s="72">
        <v>0.3</v>
      </c>
      <c r="X766" s="72">
        <v>2</v>
      </c>
      <c r="Y766" s="100">
        <v>23.3</v>
      </c>
      <c r="Z766" s="72">
        <v>0.5</v>
      </c>
      <c r="AA766" s="72">
        <v>0.5</v>
      </c>
      <c r="AB766" s="72">
        <v>0.2</v>
      </c>
      <c r="AC766" s="72">
        <v>0</v>
      </c>
      <c r="AD766" s="72">
        <v>1.2</v>
      </c>
      <c r="AE766" s="72">
        <v>2.2999999999999998</v>
      </c>
      <c r="AF766" s="72">
        <v>0.6</v>
      </c>
      <c r="AG766" s="72"/>
      <c r="AH766" s="72">
        <v>0</v>
      </c>
      <c r="AI766" s="72">
        <v>0</v>
      </c>
      <c r="AJ766" s="72">
        <v>1</v>
      </c>
      <c r="AK766" s="72">
        <v>0.1</v>
      </c>
      <c r="AL766" s="72">
        <v>0</v>
      </c>
      <c r="AM766" s="72">
        <v>0</v>
      </c>
      <c r="AN766" s="72">
        <v>0.5</v>
      </c>
      <c r="AO766" s="87"/>
      <c r="AP766" s="70">
        <f t="shared" si="67"/>
        <v>29</v>
      </c>
      <c r="AQ766" s="70">
        <f t="shared" si="68"/>
        <v>96.999999999999986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28.3</v>
      </c>
      <c r="AV766" s="70" t="str">
        <f>IFERROR(VLOOKUP(A766,Maximos!A:AQ,8+(Precipitacion!$E$2-1)*3,FALSE),"")</f>
        <v/>
      </c>
      <c r="AW766" s="79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1147</v>
      </c>
      <c r="C767" s="69" t="s">
        <v>1119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294</v>
      </c>
      <c r="J767" s="69" t="s">
        <v>1147</v>
      </c>
      <c r="K767" s="72">
        <v>0</v>
      </c>
      <c r="L767" s="72">
        <v>2</v>
      </c>
      <c r="M767" s="72">
        <v>3.4</v>
      </c>
      <c r="N767" s="72">
        <v>19.5</v>
      </c>
      <c r="O767" s="72">
        <v>6.4</v>
      </c>
      <c r="P767" s="72">
        <v>0</v>
      </c>
      <c r="Q767" s="72">
        <v>4.2</v>
      </c>
      <c r="R767" s="72">
        <v>22.2</v>
      </c>
      <c r="S767" s="72">
        <v>2</v>
      </c>
      <c r="T767" s="72">
        <v>0</v>
      </c>
      <c r="U767" s="72">
        <v>0</v>
      </c>
      <c r="V767" s="72">
        <v>0</v>
      </c>
      <c r="W767" s="72">
        <v>0</v>
      </c>
      <c r="X767" s="72">
        <v>0.4</v>
      </c>
      <c r="Y767" s="100">
        <v>0.3</v>
      </c>
      <c r="Z767" s="72">
        <v>0.2</v>
      </c>
      <c r="AA767" s="72">
        <v>0</v>
      </c>
      <c r="AB767" s="72">
        <v>0.6</v>
      </c>
      <c r="AC767" s="72">
        <v>0.1</v>
      </c>
      <c r="AD767" s="72">
        <v>0</v>
      </c>
      <c r="AE767" s="72">
        <v>4</v>
      </c>
      <c r="AF767" s="72">
        <v>4</v>
      </c>
      <c r="AG767" s="72">
        <v>0</v>
      </c>
      <c r="AH767" s="72">
        <v>0</v>
      </c>
      <c r="AI767" s="72"/>
      <c r="AJ767" s="72">
        <v>0</v>
      </c>
      <c r="AK767" s="72">
        <v>4</v>
      </c>
      <c r="AL767" s="72">
        <v>0.5</v>
      </c>
      <c r="AM767" s="72">
        <v>0.3</v>
      </c>
      <c r="AN767" s="72">
        <v>2.5</v>
      </c>
      <c r="AO767" s="87"/>
      <c r="AP767" s="70">
        <f t="shared" si="67"/>
        <v>29</v>
      </c>
      <c r="AQ767" s="70">
        <f t="shared" si="68"/>
        <v>76.600000000000009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22.2</v>
      </c>
      <c r="AV767" s="70" t="str">
        <f>IFERROR(VLOOKUP(A767,Maximos!A:AQ,8+(Precipitacion!$E$2-1)*3,FALSE),"")</f>
        <v/>
      </c>
      <c r="AW767" s="79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1148</v>
      </c>
      <c r="C768" s="69" t="s">
        <v>1119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294</v>
      </c>
      <c r="J768" s="69" t="s">
        <v>1135</v>
      </c>
      <c r="K768" s="72">
        <v>0</v>
      </c>
      <c r="L768" s="72">
        <v>0</v>
      </c>
      <c r="M768" s="72">
        <v>4</v>
      </c>
      <c r="N768" s="72">
        <v>5</v>
      </c>
      <c r="O768" s="72">
        <v>2</v>
      </c>
      <c r="P768" s="72">
        <v>1</v>
      </c>
      <c r="Q768" s="72">
        <v>7</v>
      </c>
      <c r="R768" s="72">
        <v>21</v>
      </c>
      <c r="S768" s="72">
        <v>11</v>
      </c>
      <c r="T768" s="72">
        <v>0</v>
      </c>
      <c r="U768" s="72">
        <v>0</v>
      </c>
      <c r="V768" s="72">
        <v>0</v>
      </c>
      <c r="W768" s="72">
        <v>0</v>
      </c>
      <c r="X768" s="72"/>
      <c r="Y768" s="100">
        <v>0</v>
      </c>
      <c r="Z768" s="72">
        <v>0</v>
      </c>
      <c r="AA768" s="72">
        <v>0</v>
      </c>
      <c r="AB768" s="72">
        <v>1</v>
      </c>
      <c r="AC768" s="72">
        <v>0</v>
      </c>
      <c r="AD768" s="72">
        <v>0</v>
      </c>
      <c r="AE768" s="72">
        <v>0</v>
      </c>
      <c r="AF768" s="72">
        <v>0</v>
      </c>
      <c r="AG768" s="72">
        <v>1</v>
      </c>
      <c r="AH768" s="72">
        <v>0</v>
      </c>
      <c r="AI768" s="72">
        <v>0</v>
      </c>
      <c r="AJ768" s="72">
        <v>0</v>
      </c>
      <c r="AK768" s="72">
        <v>0</v>
      </c>
      <c r="AL768" s="72">
        <v>2</v>
      </c>
      <c r="AM768" s="72">
        <v>2</v>
      </c>
      <c r="AN768" s="72">
        <v>2</v>
      </c>
      <c r="AO768" s="87"/>
      <c r="AP768" s="70">
        <f t="shared" si="67"/>
        <v>29</v>
      </c>
      <c r="AQ768" s="70">
        <f t="shared" si="68"/>
        <v>59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21</v>
      </c>
      <c r="AV768" s="70" t="str">
        <f>IFERROR(VLOOKUP(A768,Maximos!A:AQ,8+(Precipitacion!$E$2-1)*3,FALSE),"")</f>
        <v/>
      </c>
      <c r="AW768" s="79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1149</v>
      </c>
      <c r="C769" s="69" t="s">
        <v>1119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294</v>
      </c>
      <c r="J769" s="69" t="s">
        <v>1150</v>
      </c>
      <c r="K769" s="72">
        <v>1</v>
      </c>
      <c r="L769" s="72">
        <v>0</v>
      </c>
      <c r="M769" s="72">
        <v>20.2</v>
      </c>
      <c r="N769" s="72">
        <v>1.9</v>
      </c>
      <c r="O769" s="72">
        <v>15.2</v>
      </c>
      <c r="P769" s="72">
        <v>2.2000000000000002</v>
      </c>
      <c r="Q769" s="72">
        <v>0</v>
      </c>
      <c r="R769" s="72">
        <v>3.9</v>
      </c>
      <c r="S769" s="72">
        <v>5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100">
        <v>1</v>
      </c>
      <c r="Z769" s="72">
        <v>2.9</v>
      </c>
      <c r="AA769" s="72">
        <v>0</v>
      </c>
      <c r="AB769" s="72">
        <v>0.3</v>
      </c>
      <c r="AC769" s="72">
        <v>0</v>
      </c>
      <c r="AD769" s="72">
        <v>0</v>
      </c>
      <c r="AE769" s="72">
        <v>0.5</v>
      </c>
      <c r="AF769" s="72">
        <v>0</v>
      </c>
      <c r="AG769" s="72">
        <v>0</v>
      </c>
      <c r="AH769" s="72">
        <v>3.6</v>
      </c>
      <c r="AI769" s="72">
        <v>2</v>
      </c>
      <c r="AJ769" s="72">
        <v>0</v>
      </c>
      <c r="AK769" s="72">
        <v>0</v>
      </c>
      <c r="AL769" s="72">
        <v>0</v>
      </c>
      <c r="AM769" s="72">
        <v>0</v>
      </c>
      <c r="AN769" s="72">
        <v>0.2</v>
      </c>
      <c r="AO769" s="87"/>
      <c r="AP769" s="70">
        <f t="shared" si="67"/>
        <v>30</v>
      </c>
      <c r="AQ769" s="70">
        <f t="shared" si="68"/>
        <v>59.9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20.2</v>
      </c>
      <c r="AV769" s="70" t="str">
        <f>IFERROR(VLOOKUP(A769,Maximos!A:AQ,8+(Precipitacion!$E$2-1)*3,FALSE),"")</f>
        <v/>
      </c>
      <c r="AW769" s="79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1151</v>
      </c>
      <c r="C770" s="69" t="s">
        <v>1119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294</v>
      </c>
      <c r="J770" s="69" t="s">
        <v>1106</v>
      </c>
      <c r="K770" s="72">
        <v>3.6</v>
      </c>
      <c r="L770" s="72">
        <v>0.7</v>
      </c>
      <c r="M770" s="72">
        <v>0.3</v>
      </c>
      <c r="N770" s="72">
        <v>0.8</v>
      </c>
      <c r="O770" s="72">
        <v>3.9</v>
      </c>
      <c r="P770" s="72">
        <v>0.1</v>
      </c>
      <c r="Q770" s="72">
        <v>0.4</v>
      </c>
      <c r="R770" s="72">
        <v>16.899999999999999</v>
      </c>
      <c r="S770" s="72">
        <v>2.5</v>
      </c>
      <c r="T770" s="72">
        <v>0.1</v>
      </c>
      <c r="U770" s="72">
        <v>0</v>
      </c>
      <c r="V770" s="72">
        <v>0.1</v>
      </c>
      <c r="W770" s="72">
        <v>0</v>
      </c>
      <c r="X770" s="72">
        <v>0.1</v>
      </c>
      <c r="Y770" s="100">
        <v>2.1</v>
      </c>
      <c r="Z770" s="72"/>
      <c r="AA770" s="72"/>
      <c r="AB770" s="72"/>
      <c r="AC770" s="72">
        <v>0.1</v>
      </c>
      <c r="AD770" s="72">
        <v>0.1</v>
      </c>
      <c r="AE770" s="72">
        <v>0.1</v>
      </c>
      <c r="AF770" s="72">
        <v>0</v>
      </c>
      <c r="AG770" s="72">
        <v>0</v>
      </c>
      <c r="AH770" s="72"/>
      <c r="AI770" s="72">
        <v>0.1</v>
      </c>
      <c r="AJ770" s="72">
        <v>0</v>
      </c>
      <c r="AK770" s="72">
        <v>1.1000000000000001</v>
      </c>
      <c r="AL770" s="72">
        <v>1.9</v>
      </c>
      <c r="AM770" s="72">
        <v>0.8</v>
      </c>
      <c r="AN770" s="72">
        <v>5.0999999999999996</v>
      </c>
      <c r="AO770" s="87"/>
      <c r="AP770" s="70">
        <f t="shared" si="67"/>
        <v>26</v>
      </c>
      <c r="AQ770" s="70">
        <f t="shared" si="68"/>
        <v>40.900000000000006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16.899999999999999</v>
      </c>
      <c r="AV770" s="70" t="str">
        <f>IFERROR(VLOOKUP(A770,Maximos!A:AQ,8+(Precipitacion!$E$2-1)*3,FALSE),"")</f>
        <v/>
      </c>
      <c r="AW770" s="79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1152</v>
      </c>
      <c r="C771" s="69" t="s">
        <v>1119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294</v>
      </c>
      <c r="J771" s="69" t="s">
        <v>1088</v>
      </c>
      <c r="K771" s="72">
        <v>0</v>
      </c>
      <c r="L771" s="72">
        <v>0</v>
      </c>
      <c r="M771" s="72">
        <v>2</v>
      </c>
      <c r="N771" s="72">
        <v>1.8</v>
      </c>
      <c r="O771" s="72">
        <v>3.2</v>
      </c>
      <c r="P771" s="72">
        <v>0</v>
      </c>
      <c r="Q771" s="72">
        <v>0.3</v>
      </c>
      <c r="R771" s="72">
        <v>4.4000000000000004</v>
      </c>
      <c r="S771" s="72">
        <v>0</v>
      </c>
      <c r="T771" s="72">
        <v>0</v>
      </c>
      <c r="U771" s="72">
        <v>0</v>
      </c>
      <c r="V771" s="72">
        <v>0</v>
      </c>
      <c r="W771" s="72">
        <v>0</v>
      </c>
      <c r="X771" s="72"/>
      <c r="Y771" s="100">
        <v>0.3</v>
      </c>
      <c r="Z771" s="72">
        <v>0</v>
      </c>
      <c r="AA771" s="72"/>
      <c r="AB771" s="72">
        <v>0</v>
      </c>
      <c r="AC771" s="72">
        <v>0</v>
      </c>
      <c r="AD771" s="72">
        <v>0.2</v>
      </c>
      <c r="AE771" s="72">
        <v>0.8</v>
      </c>
      <c r="AF771" s="72"/>
      <c r="AG771" s="72">
        <v>0</v>
      </c>
      <c r="AH771" s="72">
        <v>0</v>
      </c>
      <c r="AI771" s="72">
        <v>0</v>
      </c>
      <c r="AJ771" s="72">
        <v>0</v>
      </c>
      <c r="AK771" s="72">
        <v>0</v>
      </c>
      <c r="AL771" s="72">
        <v>0.3</v>
      </c>
      <c r="AM771" s="72">
        <v>0</v>
      </c>
      <c r="AN771" s="72">
        <v>0</v>
      </c>
      <c r="AO771" s="87"/>
      <c r="AP771" s="70">
        <f t="shared" si="67"/>
        <v>27</v>
      </c>
      <c r="AQ771" s="70">
        <f t="shared" si="68"/>
        <v>13.3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4.4000000000000004</v>
      </c>
      <c r="AV771" s="70" t="str">
        <f>IFERROR(VLOOKUP(A771,Maximos!A:AQ,8+(Precipitacion!$E$2-1)*3,FALSE),"")</f>
        <v/>
      </c>
      <c r="AW771" s="79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1153</v>
      </c>
      <c r="C772" s="69" t="s">
        <v>1119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294</v>
      </c>
      <c r="J772" s="69" t="s">
        <v>1092</v>
      </c>
      <c r="K772" s="72">
        <v>0</v>
      </c>
      <c r="L772" s="72">
        <v>4.5</v>
      </c>
      <c r="M772" s="72">
        <v>2.5</v>
      </c>
      <c r="N772" s="72">
        <v>9.1</v>
      </c>
      <c r="O772" s="72">
        <v>12.5</v>
      </c>
      <c r="P772" s="72">
        <v>3.1</v>
      </c>
      <c r="Q772" s="72">
        <v>5.9</v>
      </c>
      <c r="R772" s="72">
        <v>14</v>
      </c>
      <c r="S772" s="72">
        <v>5.9</v>
      </c>
      <c r="T772" s="72">
        <v>0</v>
      </c>
      <c r="U772" s="72">
        <v>0</v>
      </c>
      <c r="V772" s="72">
        <v>0</v>
      </c>
      <c r="W772" s="72">
        <v>10</v>
      </c>
      <c r="X772" s="72">
        <v>4</v>
      </c>
      <c r="Y772" s="100">
        <v>1.5</v>
      </c>
      <c r="Z772" s="72">
        <v>4.2</v>
      </c>
      <c r="AA772" s="72">
        <v>4.2</v>
      </c>
      <c r="AB772" s="72">
        <v>1.8</v>
      </c>
      <c r="AC772" s="72">
        <v>0</v>
      </c>
      <c r="AD772" s="72">
        <v>0</v>
      </c>
      <c r="AE772" s="72">
        <v>0</v>
      </c>
      <c r="AF772" s="72">
        <v>2.2000000000000002</v>
      </c>
      <c r="AG772" s="72">
        <v>0</v>
      </c>
      <c r="AH772" s="72">
        <v>0</v>
      </c>
      <c r="AI772" s="72">
        <v>0</v>
      </c>
      <c r="AJ772" s="72">
        <v>5.5</v>
      </c>
      <c r="AK772" s="72">
        <v>0</v>
      </c>
      <c r="AL772" s="72">
        <v>4</v>
      </c>
      <c r="AM772" s="72">
        <v>0</v>
      </c>
      <c r="AN772" s="72">
        <v>3</v>
      </c>
      <c r="AO772" s="87"/>
      <c r="AP772" s="70">
        <f t="shared" si="67"/>
        <v>30</v>
      </c>
      <c r="AQ772" s="70">
        <f t="shared" si="68"/>
        <v>97.9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14</v>
      </c>
      <c r="AV772" s="70">
        <f>IFERROR(VLOOKUP(A772,Maximos!A:AQ,8+(Precipitacion!$E$2-1)*3,FALSE),"")</f>
        <v>44.3</v>
      </c>
      <c r="AW772" s="79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38530</v>
      </c>
      <c r="AX772" s="72">
        <f t="shared" si="72"/>
        <v>-30.299999999999997</v>
      </c>
    </row>
    <row r="773" spans="1:50" ht="15" customHeight="1" x14ac:dyDescent="0.25">
      <c r="A773" s="68">
        <v>21201820</v>
      </c>
      <c r="B773" s="69" t="s">
        <v>1154</v>
      </c>
      <c r="C773" s="69" t="s">
        <v>1119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294</v>
      </c>
      <c r="J773" s="69" t="s">
        <v>1084</v>
      </c>
      <c r="K773" s="72">
        <v>0.6</v>
      </c>
      <c r="L773" s="72">
        <v>5.3</v>
      </c>
      <c r="M773" s="72">
        <v>11.8</v>
      </c>
      <c r="N773" s="72">
        <v>6.7</v>
      </c>
      <c r="O773" s="72">
        <v>40.1</v>
      </c>
      <c r="P773" s="72">
        <v>2.2000000000000002</v>
      </c>
      <c r="Q773" s="72">
        <v>5.3</v>
      </c>
      <c r="R773" s="72">
        <v>4</v>
      </c>
      <c r="S773" s="72">
        <v>18.399999999999999</v>
      </c>
      <c r="T773" s="72">
        <v>0.5</v>
      </c>
      <c r="U773" s="72">
        <v>0.2</v>
      </c>
      <c r="V773" s="72">
        <v>0</v>
      </c>
      <c r="W773" s="72">
        <v>0.1</v>
      </c>
      <c r="X773" s="72">
        <v>0.9</v>
      </c>
      <c r="Y773" s="100">
        <v>1.1000000000000001</v>
      </c>
      <c r="Z773" s="72"/>
      <c r="AA773" s="72">
        <v>2.9</v>
      </c>
      <c r="AB773" s="72">
        <v>0.7</v>
      </c>
      <c r="AC773" s="72">
        <v>0.7</v>
      </c>
      <c r="AD773" s="72">
        <v>1.1000000000000001</v>
      </c>
      <c r="AE773" s="72">
        <v>0.3</v>
      </c>
      <c r="AF773" s="72">
        <v>0.1</v>
      </c>
      <c r="AG773" s="72">
        <v>0</v>
      </c>
      <c r="AH773" s="72">
        <v>1.5</v>
      </c>
      <c r="AI773" s="72">
        <v>0.1</v>
      </c>
      <c r="AJ773" s="72">
        <v>0.7</v>
      </c>
      <c r="AK773" s="72">
        <v>0</v>
      </c>
      <c r="AL773" s="72">
        <v>1</v>
      </c>
      <c r="AM773" s="72">
        <v>0.2</v>
      </c>
      <c r="AN773" s="72">
        <v>5.0999999999999996</v>
      </c>
      <c r="AO773" s="87"/>
      <c r="AP773" s="70">
        <f t="shared" ref="AP773:AP798" si="73">COUNTIF(K773:AO773,"&gt;=0")</f>
        <v>29</v>
      </c>
      <c r="AQ773" s="70">
        <f t="shared" ref="AQ773:AQ798" si="74">IF(AP773&gt;0,SUM(K773:AO773),"")</f>
        <v>111.6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40.1</v>
      </c>
      <c r="AV773" s="70" t="str">
        <f>IFERROR(VLOOKUP(A773,Maximos!A:AQ,8+(Precipitacion!$E$2-1)*3,FALSE),"")</f>
        <v/>
      </c>
      <c r="AW773" s="79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1155</v>
      </c>
      <c r="C774" s="69" t="s">
        <v>1119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294</v>
      </c>
      <c r="J774" s="69" t="s">
        <v>1108</v>
      </c>
      <c r="K774" s="72">
        <v>1.9</v>
      </c>
      <c r="L774" s="72">
        <v>1.5</v>
      </c>
      <c r="M774" s="72">
        <v>0.8</v>
      </c>
      <c r="N774" s="72">
        <v>3.5</v>
      </c>
      <c r="O774" s="72">
        <v>2.2999999999999998</v>
      </c>
      <c r="P774" s="72">
        <v>0.5</v>
      </c>
      <c r="Q774" s="72">
        <v>4.2</v>
      </c>
      <c r="R774" s="72">
        <v>0.5</v>
      </c>
      <c r="S774" s="72">
        <v>2.5</v>
      </c>
      <c r="T774" s="72">
        <v>0</v>
      </c>
      <c r="U774" s="72">
        <v>0</v>
      </c>
      <c r="V774" s="72">
        <v>0</v>
      </c>
      <c r="W774" s="72">
        <v>0</v>
      </c>
      <c r="X774" s="72">
        <v>0.9</v>
      </c>
      <c r="Y774" s="100">
        <v>0</v>
      </c>
      <c r="Z774" s="72">
        <v>2.6</v>
      </c>
      <c r="AA774" s="72">
        <v>1.2</v>
      </c>
      <c r="AB774" s="72">
        <v>0</v>
      </c>
      <c r="AC774" s="72">
        <v>0.6</v>
      </c>
      <c r="AD774" s="72">
        <v>0</v>
      </c>
      <c r="AE774" s="72">
        <v>0</v>
      </c>
      <c r="AF774" s="72"/>
      <c r="AG774" s="72">
        <v>1.1000000000000001</v>
      </c>
      <c r="AH774" s="72">
        <v>0</v>
      </c>
      <c r="AI774" s="72">
        <v>4.5</v>
      </c>
      <c r="AJ774" s="72">
        <v>0</v>
      </c>
      <c r="AK774" s="72">
        <v>8.1999999999999993</v>
      </c>
      <c r="AL774" s="72">
        <v>12.2</v>
      </c>
      <c r="AM774" s="72">
        <v>4.5</v>
      </c>
      <c r="AN774" s="72">
        <v>2.2000000000000002</v>
      </c>
      <c r="AO774" s="87"/>
      <c r="AP774" s="70">
        <f t="shared" si="73"/>
        <v>29</v>
      </c>
      <c r="AQ774" s="70">
        <f t="shared" si="74"/>
        <v>55.7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9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1156</v>
      </c>
      <c r="C775" s="69" t="s">
        <v>1119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294</v>
      </c>
      <c r="J775" s="69" t="s">
        <v>1157</v>
      </c>
      <c r="K775" s="72">
        <v>1</v>
      </c>
      <c r="L775" s="72">
        <v>0</v>
      </c>
      <c r="M775" s="72">
        <v>0</v>
      </c>
      <c r="N775" s="72">
        <v>2</v>
      </c>
      <c r="O775" s="72">
        <v>4</v>
      </c>
      <c r="P775" s="72">
        <v>4</v>
      </c>
      <c r="Q775" s="72">
        <v>5</v>
      </c>
      <c r="R775" s="72">
        <v>7</v>
      </c>
      <c r="S775" s="72">
        <v>13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100">
        <v>0</v>
      </c>
      <c r="Z775" s="72">
        <v>2</v>
      </c>
      <c r="AA775" s="72">
        <v>0</v>
      </c>
      <c r="AB775" s="72">
        <v>2</v>
      </c>
      <c r="AC775" s="72">
        <v>0</v>
      </c>
      <c r="AD775" s="72">
        <v>0</v>
      </c>
      <c r="AE775" s="72">
        <v>0</v>
      </c>
      <c r="AF775" s="72">
        <v>0</v>
      </c>
      <c r="AG775" s="72">
        <v>0</v>
      </c>
      <c r="AH775" s="72">
        <v>0</v>
      </c>
      <c r="AI775" s="72">
        <v>0</v>
      </c>
      <c r="AJ775" s="72">
        <v>0</v>
      </c>
      <c r="AK775" s="72">
        <v>4</v>
      </c>
      <c r="AL775" s="72">
        <v>2</v>
      </c>
      <c r="AM775" s="72">
        <v>0</v>
      </c>
      <c r="AN775" s="72">
        <v>5</v>
      </c>
      <c r="AO775" s="87"/>
      <c r="AP775" s="70">
        <f t="shared" si="73"/>
        <v>30</v>
      </c>
      <c r="AQ775" s="70">
        <f t="shared" si="74"/>
        <v>51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13</v>
      </c>
      <c r="AV775" s="70" t="str">
        <f>IFERROR(VLOOKUP(A775,Maximos!A:AQ,8+(Precipitacion!$E$2-1)*3,FALSE),"")</f>
        <v/>
      </c>
      <c r="AW775" s="79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1158</v>
      </c>
      <c r="C776" s="69" t="s">
        <v>1119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294</v>
      </c>
      <c r="J776" s="69" t="s">
        <v>1157</v>
      </c>
      <c r="K776" s="72">
        <v>0</v>
      </c>
      <c r="L776" s="72">
        <v>4</v>
      </c>
      <c r="M776" s="72">
        <v>0</v>
      </c>
      <c r="N776" s="72">
        <v>10</v>
      </c>
      <c r="O776" s="72">
        <v>4</v>
      </c>
      <c r="P776" s="72">
        <v>0</v>
      </c>
      <c r="Q776" s="72">
        <v>6</v>
      </c>
      <c r="R776" s="72">
        <v>10</v>
      </c>
      <c r="S776" s="72"/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100">
        <v>0</v>
      </c>
      <c r="Z776" s="72">
        <v>0</v>
      </c>
      <c r="AA776" s="72"/>
      <c r="AB776" s="72"/>
      <c r="AC776" s="72"/>
      <c r="AD776" s="72"/>
      <c r="AE776" s="72">
        <v>0</v>
      </c>
      <c r="AF776" s="72">
        <v>3</v>
      </c>
      <c r="AG776" s="72">
        <v>0</v>
      </c>
      <c r="AH776" s="72">
        <v>0</v>
      </c>
      <c r="AI776" s="72">
        <v>2</v>
      </c>
      <c r="AJ776" s="72">
        <v>0</v>
      </c>
      <c r="AK776" s="72">
        <v>6</v>
      </c>
      <c r="AL776" s="72">
        <v>13</v>
      </c>
      <c r="AM776" s="72">
        <v>8</v>
      </c>
      <c r="AN776" s="72">
        <v>15</v>
      </c>
      <c r="AO776" s="87"/>
      <c r="AP776" s="70">
        <f t="shared" si="73"/>
        <v>25</v>
      </c>
      <c r="AQ776" s="70">
        <f t="shared" si="74"/>
        <v>81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9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1159</v>
      </c>
      <c r="C777" s="69" t="s">
        <v>1119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294</v>
      </c>
      <c r="J777" s="69" t="s">
        <v>1035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100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7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9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627</v>
      </c>
      <c r="C778" s="69" t="s">
        <v>1119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294</v>
      </c>
      <c r="J778" s="69" t="s">
        <v>1160</v>
      </c>
      <c r="K778" s="72">
        <v>1.5</v>
      </c>
      <c r="L778" s="72">
        <v>4.5</v>
      </c>
      <c r="M778" s="72">
        <v>0</v>
      </c>
      <c r="N778" s="72">
        <v>1.5</v>
      </c>
      <c r="O778" s="72">
        <v>3.5</v>
      </c>
      <c r="P778" s="72">
        <v>0</v>
      </c>
      <c r="Q778" s="72">
        <v>6</v>
      </c>
      <c r="R778" s="72">
        <v>1.5</v>
      </c>
      <c r="S778" s="72">
        <v>0</v>
      </c>
      <c r="T778" s="72">
        <v>0</v>
      </c>
      <c r="U778" s="72">
        <v>0</v>
      </c>
      <c r="V778" s="72">
        <v>0</v>
      </c>
      <c r="W778" s="72">
        <v>0</v>
      </c>
      <c r="X778" s="72">
        <v>0</v>
      </c>
      <c r="Y778" s="100">
        <v>1</v>
      </c>
      <c r="Z778" s="72">
        <v>2.5</v>
      </c>
      <c r="AA778" s="72">
        <v>0</v>
      </c>
      <c r="AB778" s="72"/>
      <c r="AC778" s="72">
        <v>1.5</v>
      </c>
      <c r="AD778" s="72">
        <v>1.5</v>
      </c>
      <c r="AE778" s="72">
        <v>0</v>
      </c>
      <c r="AF778" s="72">
        <v>0</v>
      </c>
      <c r="AG778" s="72">
        <v>1.5</v>
      </c>
      <c r="AH778" s="72">
        <v>0</v>
      </c>
      <c r="AI778" s="72"/>
      <c r="AJ778" s="72">
        <v>0</v>
      </c>
      <c r="AK778" s="72">
        <v>6.5</v>
      </c>
      <c r="AL778" s="72">
        <v>8</v>
      </c>
      <c r="AM778" s="72">
        <v>4.5</v>
      </c>
      <c r="AN778" s="72">
        <v>3</v>
      </c>
      <c r="AO778" s="87"/>
      <c r="AP778" s="70">
        <f t="shared" si="73"/>
        <v>28</v>
      </c>
      <c r="AQ778" s="70">
        <f t="shared" si="74"/>
        <v>48.5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9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1161</v>
      </c>
      <c r="C779" s="69" t="s">
        <v>1119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294</v>
      </c>
      <c r="J779" s="69" t="s">
        <v>1162</v>
      </c>
      <c r="K779" s="72">
        <v>0.5</v>
      </c>
      <c r="L779" s="72">
        <v>0.5</v>
      </c>
      <c r="M779" s="72">
        <v>1.2</v>
      </c>
      <c r="N779" s="72">
        <v>1.4</v>
      </c>
      <c r="O779" s="72">
        <v>2</v>
      </c>
      <c r="P779" s="72">
        <v>0</v>
      </c>
      <c r="Q779" s="72">
        <v>2.4</v>
      </c>
      <c r="R779" s="72">
        <v>0.5</v>
      </c>
      <c r="S779" s="72">
        <v>0</v>
      </c>
      <c r="T779" s="72">
        <v>0</v>
      </c>
      <c r="U779" s="72">
        <v>0</v>
      </c>
      <c r="V779" s="72">
        <v>0</v>
      </c>
      <c r="W779" s="72">
        <v>0</v>
      </c>
      <c r="X779" s="72"/>
      <c r="Y779" s="100">
        <v>0</v>
      </c>
      <c r="Z779" s="72">
        <v>0</v>
      </c>
      <c r="AA779" s="72"/>
      <c r="AB779" s="72">
        <v>0</v>
      </c>
      <c r="AC779" s="72">
        <v>0.9</v>
      </c>
      <c r="AD779" s="72">
        <v>0</v>
      </c>
      <c r="AE779" s="72">
        <v>0</v>
      </c>
      <c r="AF779" s="72">
        <v>0.7</v>
      </c>
      <c r="AG779" s="72"/>
      <c r="AH779" s="72"/>
      <c r="AI779" s="72">
        <v>0.9</v>
      </c>
      <c r="AJ779" s="72">
        <v>0</v>
      </c>
      <c r="AK779" s="72">
        <v>4.8</v>
      </c>
      <c r="AL779" s="72">
        <v>6</v>
      </c>
      <c r="AM779" s="72"/>
      <c r="AN779" s="72"/>
      <c r="AO779" s="87"/>
      <c r="AP779" s="70">
        <f t="shared" si="73"/>
        <v>24</v>
      </c>
      <c r="AQ779" s="70">
        <f t="shared" si="74"/>
        <v>21.8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</v>
      </c>
      <c r="AV779" s="70" t="str">
        <f>IFERROR(VLOOKUP(A779,Maximos!A:AQ,8+(Precipitacion!$E$2-1)*3,FALSE),"")</f>
        <v/>
      </c>
      <c r="AW779" s="79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1163</v>
      </c>
      <c r="C780" s="69" t="s">
        <v>1119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294</v>
      </c>
      <c r="J780" s="69" t="s">
        <v>1138</v>
      </c>
      <c r="K780" s="72">
        <v>0</v>
      </c>
      <c r="L780" s="72">
        <v>0</v>
      </c>
      <c r="M780" s="72">
        <v>0</v>
      </c>
      <c r="N780" s="72">
        <v>34</v>
      </c>
      <c r="O780" s="72">
        <v>0</v>
      </c>
      <c r="P780" s="72">
        <v>0</v>
      </c>
      <c r="Q780" s="72">
        <v>62</v>
      </c>
      <c r="R780" s="72">
        <v>52</v>
      </c>
      <c r="S780" s="72"/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100">
        <v>0</v>
      </c>
      <c r="Z780" s="72">
        <v>0</v>
      </c>
      <c r="AA780" s="72">
        <v>0</v>
      </c>
      <c r="AB780" s="72"/>
      <c r="AC780" s="72">
        <v>14</v>
      </c>
      <c r="AD780" s="72">
        <v>0</v>
      </c>
      <c r="AE780" s="72">
        <v>1</v>
      </c>
      <c r="AF780" s="72">
        <v>0</v>
      </c>
      <c r="AG780" s="72">
        <v>0</v>
      </c>
      <c r="AH780" s="72"/>
      <c r="AI780" s="72"/>
      <c r="AJ780" s="72">
        <v>0</v>
      </c>
      <c r="AK780" s="72">
        <v>0</v>
      </c>
      <c r="AL780" s="72">
        <v>0</v>
      </c>
      <c r="AM780" s="72">
        <v>0</v>
      </c>
      <c r="AN780" s="72">
        <v>0</v>
      </c>
      <c r="AO780" s="87"/>
      <c r="AP780" s="70">
        <f t="shared" si="73"/>
        <v>26</v>
      </c>
      <c r="AQ780" s="70">
        <f t="shared" si="74"/>
        <v>163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62</v>
      </c>
      <c r="AV780" s="70" t="str">
        <f>IFERROR(VLOOKUP(A780,Maximos!A:AQ,8+(Precipitacion!$E$2-1)*3,FALSE),"")</f>
        <v/>
      </c>
      <c r="AW780" s="79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1164</v>
      </c>
      <c r="C781" s="69" t="s">
        <v>1119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</v>
      </c>
      <c r="M781" s="72">
        <v>0</v>
      </c>
      <c r="N781" s="72">
        <v>0.1</v>
      </c>
      <c r="O781" s="72">
        <v>0.2</v>
      </c>
      <c r="P781" s="72">
        <v>0.1</v>
      </c>
      <c r="Q781" s="72">
        <v>0.2</v>
      </c>
      <c r="R781" s="72">
        <v>21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0.2</v>
      </c>
      <c r="Y781" s="100">
        <v>0.4</v>
      </c>
      <c r="Z781" s="72">
        <v>0.1</v>
      </c>
      <c r="AA781" s="72">
        <v>0.1</v>
      </c>
      <c r="AB781" s="72">
        <v>0.2</v>
      </c>
      <c r="AC781" s="72">
        <v>0</v>
      </c>
      <c r="AD781" s="72">
        <v>0.2</v>
      </c>
      <c r="AE781" s="72">
        <v>0</v>
      </c>
      <c r="AF781" s="72">
        <v>0</v>
      </c>
      <c r="AG781" s="72">
        <v>0</v>
      </c>
      <c r="AH781" s="72">
        <v>0</v>
      </c>
      <c r="AI781" s="72">
        <v>0</v>
      </c>
      <c r="AJ781" s="72">
        <v>0</v>
      </c>
      <c r="AK781" s="72">
        <v>0.1</v>
      </c>
      <c r="AL781" s="72">
        <v>0.2</v>
      </c>
      <c r="AM781" s="72">
        <v>0.2</v>
      </c>
      <c r="AN781" s="72">
        <v>0.8</v>
      </c>
      <c r="AO781" s="87"/>
      <c r="AP781" s="70">
        <f t="shared" si="73"/>
        <v>30</v>
      </c>
      <c r="AQ781" s="70">
        <f t="shared" si="74"/>
        <v>24.1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21</v>
      </c>
      <c r="AV781" s="70" t="str">
        <f>IFERROR(VLOOKUP(A781,Maximos!A:AQ,8+(Precipitacion!$E$2-1)*3,FALSE),"")</f>
        <v/>
      </c>
      <c r="AW781" s="79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1165</v>
      </c>
      <c r="C782" s="69" t="s">
        <v>1119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294</v>
      </c>
      <c r="J782" s="69" t="s">
        <v>1166</v>
      </c>
      <c r="K782" s="72">
        <v>0</v>
      </c>
      <c r="L782" s="72">
        <v>0</v>
      </c>
      <c r="M782" s="72">
        <v>1</v>
      </c>
      <c r="N782" s="72">
        <v>2.1</v>
      </c>
      <c r="O782" s="72">
        <v>0</v>
      </c>
      <c r="P782" s="72">
        <v>0</v>
      </c>
      <c r="Q782" s="72">
        <v>0</v>
      </c>
      <c r="R782" s="72">
        <v>15.7</v>
      </c>
      <c r="S782" s="72">
        <v>18.600000000000001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100">
        <v>1</v>
      </c>
      <c r="Z782" s="72">
        <v>0</v>
      </c>
      <c r="AA782" s="72"/>
      <c r="AB782" s="72"/>
      <c r="AC782" s="72">
        <v>3.5</v>
      </c>
      <c r="AD782" s="72">
        <v>0</v>
      </c>
      <c r="AE782" s="72">
        <v>0</v>
      </c>
      <c r="AF782" s="72">
        <v>0</v>
      </c>
      <c r="AG782" s="72"/>
      <c r="AH782" s="72"/>
      <c r="AI782" s="72">
        <v>0</v>
      </c>
      <c r="AJ782" s="72">
        <v>0</v>
      </c>
      <c r="AK782" s="72">
        <v>0</v>
      </c>
      <c r="AL782" s="72">
        <v>0</v>
      </c>
      <c r="AM782" s="72"/>
      <c r="AN782" s="72">
        <v>0</v>
      </c>
      <c r="AO782" s="87"/>
      <c r="AP782" s="70">
        <f t="shared" si="73"/>
        <v>25</v>
      </c>
      <c r="AQ782" s="70">
        <f t="shared" si="74"/>
        <v>41.900000000000006</v>
      </c>
      <c r="AR782" s="70">
        <f>IFERROR(VLOOKUP(A782,Climatologia_PP!A:U,9+Precipitacion!$E$2,FALSE),"")</f>
        <v>45.786206896551739</v>
      </c>
      <c r="AS782" s="70">
        <f t="shared" si="75"/>
        <v>91.512275945172448</v>
      </c>
      <c r="AT782" s="70">
        <f t="shared" si="76"/>
        <v>109.81473113420695</v>
      </c>
      <c r="AU782" s="70">
        <f t="shared" si="77"/>
        <v>18.600000000000001</v>
      </c>
      <c r="AV782" s="70">
        <f>IFERROR(VLOOKUP(A782,Maximos!A:AQ,8+(Precipitacion!$E$2-1)*3,FALSE),"")</f>
        <v>100.2</v>
      </c>
      <c r="AW782" s="79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31568</v>
      </c>
      <c r="AX782" s="72">
        <f t="shared" si="78"/>
        <v>-81.599999999999994</v>
      </c>
    </row>
    <row r="783" spans="1:50" ht="15" customHeight="1" x14ac:dyDescent="0.25">
      <c r="A783" s="68">
        <v>24015340</v>
      </c>
      <c r="B783" s="69" t="s">
        <v>1167</v>
      </c>
      <c r="C783" s="69" t="s">
        <v>1119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294</v>
      </c>
      <c r="J783" s="69" t="s">
        <v>1157</v>
      </c>
      <c r="K783" s="72">
        <v>0</v>
      </c>
      <c r="L783" s="72">
        <v>1.5</v>
      </c>
      <c r="M783" s="72">
        <v>0.3</v>
      </c>
      <c r="N783" s="72">
        <v>2</v>
      </c>
      <c r="O783" s="72">
        <v>5.4</v>
      </c>
      <c r="P783" s="72">
        <v>0</v>
      </c>
      <c r="Q783" s="72">
        <v>4.5</v>
      </c>
      <c r="R783" s="72">
        <v>11.2</v>
      </c>
      <c r="S783" s="72">
        <v>3.9</v>
      </c>
      <c r="T783" s="72">
        <v>0</v>
      </c>
      <c r="U783" s="72">
        <v>0</v>
      </c>
      <c r="V783" s="72">
        <v>0</v>
      </c>
      <c r="W783" s="72">
        <v>0</v>
      </c>
      <c r="X783" s="72">
        <v>0.6</v>
      </c>
      <c r="Y783" s="100">
        <v>0</v>
      </c>
      <c r="Z783" s="72">
        <v>2.5</v>
      </c>
      <c r="AA783" s="72">
        <v>0.6</v>
      </c>
      <c r="AB783" s="72">
        <v>0.7</v>
      </c>
      <c r="AC783" s="72">
        <v>0</v>
      </c>
      <c r="AD783" s="72">
        <v>0</v>
      </c>
      <c r="AE783" s="72">
        <v>0.6</v>
      </c>
      <c r="AF783" s="72">
        <v>0.4</v>
      </c>
      <c r="AG783" s="72">
        <v>0</v>
      </c>
      <c r="AH783" s="72">
        <v>0</v>
      </c>
      <c r="AI783" s="72">
        <v>0</v>
      </c>
      <c r="AJ783" s="72">
        <v>0</v>
      </c>
      <c r="AK783" s="72">
        <v>2.2999999999999998</v>
      </c>
      <c r="AL783" s="72">
        <v>1.4</v>
      </c>
      <c r="AM783" s="72">
        <v>9.1999999999999993</v>
      </c>
      <c r="AN783" s="72">
        <v>7.4</v>
      </c>
      <c r="AO783" s="87"/>
      <c r="AP783" s="70">
        <f t="shared" si="73"/>
        <v>30</v>
      </c>
      <c r="AQ783" s="70">
        <f t="shared" si="74"/>
        <v>54.499999999999993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11.2</v>
      </c>
      <c r="AV783" s="70" t="str">
        <f>IFERROR(VLOOKUP(A783,Maximos!A:AQ,8+(Precipitacion!$E$2-1)*3,FALSE),"")</f>
        <v/>
      </c>
      <c r="AW783" s="79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73">
        <v>2612500038</v>
      </c>
      <c r="B784" s="74" t="s">
        <v>1168</v>
      </c>
      <c r="C784" s="74" t="s">
        <v>1168</v>
      </c>
      <c r="D784" s="75">
        <v>-75.663611000000003</v>
      </c>
      <c r="E784" s="75">
        <v>4.5561109999999996</v>
      </c>
      <c r="F784" s="73">
        <v>1550</v>
      </c>
      <c r="G784" s="73">
        <v>63</v>
      </c>
      <c r="H784" s="73">
        <v>63001</v>
      </c>
      <c r="I784" s="74" t="s">
        <v>68</v>
      </c>
      <c r="J784" s="76" t="s">
        <v>69</v>
      </c>
      <c r="K784" s="90">
        <v>0</v>
      </c>
      <c r="L784" s="90">
        <v>0</v>
      </c>
      <c r="M784" s="90">
        <v>0.1</v>
      </c>
      <c r="N784" s="90">
        <v>0.5</v>
      </c>
      <c r="O784" s="90">
        <v>3.6</v>
      </c>
      <c r="P784" s="90">
        <v>0.4</v>
      </c>
      <c r="Q784" s="90">
        <v>14.8</v>
      </c>
      <c r="R784" s="90">
        <v>51.2</v>
      </c>
      <c r="S784" s="90">
        <v>8.8000000000000007</v>
      </c>
      <c r="T784" s="90">
        <v>0</v>
      </c>
      <c r="U784" s="90">
        <v>0</v>
      </c>
      <c r="V784" s="90">
        <v>0</v>
      </c>
      <c r="W784" s="90">
        <v>0</v>
      </c>
      <c r="X784" s="90">
        <v>0</v>
      </c>
      <c r="Y784" s="90">
        <v>0.2</v>
      </c>
      <c r="Z784" s="90">
        <v>0</v>
      </c>
      <c r="AA784" s="90">
        <v>0</v>
      </c>
      <c r="AB784" s="90">
        <v>20.7</v>
      </c>
      <c r="AC784" s="90">
        <v>0.5</v>
      </c>
      <c r="AD784" s="90">
        <v>0</v>
      </c>
      <c r="AE784" s="90">
        <v>0</v>
      </c>
      <c r="AF784" s="90">
        <v>10.5</v>
      </c>
      <c r="AG784" s="90">
        <v>10.5</v>
      </c>
      <c r="AH784" s="90">
        <v>0</v>
      </c>
      <c r="AI784" s="90">
        <v>0</v>
      </c>
      <c r="AJ784" s="90">
        <v>0</v>
      </c>
      <c r="AK784" s="90">
        <v>0</v>
      </c>
      <c r="AL784" s="90">
        <v>0</v>
      </c>
      <c r="AM784" s="90">
        <v>0</v>
      </c>
      <c r="AN784" s="90"/>
      <c r="AO784" s="91"/>
      <c r="AP784" s="70">
        <f t="shared" si="73"/>
        <v>29</v>
      </c>
      <c r="AQ784" s="70">
        <f t="shared" si="74"/>
        <v>121.80000000000001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51.2</v>
      </c>
      <c r="AV784" s="70" t="str">
        <f>IFERROR(VLOOKUP(A784,Maximos!A:AQ,8+(Precipitacion!$E$2-1)*3,FALSE),"")</f>
        <v/>
      </c>
      <c r="AW784" s="79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1154</v>
      </c>
      <c r="C785" s="69" t="s">
        <v>1168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7" t="s">
        <v>1169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7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9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1170</v>
      </c>
      <c r="C786" s="69" t="s">
        <v>1168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7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6.4</v>
      </c>
      <c r="P786" s="72">
        <v>0</v>
      </c>
      <c r="Q786" s="72">
        <v>16.600000000000001</v>
      </c>
      <c r="R786" s="72">
        <v>10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1.5</v>
      </c>
      <c r="AC786" s="72">
        <v>0</v>
      </c>
      <c r="AD786" s="72">
        <v>0</v>
      </c>
      <c r="AE786" s="72">
        <v>0</v>
      </c>
      <c r="AF786" s="72">
        <v>0</v>
      </c>
      <c r="AG786" s="72">
        <v>0.3</v>
      </c>
      <c r="AH786" s="72">
        <v>0</v>
      </c>
      <c r="AI786" s="72">
        <v>0</v>
      </c>
      <c r="AJ786" s="72">
        <v>0</v>
      </c>
      <c r="AK786" s="72">
        <v>0</v>
      </c>
      <c r="AL786" s="72">
        <v>0</v>
      </c>
      <c r="AM786" s="72">
        <v>0</v>
      </c>
      <c r="AN786" s="72"/>
      <c r="AO786" s="87"/>
      <c r="AP786" s="70">
        <f t="shared" si="73"/>
        <v>29</v>
      </c>
      <c r="AQ786" s="70">
        <f t="shared" si="74"/>
        <v>34.799999999999997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16.600000000000001</v>
      </c>
      <c r="AV786" s="70" t="str">
        <f>IFERROR(VLOOKUP(A786,Maximos!A:AQ,8+(Precipitacion!$E$2-1)*3,FALSE),"")</f>
        <v/>
      </c>
      <c r="AW786" s="79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1171</v>
      </c>
      <c r="C787" s="69" t="s">
        <v>1168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7" t="s">
        <v>1172</v>
      </c>
      <c r="K787" s="72">
        <v>0</v>
      </c>
      <c r="L787" s="72">
        <v>0</v>
      </c>
      <c r="M787" s="72">
        <v>0</v>
      </c>
      <c r="N787" s="72">
        <v>0</v>
      </c>
      <c r="O787" s="72"/>
      <c r="P787" s="72"/>
      <c r="Q787" s="72"/>
      <c r="R787" s="72"/>
      <c r="S787" s="72">
        <v>10.199999999999999</v>
      </c>
      <c r="T787" s="72">
        <v>0.4</v>
      </c>
      <c r="U787" s="72">
        <v>0.3</v>
      </c>
      <c r="V787" s="72"/>
      <c r="W787" s="72"/>
      <c r="X787" s="72"/>
      <c r="Y787" s="72"/>
      <c r="Z787" s="72">
        <v>0</v>
      </c>
      <c r="AA787" s="72">
        <v>0</v>
      </c>
      <c r="AB787" s="72">
        <v>1</v>
      </c>
      <c r="AC787" s="72"/>
      <c r="AD787" s="72"/>
      <c r="AE787" s="72"/>
      <c r="AF787" s="72">
        <v>0.9</v>
      </c>
      <c r="AG787" s="72">
        <v>1.3</v>
      </c>
      <c r="AH787" s="72">
        <v>0</v>
      </c>
      <c r="AI787" s="72">
        <v>0</v>
      </c>
      <c r="AJ787" s="72">
        <v>0</v>
      </c>
      <c r="AK787" s="72">
        <v>0</v>
      </c>
      <c r="AL787" s="72">
        <v>0</v>
      </c>
      <c r="AM787" s="72">
        <v>0</v>
      </c>
      <c r="AN787" s="72"/>
      <c r="AO787" s="87"/>
      <c r="AP787" s="70">
        <f t="shared" si="73"/>
        <v>18</v>
      </c>
      <c r="AQ787" s="70">
        <f t="shared" si="74"/>
        <v>14.100000000000001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10.199999999999999</v>
      </c>
      <c r="AV787" s="70" t="str">
        <f>IFERROR(VLOOKUP(A787,Maximos!A:AQ,8+(Precipitacion!$E$2-1)*3,FALSE),"")</f>
        <v/>
      </c>
      <c r="AW787" s="79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8" t="s">
        <v>1173</v>
      </c>
      <c r="C788" s="78" t="s">
        <v>1168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7" t="s">
        <v>1174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7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9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8" t="s">
        <v>830</v>
      </c>
      <c r="C789" s="78" t="s">
        <v>1168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7" t="s">
        <v>943</v>
      </c>
      <c r="K789" s="72">
        <v>0.1</v>
      </c>
      <c r="L789" s="72">
        <v>0</v>
      </c>
      <c r="M789" s="72">
        <v>0</v>
      </c>
      <c r="N789" s="72">
        <v>0.1</v>
      </c>
      <c r="O789" s="72">
        <v>4.0999999999999996</v>
      </c>
      <c r="P789" s="72">
        <v>0.1</v>
      </c>
      <c r="Q789" s="72">
        <v>12.5</v>
      </c>
      <c r="R789" s="72">
        <v>13.5</v>
      </c>
      <c r="S789" s="72">
        <v>4.3</v>
      </c>
      <c r="T789" s="72">
        <v>0.9</v>
      </c>
      <c r="U789" s="72">
        <v>0.1</v>
      </c>
      <c r="V789" s="72">
        <v>0</v>
      </c>
      <c r="W789" s="72">
        <v>0</v>
      </c>
      <c r="X789" s="72">
        <v>0</v>
      </c>
      <c r="Y789" s="72">
        <v>2.2000000000000002</v>
      </c>
      <c r="Z789" s="72">
        <v>0.1</v>
      </c>
      <c r="AA789" s="72">
        <v>0.3</v>
      </c>
      <c r="AB789" s="72">
        <v>1.3</v>
      </c>
      <c r="AC789" s="72">
        <v>3.3</v>
      </c>
      <c r="AD789" s="72">
        <v>0.1</v>
      </c>
      <c r="AE789" s="72">
        <v>0</v>
      </c>
      <c r="AF789" s="72">
        <v>6.8</v>
      </c>
      <c r="AG789" s="72">
        <v>0</v>
      </c>
      <c r="AH789" s="72">
        <v>0</v>
      </c>
      <c r="AI789" s="72">
        <v>0</v>
      </c>
      <c r="AJ789" s="72">
        <v>0</v>
      </c>
      <c r="AK789" s="72">
        <v>0</v>
      </c>
      <c r="AL789" s="72">
        <v>0</v>
      </c>
      <c r="AM789" s="72">
        <v>0</v>
      </c>
      <c r="AN789" s="72"/>
      <c r="AO789" s="87"/>
      <c r="AP789" s="70">
        <f t="shared" si="73"/>
        <v>29</v>
      </c>
      <c r="AQ789" s="70">
        <f t="shared" si="74"/>
        <v>49.79999999999999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13.5</v>
      </c>
      <c r="AV789" s="70" t="str">
        <f>IFERROR(VLOOKUP(A789,Maximos!A:AQ,8+(Precipitacion!$E$2-1)*3,FALSE),"")</f>
        <v/>
      </c>
      <c r="AW789" s="79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8" t="s">
        <v>1175</v>
      </c>
      <c r="C790" s="78" t="s">
        <v>1168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7" t="s">
        <v>943</v>
      </c>
      <c r="K790" s="72">
        <v>0.5</v>
      </c>
      <c r="L790" s="72">
        <v>1.6</v>
      </c>
      <c r="M790" s="72">
        <v>1.7</v>
      </c>
      <c r="N790" s="72">
        <v>2.6</v>
      </c>
      <c r="O790" s="72">
        <v>15.8</v>
      </c>
      <c r="P790" s="72">
        <v>1.1000000000000001</v>
      </c>
      <c r="Q790" s="72">
        <v>22.3</v>
      </c>
      <c r="R790" s="72">
        <v>14.4</v>
      </c>
      <c r="S790" s="72">
        <v>11.8</v>
      </c>
      <c r="T790" s="72">
        <v>0</v>
      </c>
      <c r="U790" s="72">
        <v>0</v>
      </c>
      <c r="V790" s="72">
        <v>0</v>
      </c>
      <c r="W790" s="72">
        <v>0</v>
      </c>
      <c r="X790" s="72">
        <v>0.8</v>
      </c>
      <c r="Y790" s="72">
        <v>8.6</v>
      </c>
      <c r="Z790" s="72">
        <v>1.7</v>
      </c>
      <c r="AA790" s="72">
        <v>0</v>
      </c>
      <c r="AB790" s="72">
        <v>1.7</v>
      </c>
      <c r="AC790" s="72">
        <v>1.3</v>
      </c>
      <c r="AD790" s="72">
        <v>0</v>
      </c>
      <c r="AE790" s="72">
        <v>0</v>
      </c>
      <c r="AF790" s="72">
        <v>0.6</v>
      </c>
      <c r="AG790" s="72">
        <v>0</v>
      </c>
      <c r="AH790" s="72">
        <v>0</v>
      </c>
      <c r="AI790" s="72">
        <v>0</v>
      </c>
      <c r="AJ790" s="72">
        <v>0</v>
      </c>
      <c r="AK790" s="72">
        <v>0</v>
      </c>
      <c r="AL790" s="72">
        <v>0.3</v>
      </c>
      <c r="AM790" s="72">
        <v>0</v>
      </c>
      <c r="AN790" s="72"/>
      <c r="AO790" s="87"/>
      <c r="AP790" s="70">
        <f t="shared" si="73"/>
        <v>29</v>
      </c>
      <c r="AQ790" s="70">
        <f t="shared" si="74"/>
        <v>86.8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22.3</v>
      </c>
      <c r="AV790" s="70" t="str">
        <f>IFERROR(VLOOKUP(A790,Maximos!A:AQ,8+(Precipitacion!$E$2-1)*3,FALSE),"")</f>
        <v/>
      </c>
      <c r="AW790" s="79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8" t="s">
        <v>1176</v>
      </c>
      <c r="C791" s="78" t="s">
        <v>1168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7" t="s">
        <v>943</v>
      </c>
      <c r="K791" s="72">
        <v>0</v>
      </c>
      <c r="L791" s="72">
        <v>0</v>
      </c>
      <c r="M791" s="72">
        <v>5.8</v>
      </c>
      <c r="N791" s="72">
        <v>6.9</v>
      </c>
      <c r="O791" s="72">
        <v>4.8</v>
      </c>
      <c r="P791" s="72">
        <v>2</v>
      </c>
      <c r="Q791" s="72">
        <v>11.3</v>
      </c>
      <c r="R791" s="72">
        <v>17.600000000000001</v>
      </c>
      <c r="S791" s="72">
        <v>0.9</v>
      </c>
      <c r="T791" s="72">
        <v>0</v>
      </c>
      <c r="U791" s="72">
        <v>0</v>
      </c>
      <c r="V791" s="72">
        <v>0</v>
      </c>
      <c r="W791" s="72">
        <v>0</v>
      </c>
      <c r="X791" s="72">
        <v>6.4</v>
      </c>
      <c r="Y791" s="72">
        <v>4.5999999999999996</v>
      </c>
      <c r="Z791" s="72">
        <v>4.8</v>
      </c>
      <c r="AA791" s="72">
        <v>2.8</v>
      </c>
      <c r="AB791" s="72">
        <v>8.6999999999999993</v>
      </c>
      <c r="AC791" s="72">
        <v>14.2</v>
      </c>
      <c r="AD791" s="72">
        <v>0.3</v>
      </c>
      <c r="AE791" s="72">
        <v>0</v>
      </c>
      <c r="AF791" s="72">
        <v>5.6</v>
      </c>
      <c r="AG791" s="72">
        <v>4.0999999999999996</v>
      </c>
      <c r="AH791" s="72">
        <v>0</v>
      </c>
      <c r="AI791" s="72">
        <v>0.5</v>
      </c>
      <c r="AJ791" s="72">
        <v>0</v>
      </c>
      <c r="AK791" s="72">
        <v>0</v>
      </c>
      <c r="AL791" s="72">
        <v>0</v>
      </c>
      <c r="AM791" s="72">
        <v>0</v>
      </c>
      <c r="AN791" s="72"/>
      <c r="AO791" s="87"/>
      <c r="AP791" s="70">
        <f t="shared" si="73"/>
        <v>29</v>
      </c>
      <c r="AQ791" s="70">
        <f t="shared" si="74"/>
        <v>101.3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17.600000000000001</v>
      </c>
      <c r="AV791" s="70" t="str">
        <f>IFERROR(VLOOKUP(A791,Maximos!A:AQ,8+(Precipitacion!$E$2-1)*3,FALSE),"")</f>
        <v/>
      </c>
      <c r="AW791" s="79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8" t="s">
        <v>737</v>
      </c>
      <c r="C792" s="78" t="s">
        <v>1168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7" t="s">
        <v>921</v>
      </c>
      <c r="K792" s="72">
        <v>0</v>
      </c>
      <c r="L792" s="72">
        <v>0</v>
      </c>
      <c r="M792" s="72">
        <v>0</v>
      </c>
      <c r="N792" s="72">
        <v>11</v>
      </c>
      <c r="O792" s="72">
        <v>7.6</v>
      </c>
      <c r="P792" s="72">
        <v>0</v>
      </c>
      <c r="Q792" s="72">
        <v>4.8</v>
      </c>
      <c r="R792" s="72">
        <v>12.4</v>
      </c>
      <c r="S792" s="72">
        <v>2.2999999999999998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3.2</v>
      </c>
      <c r="Z792" s="72">
        <v>0</v>
      </c>
      <c r="AA792" s="72">
        <v>0</v>
      </c>
      <c r="AB792" s="72">
        <v>4.5999999999999996</v>
      </c>
      <c r="AC792" s="72">
        <v>1.1000000000000001</v>
      </c>
      <c r="AD792" s="72">
        <v>0</v>
      </c>
      <c r="AE792" s="72">
        <v>0</v>
      </c>
      <c r="AF792" s="72">
        <v>1.2</v>
      </c>
      <c r="AG792" s="72">
        <v>0</v>
      </c>
      <c r="AH792" s="72">
        <v>0</v>
      </c>
      <c r="AI792" s="72">
        <v>0</v>
      </c>
      <c r="AJ792" s="72">
        <v>0</v>
      </c>
      <c r="AK792" s="72">
        <v>0</v>
      </c>
      <c r="AL792" s="72">
        <v>0</v>
      </c>
      <c r="AM792" s="72">
        <v>0</v>
      </c>
      <c r="AN792" s="72"/>
      <c r="AO792" s="87"/>
      <c r="AP792" s="70">
        <f t="shared" si="73"/>
        <v>29</v>
      </c>
      <c r="AQ792" s="70">
        <f t="shared" si="74"/>
        <v>48.20000000000001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12.4</v>
      </c>
      <c r="AV792" s="70" t="str">
        <f>IFERROR(VLOOKUP(A792,Maximos!A:AQ,8+(Precipitacion!$E$2-1)*3,FALSE),"")</f>
        <v/>
      </c>
      <c r="AW792" s="79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8" t="s">
        <v>1177</v>
      </c>
      <c r="C793" s="78" t="s">
        <v>1168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7" t="s">
        <v>943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7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9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8" t="s">
        <v>1178</v>
      </c>
      <c r="C794" s="78" t="s">
        <v>1168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7" t="s">
        <v>921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7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9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8" t="s">
        <v>893</v>
      </c>
      <c r="C795" s="78" t="s">
        <v>1168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7" t="s">
        <v>921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7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9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8" t="s">
        <v>1179</v>
      </c>
      <c r="C796" s="78" t="s">
        <v>1168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7" t="s">
        <v>1180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7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9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8" t="s">
        <v>1181</v>
      </c>
      <c r="C797" s="78" t="s">
        <v>1168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7" t="s">
        <v>943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7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9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8" t="s">
        <v>1182</v>
      </c>
      <c r="C798" s="78" t="s">
        <v>1168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7" t="s">
        <v>1169</v>
      </c>
      <c r="K798" s="72">
        <v>0</v>
      </c>
      <c r="L798" s="72">
        <v>0</v>
      </c>
      <c r="M798" s="72">
        <v>0</v>
      </c>
      <c r="N798" s="72">
        <v>0</v>
      </c>
      <c r="O798" s="72">
        <v>7.7</v>
      </c>
      <c r="P798" s="72">
        <v>1.2</v>
      </c>
      <c r="Q798" s="72">
        <v>15.2</v>
      </c>
      <c r="R798" s="72">
        <v>9.8000000000000007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1</v>
      </c>
      <c r="AC798" s="72">
        <v>0.6</v>
      </c>
      <c r="AD798" s="72">
        <v>0</v>
      </c>
      <c r="AE798" s="72">
        <v>0</v>
      </c>
      <c r="AF798" s="72">
        <v>0.3</v>
      </c>
      <c r="AG798" s="72">
        <v>0.3</v>
      </c>
      <c r="AH798" s="72">
        <v>0</v>
      </c>
      <c r="AI798" s="72">
        <v>0</v>
      </c>
      <c r="AJ798" s="72">
        <v>0</v>
      </c>
      <c r="AK798" s="72">
        <v>0</v>
      </c>
      <c r="AL798" s="72">
        <v>0</v>
      </c>
      <c r="AM798" s="72">
        <v>0</v>
      </c>
      <c r="AN798" s="72"/>
      <c r="AO798" s="87"/>
      <c r="AP798" s="70">
        <f t="shared" si="73"/>
        <v>29</v>
      </c>
      <c r="AQ798" s="70">
        <f t="shared" si="74"/>
        <v>36.1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15.2</v>
      </c>
      <c r="AV798" s="70" t="str">
        <f>IFERROR(VLOOKUP(A798,Maximos!A:AQ,8+(Precipitacion!$E$2-1)*3,FALSE),"")</f>
        <v/>
      </c>
      <c r="AW798" s="79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AB30" sqref="AB30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2" t="str">
        <f>Precipitacion!D2</f>
        <v>JUNIO</v>
      </c>
    </row>
    <row r="2" spans="2:33" ht="19.5" customHeight="1" x14ac:dyDescent="0.25">
      <c r="B2" s="80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80" t="s">
        <v>1184</v>
      </c>
      <c r="C3" s="83">
        <f>IF(C4&gt;0,SUM(Precipitacion!K5:K798),-999)</f>
        <v>2117.900000000001</v>
      </c>
      <c r="D3" s="83">
        <f>IF(D4&gt;0,SUM(Precipitacion!L5:L798),-999)</f>
        <v>4353.4599999999991</v>
      </c>
      <c r="E3" s="83">
        <f>IF(E4&gt;0,SUM(Precipitacion!M5:M798),-999)</f>
        <v>5302.7</v>
      </c>
      <c r="F3" s="83">
        <f>IF(F4&gt;0,SUM(Precipitacion!N5:N798),-999)</f>
        <v>10936.5</v>
      </c>
      <c r="G3" s="83">
        <f>IF(G4&gt;0,SUM(Precipitacion!O5:O798),-999)</f>
        <v>5550.7999999999947</v>
      </c>
      <c r="H3" s="83">
        <f>IF(H4&gt;0,SUM(Precipitacion!P5:P798),-999)</f>
        <v>5448.2999999999965</v>
      </c>
      <c r="I3" s="83">
        <f>IF(I4&gt;0,SUM(Precipitacion!Q5:Q798),-999)</f>
        <v>7251.6999999999962</v>
      </c>
      <c r="J3" s="83">
        <f>IF(J4&gt;0,SUM(Precipitacion!R5:R798),-999)</f>
        <v>8230.6499999999924</v>
      </c>
      <c r="K3" s="83">
        <f>IF(K4&gt;0,SUM(Precipitacion!S5:S798),-999)</f>
        <v>4967.0999999999995</v>
      </c>
      <c r="L3" s="83">
        <f>IF(L4&gt;0,SUM(Precipitacion!T5:T798),-999)</f>
        <v>1042.3000000000004</v>
      </c>
      <c r="M3" s="83">
        <f>IF(M4&gt;0,SUM(Precipitacion!U5:U798),-999)</f>
        <v>1217.5999999999995</v>
      </c>
      <c r="N3" s="83">
        <f>IF(N4&gt;0,SUM(Precipitacion!V5:V798),-999)</f>
        <v>1706.1999999999998</v>
      </c>
      <c r="O3" s="83">
        <f>IF(O4&gt;0,SUM(Precipitacion!W5:W798),-999)</f>
        <v>3777.1999999999985</v>
      </c>
      <c r="P3" s="83">
        <f>IF(P4&gt;0,SUM(Precipitacion!X5:X798),-999)</f>
        <v>4092.9</v>
      </c>
      <c r="Q3" s="83">
        <f>IF(Q4&gt;0,SUM(Precipitacion!Y5:Y798),-999)</f>
        <v>4256.1999999999989</v>
      </c>
      <c r="R3" s="83">
        <f>IF(R4&gt;0,SUM(Precipitacion!Z5:Z798),-999)</f>
        <v>2751.4</v>
      </c>
      <c r="S3" s="83">
        <f>IF(S4&gt;0,SUM(Precipitacion!AA5:AA798),-999)</f>
        <v>3573.8789999999985</v>
      </c>
      <c r="T3" s="83">
        <f>IF(T4&gt;0,SUM(Precipitacion!AB5:AB798),-999)</f>
        <v>3616.3999999999969</v>
      </c>
      <c r="U3" s="83">
        <f>IF(U4&gt;0,SUM(Precipitacion!AC5:AC798),-999)</f>
        <v>2100.5000000000005</v>
      </c>
      <c r="V3" s="83">
        <f>IF(V4&gt;0,SUM(Precipitacion!AD5:AD798),-999)</f>
        <v>3925.4000000000005</v>
      </c>
      <c r="W3" s="83">
        <f>IF(W4&gt;0,SUM(Precipitacion!AE5:AE798),-999)</f>
        <v>2154.4000000000015</v>
      </c>
      <c r="X3" s="83">
        <f>IF(X4&gt;0,SUM(Precipitacion!AF5:AF798),-999)</f>
        <v>3592.9999999999982</v>
      </c>
      <c r="Y3" s="83">
        <f>IF(Y4&gt;0,SUM(Precipitacion!AG5:AG798),-999)</f>
        <v>2417.900000000001</v>
      </c>
      <c r="Z3" s="83">
        <f>IF(Z4&gt;0,SUM(Precipitacion!AH5:AH798),-999)</f>
        <v>1064.3999999999999</v>
      </c>
      <c r="AA3" s="83">
        <f>IF(AA4&gt;0,SUM(Precipitacion!AI5:AI798),-999)</f>
        <v>1197.5999999999999</v>
      </c>
      <c r="AB3" s="83">
        <f>IF(AB4&gt;0,SUM(Precipitacion!AJ5:AJ798),-999)</f>
        <v>2665.7000000000012</v>
      </c>
      <c r="AC3" s="83">
        <f>IF(AC4&gt;0,SUM(Precipitacion!AK5:AK798),-999)</f>
        <v>2223.7999999999993</v>
      </c>
      <c r="AD3" s="83">
        <f>IF(AD4&gt;0,SUM(Precipitacion!AL5:AL798),-999)</f>
        <v>2877.599999999999</v>
      </c>
      <c r="AE3" s="83">
        <f>IF(AE4&gt;0,SUM(Precipitacion!AM5:AM798),-999)</f>
        <v>1732.3</v>
      </c>
      <c r="AF3" s="83">
        <f>IF(AF4&gt;0,SUM(Precipitacion!AN5:AN798),-999)</f>
        <v>3171.5</v>
      </c>
      <c r="AG3" s="83">
        <f>IF(AG4&gt;0,SUM(Precipitacion!AO5:AO798),-999)</f>
        <v>-999</v>
      </c>
    </row>
    <row r="4" spans="2:33" ht="19.5" customHeight="1" x14ac:dyDescent="0.25">
      <c r="B4" s="81" t="s">
        <v>1185</v>
      </c>
      <c r="C4" s="4">
        <f>IF(COUNTIF(Precipitacion!K5:K798,"&gt;=0")&gt;0,COUNTIF(Precipitacion!K5:K798,"&gt;=0"),-999)</f>
        <v>687</v>
      </c>
      <c r="D4" s="86">
        <f>IF(COUNTIF(Precipitacion!L5:L798,"&gt;=0")&gt;0,COUNTIF(Precipitacion!L5:L798,"&gt;=0"),-999)</f>
        <v>686</v>
      </c>
      <c r="E4" s="86">
        <f>IF(COUNTIF(Precipitacion!M5:M798,"&gt;=0")&gt;0,COUNTIF(Precipitacion!M5:M798,"&gt;=0"),-999)</f>
        <v>685</v>
      </c>
      <c r="F4" s="86">
        <f>IF(COUNTIF(Precipitacion!N5:N798,"&gt;=0")&gt;0,COUNTIF(Precipitacion!N5:N798,"&gt;=0"),-999)</f>
        <v>682</v>
      </c>
      <c r="G4" s="86">
        <f>IF(COUNTIF(Precipitacion!O5:O798,"&gt;=0")&gt;0,COUNTIF(Precipitacion!O5:O798,"&gt;=0"),-999)</f>
        <v>678</v>
      </c>
      <c r="H4" s="86">
        <f>IF(COUNTIF(Precipitacion!P5:P798,"&gt;=0")&gt;0,COUNTIF(Precipitacion!P5:P798,"&gt;=0"),-999)</f>
        <v>669</v>
      </c>
      <c r="I4" s="86">
        <f>IF(COUNTIF(Precipitacion!Q5:Q798,"&gt;=0")&gt;0,COUNTIF(Precipitacion!Q5:Q798,"&gt;=0"),-999)</f>
        <v>604</v>
      </c>
      <c r="J4" s="86">
        <f>IF(COUNTIF(Precipitacion!R5:R798,"&gt;=0")&gt;0,COUNTIF(Precipitacion!R5:R798,"&gt;=0"),-999)</f>
        <v>684</v>
      </c>
      <c r="K4" s="86">
        <f>IF(COUNTIF(Precipitacion!S5:S798,"&gt;=0")&gt;0,COUNTIF(Precipitacion!S5:S798,"&gt;=0"),-999)</f>
        <v>686</v>
      </c>
      <c r="L4" s="86">
        <f>IF(COUNTIF(Precipitacion!T5:T798,"&gt;=0")&gt;0,COUNTIF(Precipitacion!T5:T798,"&gt;=0"),-999)</f>
        <v>691</v>
      </c>
      <c r="M4" s="86">
        <f>IF(COUNTIF(Precipitacion!U5:U798,"&gt;=0")&gt;0,COUNTIF(Precipitacion!U5:U798,"&gt;=0"),-999)</f>
        <v>687</v>
      </c>
      <c r="N4" s="86">
        <f>IF(COUNTIF(Precipitacion!V5:V798,"&gt;=0")&gt;0,COUNTIF(Precipitacion!V5:V798,"&gt;=0"),-999)</f>
        <v>686</v>
      </c>
      <c r="O4" s="86">
        <f>IF(COUNTIF(Precipitacion!W5:W798,"&gt;=0")&gt;0,COUNTIF(Precipitacion!W5:W798,"&gt;=0"),-999)</f>
        <v>682</v>
      </c>
      <c r="P4" s="86">
        <f>IF(COUNTIF(Precipitacion!X5:X798,"&gt;=0")&gt;0,COUNTIF(Precipitacion!X5:X798,"&gt;=0"),-999)</f>
        <v>679</v>
      </c>
      <c r="Q4" s="86">
        <f>IF(COUNTIF(Precipitacion!Y5:Y798,"&gt;=0")&gt;0,COUNTIF(Precipitacion!Y5:Y798,"&gt;=0"),-999)</f>
        <v>643</v>
      </c>
      <c r="R4" s="86">
        <f>IF(COUNTIF(Precipitacion!Z5:Z798,"&gt;=0")&gt;0,COUNTIF(Precipitacion!Z5:Z798,"&gt;=0"),-999)</f>
        <v>682</v>
      </c>
      <c r="S4" s="86">
        <f>IF(COUNTIF(Precipitacion!AA5:AA798,"&gt;=0")&gt;0,COUNTIF(Precipitacion!AA5:AA798,"&gt;=0"),-999)</f>
        <v>683</v>
      </c>
      <c r="T4" s="86">
        <f>IF(COUNTIF(Precipitacion!AB5:AB798,"&gt;=0")&gt;0,COUNTIF(Precipitacion!AB5:AB798,"&gt;=0"),-999)</f>
        <v>681</v>
      </c>
      <c r="U4" s="86">
        <f>IF(COUNTIF(Precipitacion!AC5:AC798,"&gt;=0")&gt;0,COUNTIF(Precipitacion!AC5:AC798,"&gt;=0"),-999)</f>
        <v>682</v>
      </c>
      <c r="V4" s="86">
        <f>IF(COUNTIF(Precipitacion!AD5:AD798,"&gt;=0")&gt;0,COUNTIF(Precipitacion!AD5:AD798,"&gt;=0"),-999)</f>
        <v>680</v>
      </c>
      <c r="W4" s="86">
        <f>IF(COUNTIF(Precipitacion!AE5:AE798,"&gt;=0")&gt;0,COUNTIF(Precipitacion!AE5:AE798,"&gt;=0"),-999)</f>
        <v>680</v>
      </c>
      <c r="X4" s="86">
        <f>IF(COUNTIF(Precipitacion!AF5:AF798,"&gt;=0")&gt;0,COUNTIF(Precipitacion!AF5:AF798,"&gt;=0"),-999)</f>
        <v>685</v>
      </c>
      <c r="Y4" s="86">
        <f>IF(COUNTIF(Precipitacion!AG5:AG798,"&gt;=0")&gt;0,COUNTIF(Precipitacion!AG5:AG798,"&gt;=0"),-999)</f>
        <v>679</v>
      </c>
      <c r="Z4" s="86">
        <f>IF(COUNTIF(Precipitacion!AH5:AH798,"&gt;=0")&gt;0,COUNTIF(Precipitacion!AH5:AH798,"&gt;=0"),-999)</f>
        <v>680</v>
      </c>
      <c r="AA4" s="86">
        <f>IF(COUNTIF(Precipitacion!AI5:AI798,"&gt;=0")&gt;0,COUNTIF(Precipitacion!AI5:AI798,"&gt;=0"),-999)</f>
        <v>673</v>
      </c>
      <c r="AB4" s="86">
        <f>IF(COUNTIF(Precipitacion!AJ5:AJ798,"&gt;=0")&gt;0,COUNTIF(Precipitacion!AJ5:AJ798,"&gt;=0"),-999)</f>
        <v>675</v>
      </c>
      <c r="AC4" s="86">
        <f>IF(COUNTIF(Precipitacion!AK5:AK798,"&gt;=0")&gt;0,COUNTIF(Precipitacion!AK5:AK798,"&gt;=0"),-999)</f>
        <v>660</v>
      </c>
      <c r="AD4" s="86">
        <f>IF(COUNTIF(Precipitacion!AL5:AL798,"&gt;=0")&gt;0,COUNTIF(Precipitacion!AL5:AL798,"&gt;=0"),-999)</f>
        <v>665</v>
      </c>
      <c r="AE4" s="86">
        <f>IF(COUNTIF(Precipitacion!AM5:AM798,"&gt;=0")&gt;0,COUNTIF(Precipitacion!AM5:AM798,"&gt;=0"),-999)</f>
        <v>669</v>
      </c>
      <c r="AF4" s="86">
        <f>IF(COUNTIF(Precipitacion!AN5:AN798,"&gt;=0")&gt;0,COUNTIF(Precipitacion!AN5:AN798,"&gt;=0"),-999)</f>
        <v>644</v>
      </c>
      <c r="AG4" s="86">
        <f>IF(COUNTIF(Precipitacion!AO5:AO798,"&gt;=0")&gt;0,COUNTIF(Precipitacion!AO5:AO798,"&gt;=0"),-999)</f>
        <v>-999</v>
      </c>
    </row>
    <row r="5" spans="2:33" ht="19.5" customHeight="1" x14ac:dyDescent="0.25">
      <c r="B5" s="81" t="s">
        <v>1186</v>
      </c>
      <c r="C5" s="83">
        <f>MAX(Precipitacion!K5:K798)</f>
        <v>114</v>
      </c>
      <c r="D5" s="83">
        <f>MAX(Precipitacion!L5:L798)</f>
        <v>150</v>
      </c>
      <c r="E5" s="83">
        <f>MAX(Precipitacion!M5:M798)</f>
        <v>136</v>
      </c>
      <c r="F5" s="83">
        <f>MAX(Precipitacion!N5:N798)</f>
        <v>153</v>
      </c>
      <c r="G5" s="83">
        <f>MAX(Precipitacion!O5:O798)</f>
        <v>119</v>
      </c>
      <c r="H5" s="83">
        <f>MAX(Precipitacion!P5:P798)</f>
        <v>134.6</v>
      </c>
      <c r="I5" s="83">
        <f>MAX(Precipitacion!Q5:Q798)</f>
        <v>145</v>
      </c>
      <c r="J5" s="83">
        <f>MAX(Precipitacion!R5:R798)</f>
        <v>136</v>
      </c>
      <c r="K5" s="83">
        <f>MAX(Precipitacion!S5:S798)</f>
        <v>96</v>
      </c>
      <c r="L5" s="83">
        <f>MAX(Precipitacion!T5:T798)</f>
        <v>102.8</v>
      </c>
      <c r="M5" s="83">
        <f>MAX(Precipitacion!U5:U798)</f>
        <v>91.7</v>
      </c>
      <c r="N5" s="83">
        <f>MAX(Precipitacion!V5:V798)</f>
        <v>133</v>
      </c>
      <c r="O5" s="83">
        <f>MAX(Precipitacion!W5:W798)</f>
        <v>130.6</v>
      </c>
      <c r="P5" s="83">
        <f>MAX(Precipitacion!X5:X798)</f>
        <v>96</v>
      </c>
      <c r="Q5" s="83">
        <f>MAX(Precipitacion!Y5:Y798)</f>
        <v>133</v>
      </c>
      <c r="R5" s="83">
        <f>MAX(Precipitacion!Z5:Z798)</f>
        <v>157</v>
      </c>
      <c r="S5" s="83">
        <f>MAX(Precipitacion!AA5:AA798)</f>
        <v>145</v>
      </c>
      <c r="T5" s="83">
        <f>MAX(Precipitacion!AB5:AB798)</f>
        <v>115</v>
      </c>
      <c r="U5" s="83">
        <f>MAX(Precipitacion!AC5:AC798)</f>
        <v>72</v>
      </c>
      <c r="V5" s="83">
        <f>MAX(Precipitacion!AD5:AD798)</f>
        <v>135</v>
      </c>
      <c r="W5" s="83">
        <f>MAX(Precipitacion!AE5:AE798)</f>
        <v>90</v>
      </c>
      <c r="X5" s="83">
        <f>MAX(Precipitacion!AF5:AF798)</f>
        <v>118.3</v>
      </c>
      <c r="Y5" s="83">
        <f>MAX(Precipitacion!AG5:AG798)</f>
        <v>108</v>
      </c>
      <c r="Z5" s="83">
        <f>MAX(Precipitacion!AH5:AH798)</f>
        <v>47.7</v>
      </c>
      <c r="AA5" s="83">
        <f>MAX(Precipitacion!AI5:AI798)</f>
        <v>58.6</v>
      </c>
      <c r="AB5" s="83">
        <f>MAX(Precipitacion!AJ5:AJ798)</f>
        <v>88</v>
      </c>
      <c r="AC5" s="83">
        <f>MAX(Precipitacion!AK5:AK798)</f>
        <v>76.400000000000006</v>
      </c>
      <c r="AD5" s="83">
        <f>MAX(Precipitacion!AL5:AL798)</f>
        <v>134</v>
      </c>
      <c r="AE5" s="83">
        <f>MAX(Precipitacion!AM5:AM798)</f>
        <v>65</v>
      </c>
      <c r="AF5" s="83">
        <f>MAX(Precipitacion!AN5:AN798)</f>
        <v>120.6</v>
      </c>
      <c r="AG5" s="83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1" t="s">
        <v>1189</v>
      </c>
      <c r="X1" s="10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724</v>
      </c>
      <c r="D3" s="17" t="s">
        <v>724</v>
      </c>
      <c r="E3" s="17" t="s">
        <v>99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99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99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99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99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98</v>
      </c>
      <c r="D8" s="17" t="s">
        <v>100</v>
      </c>
      <c r="E8" s="17" t="s">
        <v>99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99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99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99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99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481</v>
      </c>
      <c r="D13" s="17" t="s">
        <v>1224</v>
      </c>
      <c r="E13" s="17" t="s">
        <v>99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99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99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583</v>
      </c>
      <c r="D16" s="17" t="s">
        <v>1231</v>
      </c>
      <c r="E16" s="17" t="s">
        <v>99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99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99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705</v>
      </c>
      <c r="D19" s="17" t="s">
        <v>1231</v>
      </c>
      <c r="E19" s="17" t="s">
        <v>99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99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168</v>
      </c>
      <c r="D21" s="17" t="s">
        <v>168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147</v>
      </c>
      <c r="D22" s="17" t="s">
        <v>147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135</v>
      </c>
      <c r="D23" s="17" t="s">
        <v>135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166</v>
      </c>
      <c r="D27" s="17" t="s">
        <v>167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807</v>
      </c>
      <c r="D28" s="17" t="s">
        <v>167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176</v>
      </c>
      <c r="D29" s="17" t="s">
        <v>176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125</v>
      </c>
      <c r="D32" s="17" t="s">
        <v>126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105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105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104</v>
      </c>
      <c r="D35" s="17" t="s">
        <v>105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255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138</v>
      </c>
      <c r="D38" s="17" t="s">
        <v>129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144</v>
      </c>
      <c r="D39" s="17" t="s">
        <v>144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144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101</v>
      </c>
      <c r="D41" s="17" t="s">
        <v>103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122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107</v>
      </c>
      <c r="D45" s="17" t="s">
        <v>107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106</v>
      </c>
      <c r="D46" s="17" t="s">
        <v>107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107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110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112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109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109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109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109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868</v>
      </c>
      <c r="D60" s="17" t="s">
        <v>109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137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115</v>
      </c>
      <c r="D65" s="17" t="s">
        <v>115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114</v>
      </c>
      <c r="D66" s="17" t="s">
        <v>115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142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171</v>
      </c>
      <c r="D69" s="17" t="s">
        <v>171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154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154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150</v>
      </c>
      <c r="D72" s="17" t="s">
        <v>150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132</v>
      </c>
      <c r="D73" s="17" t="s">
        <v>133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149</v>
      </c>
      <c r="D74" s="17" t="s">
        <v>149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344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184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183</v>
      </c>
      <c r="D78" s="17" t="s">
        <v>184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196</v>
      </c>
      <c r="D81" s="17" t="s">
        <v>196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193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192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152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116</v>
      </c>
      <c r="D85" s="17" t="s">
        <v>116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131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127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370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242</v>
      </c>
      <c r="D91" s="17" t="s">
        <v>242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203</v>
      </c>
      <c r="D92" s="17" t="s">
        <v>175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175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145</v>
      </c>
      <c r="D94" s="17" t="s">
        <v>145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715</v>
      </c>
      <c r="D95" s="17" t="s">
        <v>121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169</v>
      </c>
      <c r="D96" s="17" t="s">
        <v>169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855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855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855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119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155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141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141</v>
      </c>
      <c r="D114" s="17" t="s">
        <v>141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802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244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139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139</v>
      </c>
      <c r="D122" s="17" t="s">
        <v>139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936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191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191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640</v>
      </c>
      <c r="D128" s="17" t="s">
        <v>191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190</v>
      </c>
      <c r="D129" s="17" t="s">
        <v>191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163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186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185</v>
      </c>
      <c r="D132" s="17" t="s">
        <v>186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182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182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182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181</v>
      </c>
      <c r="D138" s="17" t="s">
        <v>182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182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130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130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130</v>
      </c>
      <c r="D142" s="17" t="s">
        <v>130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198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198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197</v>
      </c>
      <c r="D145" s="17" t="s">
        <v>198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705</v>
      </c>
      <c r="D146" s="17" t="s">
        <v>198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156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118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118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118</v>
      </c>
      <c r="D153" s="17" t="s">
        <v>118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836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811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342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828</v>
      </c>
      <c r="D162" s="17" t="s">
        <v>828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336</v>
      </c>
      <c r="D164" s="17" t="s">
        <v>523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523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523</v>
      </c>
      <c r="D166" s="17" t="s">
        <v>523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496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242</v>
      </c>
      <c r="D173" s="17" t="s">
        <v>243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211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909</v>
      </c>
      <c r="D176" s="17" t="s">
        <v>909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909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268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237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236</v>
      </c>
      <c r="D182" s="17" t="s">
        <v>237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260</v>
      </c>
      <c r="D183" s="17" t="s">
        <v>237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235</v>
      </c>
      <c r="D185" s="17" t="s">
        <v>235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234</v>
      </c>
      <c r="D186" s="17" t="s">
        <v>235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209</v>
      </c>
      <c r="D187" s="17" t="s">
        <v>209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119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119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686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238</v>
      </c>
      <c r="D194" s="17" t="s">
        <v>239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252</v>
      </c>
      <c r="D196" s="17" t="s">
        <v>252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296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834</v>
      </c>
      <c r="D200" s="17" t="s">
        <v>834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254</v>
      </c>
      <c r="D201" s="17" t="s">
        <v>254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254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459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944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203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213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213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212</v>
      </c>
      <c r="D217" s="17" t="s">
        <v>213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245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245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245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245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266</v>
      </c>
      <c r="D226" s="17" t="s">
        <v>245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245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245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244</v>
      </c>
      <c r="D229" s="17" t="s">
        <v>245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909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205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205</v>
      </c>
      <c r="D235" s="17" t="s">
        <v>205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246</v>
      </c>
      <c r="D237" s="17" t="s">
        <v>246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637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187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753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832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139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247</v>
      </c>
      <c r="D256" s="17" t="s">
        <v>248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509</v>
      </c>
      <c r="D261" s="17" t="s">
        <v>509</v>
      </c>
      <c r="E261" s="17" t="s">
        <v>505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509</v>
      </c>
      <c r="E262" s="17" t="s">
        <v>505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505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505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505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505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515</v>
      </c>
      <c r="D267" s="17" t="s">
        <v>515</v>
      </c>
      <c r="E267" s="17" t="s">
        <v>505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505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520</v>
      </c>
      <c r="D269" s="17" t="s">
        <v>520</v>
      </c>
      <c r="E269" s="17" t="s">
        <v>505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571</v>
      </c>
      <c r="D270" s="17" t="s">
        <v>571</v>
      </c>
      <c r="E270" s="17" t="s">
        <v>505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571</v>
      </c>
      <c r="E271" s="17" t="s">
        <v>505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574</v>
      </c>
      <c r="D272" s="17" t="s">
        <v>571</v>
      </c>
      <c r="E272" s="17" t="s">
        <v>505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531</v>
      </c>
      <c r="D273" s="17" t="s">
        <v>531</v>
      </c>
      <c r="E273" s="17" t="s">
        <v>505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582</v>
      </c>
      <c r="D274" s="17" t="s">
        <v>582</v>
      </c>
      <c r="E274" s="17" t="s">
        <v>505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582</v>
      </c>
      <c r="E275" s="17" t="s">
        <v>505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559</v>
      </c>
      <c r="D276" s="17" t="s">
        <v>560</v>
      </c>
      <c r="E276" s="17" t="s">
        <v>505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527</v>
      </c>
      <c r="D277" s="17" t="s">
        <v>527</v>
      </c>
      <c r="E277" s="17" t="s">
        <v>505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517</v>
      </c>
      <c r="E278" s="17" t="s">
        <v>505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505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505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556</v>
      </c>
      <c r="D281" s="17" t="s">
        <v>556</v>
      </c>
      <c r="E281" s="17" t="s">
        <v>505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505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595</v>
      </c>
      <c r="D283" s="17" t="s">
        <v>595</v>
      </c>
      <c r="E283" s="17" t="s">
        <v>505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580</v>
      </c>
      <c r="D284" s="17" t="s">
        <v>580</v>
      </c>
      <c r="E284" s="17" t="s">
        <v>505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580</v>
      </c>
      <c r="E285" s="17" t="s">
        <v>505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579</v>
      </c>
      <c r="D286" s="17" t="s">
        <v>580</v>
      </c>
      <c r="E286" s="17" t="s">
        <v>505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522</v>
      </c>
      <c r="D287" s="17" t="s">
        <v>522</v>
      </c>
      <c r="E287" s="17" t="s">
        <v>505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522</v>
      </c>
      <c r="E288" s="17" t="s">
        <v>505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505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514</v>
      </c>
      <c r="D290" s="17" t="s">
        <v>514</v>
      </c>
      <c r="E290" s="17" t="s">
        <v>505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505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572</v>
      </c>
      <c r="D292" s="17" t="s">
        <v>572</v>
      </c>
      <c r="E292" s="17" t="s">
        <v>505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572</v>
      </c>
      <c r="E293" s="17" t="s">
        <v>505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505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505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505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554</v>
      </c>
      <c r="D297" s="17" t="s">
        <v>554</v>
      </c>
      <c r="E297" s="17" t="s">
        <v>505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173</v>
      </c>
      <c r="D298" s="17" t="s">
        <v>1285</v>
      </c>
      <c r="E298" s="17" t="s">
        <v>505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505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511</v>
      </c>
      <c r="E300" s="17" t="s">
        <v>505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511</v>
      </c>
      <c r="E301" s="17" t="s">
        <v>505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511</v>
      </c>
      <c r="E302" s="17" t="s">
        <v>505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511</v>
      </c>
      <c r="E303" s="17" t="s">
        <v>505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428</v>
      </c>
      <c r="E304" s="17" t="s">
        <v>505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505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505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798</v>
      </c>
      <c r="D307" s="17" t="s">
        <v>799</v>
      </c>
      <c r="E307" s="17" t="s">
        <v>505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799</v>
      </c>
      <c r="D308" s="17" t="s">
        <v>799</v>
      </c>
      <c r="E308" s="17" t="s">
        <v>505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505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566</v>
      </c>
      <c r="D310" s="17" t="s">
        <v>566</v>
      </c>
      <c r="E310" s="17" t="s">
        <v>505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505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536</v>
      </c>
      <c r="D312" s="17" t="s">
        <v>536</v>
      </c>
      <c r="E312" s="17" t="s">
        <v>505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724</v>
      </c>
      <c r="D313" s="17" t="s">
        <v>1471</v>
      </c>
      <c r="E313" s="17" t="s">
        <v>505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505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581</v>
      </c>
      <c r="D315" s="17" t="s">
        <v>581</v>
      </c>
      <c r="E315" s="17" t="s">
        <v>505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505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506</v>
      </c>
      <c r="E317" s="17" t="s">
        <v>505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506</v>
      </c>
      <c r="E318" s="17" t="s">
        <v>505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372</v>
      </c>
      <c r="D319" s="17" t="s">
        <v>506</v>
      </c>
      <c r="E319" s="17" t="s">
        <v>505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506</v>
      </c>
      <c r="E320" s="17" t="s">
        <v>505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589</v>
      </c>
      <c r="D321" s="17" t="s">
        <v>590</v>
      </c>
      <c r="E321" s="17" t="s">
        <v>505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590</v>
      </c>
      <c r="D322" s="17" t="s">
        <v>590</v>
      </c>
      <c r="E322" s="17" t="s">
        <v>505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561</v>
      </c>
      <c r="D323" s="17" t="s">
        <v>561</v>
      </c>
      <c r="E323" s="17" t="s">
        <v>505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183</v>
      </c>
      <c r="D324" s="17" t="s">
        <v>561</v>
      </c>
      <c r="E324" s="17" t="s">
        <v>505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505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505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505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505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551</v>
      </c>
      <c r="E329" s="17" t="s">
        <v>505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541</v>
      </c>
      <c r="D330" s="17" t="s">
        <v>541</v>
      </c>
      <c r="E330" s="17" t="s">
        <v>505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542</v>
      </c>
      <c r="D331" s="17" t="s">
        <v>541</v>
      </c>
      <c r="E331" s="17" t="s">
        <v>505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568</v>
      </c>
      <c r="D332" s="17" t="s">
        <v>568</v>
      </c>
      <c r="E332" s="17" t="s">
        <v>505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538</v>
      </c>
      <c r="D333" s="17" t="s">
        <v>538</v>
      </c>
      <c r="E333" s="17" t="s">
        <v>505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600</v>
      </c>
      <c r="E334" s="17" t="s">
        <v>505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549</v>
      </c>
      <c r="E335" s="17" t="s">
        <v>505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548</v>
      </c>
      <c r="D336" s="17" t="s">
        <v>549</v>
      </c>
      <c r="E336" s="17" t="s">
        <v>505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505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562</v>
      </c>
      <c r="D338" s="17" t="s">
        <v>1486</v>
      </c>
      <c r="E338" s="17" t="s">
        <v>505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455</v>
      </c>
      <c r="D339" s="17" t="s">
        <v>1487</v>
      </c>
      <c r="E339" s="17" t="s">
        <v>505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505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553</v>
      </c>
      <c r="D341" s="17" t="s">
        <v>1487</v>
      </c>
      <c r="E341" s="17" t="s">
        <v>505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505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546</v>
      </c>
      <c r="E343" s="17" t="s">
        <v>505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505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505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505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505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505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505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505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570</v>
      </c>
      <c r="E351" s="17" t="s">
        <v>505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570</v>
      </c>
      <c r="E352" s="17" t="s">
        <v>505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512</v>
      </c>
      <c r="D353" s="17" t="s">
        <v>512</v>
      </c>
      <c r="E353" s="17" t="s">
        <v>505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505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505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576</v>
      </c>
      <c r="D356" s="17" t="s">
        <v>576</v>
      </c>
      <c r="E356" s="17" t="s">
        <v>505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505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505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534</v>
      </c>
      <c r="D359" s="17" t="s">
        <v>534</v>
      </c>
      <c r="E359" s="17" t="s">
        <v>505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505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564</v>
      </c>
      <c r="D361" s="17" t="s">
        <v>565</v>
      </c>
      <c r="E361" s="17" t="s">
        <v>505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565</v>
      </c>
      <c r="E362" s="17" t="s">
        <v>505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565</v>
      </c>
      <c r="E363" s="17" t="s">
        <v>505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565</v>
      </c>
      <c r="E364" s="17" t="s">
        <v>505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597</v>
      </c>
      <c r="D365" s="17" t="s">
        <v>598</v>
      </c>
      <c r="E365" s="17" t="s">
        <v>505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505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505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505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505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505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505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539</v>
      </c>
      <c r="D372" s="17" t="s">
        <v>539</v>
      </c>
      <c r="E372" s="17" t="s">
        <v>505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505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505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532</v>
      </c>
      <c r="D375" s="17" t="s">
        <v>1520</v>
      </c>
      <c r="E375" s="17" t="s">
        <v>505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111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111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111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111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867</v>
      </c>
      <c r="D380" s="17" t="s">
        <v>868</v>
      </c>
      <c r="E380" s="17" t="s">
        <v>111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868</v>
      </c>
      <c r="E381" s="17" t="s">
        <v>111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841</v>
      </c>
      <c r="D382" s="17" t="s">
        <v>841</v>
      </c>
      <c r="E382" s="17" t="s">
        <v>111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973</v>
      </c>
      <c r="D383" s="17" t="s">
        <v>973</v>
      </c>
      <c r="E383" s="17" t="s">
        <v>111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111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947</v>
      </c>
      <c r="E385" s="17" t="s">
        <v>111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947</v>
      </c>
      <c r="D386" s="17" t="s">
        <v>947</v>
      </c>
      <c r="E386" s="17" t="s">
        <v>111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111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164</v>
      </c>
      <c r="D388" s="17" t="s">
        <v>165</v>
      </c>
      <c r="E388" s="17" t="s">
        <v>111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111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983</v>
      </c>
      <c r="E390" s="17" t="s">
        <v>111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897</v>
      </c>
      <c r="D391" s="17" t="s">
        <v>1533</v>
      </c>
      <c r="E391" s="17" t="s">
        <v>111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158</v>
      </c>
      <c r="D392" s="17" t="s">
        <v>1534</v>
      </c>
      <c r="E392" s="17" t="s">
        <v>111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111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985</v>
      </c>
      <c r="D394" s="17" t="s">
        <v>985</v>
      </c>
      <c r="E394" s="17" t="s">
        <v>111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247</v>
      </c>
      <c r="D395" s="17" t="s">
        <v>979</v>
      </c>
      <c r="E395" s="17" t="s">
        <v>111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979</v>
      </c>
      <c r="E396" s="17" t="s">
        <v>111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111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392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392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392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392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392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416</v>
      </c>
      <c r="D403" s="17" t="s">
        <v>1545</v>
      </c>
      <c r="E403" s="17" t="s">
        <v>392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392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392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392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392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392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391</v>
      </c>
      <c r="D409" s="17" t="s">
        <v>393</v>
      </c>
      <c r="E409" s="17" t="s">
        <v>392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393</v>
      </c>
      <c r="E410" s="17" t="s">
        <v>392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393</v>
      </c>
      <c r="E411" s="17" t="s">
        <v>392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393</v>
      </c>
      <c r="E412" s="17" t="s">
        <v>392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393</v>
      </c>
      <c r="E413" s="17" t="s">
        <v>392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395</v>
      </c>
      <c r="D414" s="17" t="s">
        <v>396</v>
      </c>
      <c r="E414" s="17" t="s">
        <v>392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583</v>
      </c>
      <c r="D415" s="17" t="s">
        <v>583</v>
      </c>
      <c r="E415" s="17" t="s">
        <v>292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583</v>
      </c>
      <c r="E416" s="17" t="s">
        <v>292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578</v>
      </c>
      <c r="D417" s="17" t="s">
        <v>578</v>
      </c>
      <c r="E417" s="17" t="s">
        <v>292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292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292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326</v>
      </c>
      <c r="E420" s="17" t="s">
        <v>292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326</v>
      </c>
      <c r="E421" s="17" t="s">
        <v>292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326</v>
      </c>
      <c r="D422" s="17" t="s">
        <v>326</v>
      </c>
      <c r="E422" s="17" t="s">
        <v>292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530</v>
      </c>
      <c r="E423" s="17" t="s">
        <v>292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558</v>
      </c>
      <c r="D424" s="17" t="s">
        <v>558</v>
      </c>
      <c r="E424" s="17" t="s">
        <v>292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292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292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292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508</v>
      </c>
      <c r="E428" s="17" t="s">
        <v>292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601</v>
      </c>
      <c r="E429" s="17" t="s">
        <v>292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292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503</v>
      </c>
      <c r="E431" s="17" t="s">
        <v>292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503</v>
      </c>
      <c r="E432" s="17" t="s">
        <v>292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702</v>
      </c>
      <c r="D433" s="17" t="s">
        <v>1576</v>
      </c>
      <c r="E433" s="17" t="s">
        <v>423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423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423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701</v>
      </c>
      <c r="D436" s="17" t="s">
        <v>35</v>
      </c>
      <c r="E436" s="17" t="s">
        <v>423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423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423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423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423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423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423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890</v>
      </c>
      <c r="E443" s="17" t="s">
        <v>423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665</v>
      </c>
      <c r="D444" s="17" t="s">
        <v>890</v>
      </c>
      <c r="E444" s="17" t="s">
        <v>423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890</v>
      </c>
      <c r="E445" s="17" t="s">
        <v>423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423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423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423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423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589</v>
      </c>
      <c r="D450" s="17" t="s">
        <v>589</v>
      </c>
      <c r="E450" s="17" t="s">
        <v>423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423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423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423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423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423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423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423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481</v>
      </c>
      <c r="D458" s="17" t="s">
        <v>1592</v>
      </c>
      <c r="E458" s="17" t="s">
        <v>423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878</v>
      </c>
      <c r="D459" s="17" t="s">
        <v>1592</v>
      </c>
      <c r="E459" s="17" t="s">
        <v>423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612</v>
      </c>
      <c r="E460" s="17" t="s">
        <v>423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122</v>
      </c>
      <c r="D461" s="17" t="s">
        <v>424</v>
      </c>
      <c r="E461" s="17" t="s">
        <v>423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424</v>
      </c>
      <c r="E462" s="17" t="s">
        <v>423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424</v>
      </c>
      <c r="E463" s="17" t="s">
        <v>423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422</v>
      </c>
      <c r="D464" s="17" t="s">
        <v>424</v>
      </c>
      <c r="E464" s="17" t="s">
        <v>423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424</v>
      </c>
      <c r="E465" s="17" t="s">
        <v>423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737</v>
      </c>
      <c r="D466" s="17" t="s">
        <v>737</v>
      </c>
      <c r="E466" s="17" t="s">
        <v>423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700</v>
      </c>
      <c r="D467" s="17" t="s">
        <v>700</v>
      </c>
      <c r="E467" s="17" t="s">
        <v>423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423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619</v>
      </c>
      <c r="D469" s="17" t="s">
        <v>1603</v>
      </c>
      <c r="E469" s="17" t="s">
        <v>423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303</v>
      </c>
      <c r="D470" s="17" t="s">
        <v>1603</v>
      </c>
      <c r="E470" s="17" t="s">
        <v>423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683</v>
      </c>
      <c r="E471" s="17" t="s">
        <v>423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423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423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423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423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423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241</v>
      </c>
      <c r="D477" s="17" t="s">
        <v>1611</v>
      </c>
      <c r="E477" s="17" t="s">
        <v>423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423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423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610</v>
      </c>
      <c r="D480" s="17" t="s">
        <v>1613</v>
      </c>
      <c r="E480" s="17" t="s">
        <v>423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891</v>
      </c>
      <c r="D481" s="17" t="s">
        <v>1614</v>
      </c>
      <c r="E481" s="17" t="s">
        <v>423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898</v>
      </c>
      <c r="D482" s="17" t="s">
        <v>1614</v>
      </c>
      <c r="E482" s="17" t="s">
        <v>423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423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423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937</v>
      </c>
      <c r="D485" s="17" t="s">
        <v>1619</v>
      </c>
      <c r="E485" s="17" t="s">
        <v>423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877</v>
      </c>
      <c r="D486" s="17" t="s">
        <v>1619</v>
      </c>
      <c r="E486" s="17" t="s">
        <v>423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423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621</v>
      </c>
      <c r="D488" s="17" t="s">
        <v>620</v>
      </c>
      <c r="E488" s="17" t="s">
        <v>423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620</v>
      </c>
      <c r="D489" s="17" t="s">
        <v>620</v>
      </c>
      <c r="E489" s="17" t="s">
        <v>423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628</v>
      </c>
      <c r="D490" s="17" t="s">
        <v>681</v>
      </c>
      <c r="E490" s="17" t="s">
        <v>423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680</v>
      </c>
      <c r="D491" s="17" t="s">
        <v>681</v>
      </c>
      <c r="E491" s="17" t="s">
        <v>423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637</v>
      </c>
      <c r="D492" s="17" t="s">
        <v>1621</v>
      </c>
      <c r="E492" s="17" t="s">
        <v>423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423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423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916</v>
      </c>
      <c r="D495" s="17" t="s">
        <v>1623</v>
      </c>
      <c r="E495" s="17" t="s">
        <v>423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423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423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423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622</v>
      </c>
      <c r="D499" s="17" t="s">
        <v>1629</v>
      </c>
      <c r="E499" s="17" t="s">
        <v>423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423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927</v>
      </c>
      <c r="D501" s="17" t="s">
        <v>1631</v>
      </c>
      <c r="E501" s="17" t="s">
        <v>423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423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617</v>
      </c>
      <c r="E503" s="17" t="s">
        <v>423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721</v>
      </c>
      <c r="D504" s="17" t="s">
        <v>617</v>
      </c>
      <c r="E504" s="17" t="s">
        <v>423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617</v>
      </c>
      <c r="D505" s="17" t="s">
        <v>617</v>
      </c>
      <c r="E505" s="17" t="s">
        <v>423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423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423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423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423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881</v>
      </c>
      <c r="E510" s="17" t="s">
        <v>423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881</v>
      </c>
      <c r="E511" s="17" t="s">
        <v>423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881</v>
      </c>
      <c r="D512" s="17" t="s">
        <v>881</v>
      </c>
      <c r="E512" s="17" t="s">
        <v>423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423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493</v>
      </c>
      <c r="D523" s="17" t="s">
        <v>493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493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474</v>
      </c>
      <c r="D525" s="17" t="s">
        <v>474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474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474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886</v>
      </c>
      <c r="D528" s="17" t="s">
        <v>474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450</v>
      </c>
      <c r="D529" s="17" t="s">
        <v>450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450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450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438</v>
      </c>
      <c r="D534" s="17" t="s">
        <v>438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438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457</v>
      </c>
      <c r="D536" s="17" t="s">
        <v>438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438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846</v>
      </c>
      <c r="D541" s="17" t="s">
        <v>846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846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441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451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1671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705</v>
      </c>
      <c r="D547" s="17" t="s">
        <v>1672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181</v>
      </c>
      <c r="D548" s="17" t="s">
        <v>181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1673</v>
      </c>
      <c r="D549" s="17" t="s">
        <v>181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1674</v>
      </c>
      <c r="D550" s="17" t="s">
        <v>1675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1676</v>
      </c>
      <c r="D551" s="17" t="s">
        <v>1675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1677</v>
      </c>
      <c r="D552" s="17" t="s">
        <v>1675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1678</v>
      </c>
      <c r="D553" s="17" t="s">
        <v>744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1679</v>
      </c>
      <c r="D554" s="17" t="s">
        <v>744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744</v>
      </c>
      <c r="D555" s="17" t="s">
        <v>744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1680</v>
      </c>
      <c r="D556" s="17" t="s">
        <v>1681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100</v>
      </c>
      <c r="D557" s="17" t="s">
        <v>1681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1682</v>
      </c>
      <c r="D558" s="17" t="s">
        <v>1681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1683</v>
      </c>
      <c r="D559" s="17" t="s">
        <v>1681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328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479</v>
      </c>
      <c r="D561" s="17" t="s">
        <v>479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484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1684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478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1685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1686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1687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485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486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1688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466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1689</v>
      </c>
      <c r="D574" s="17" t="s">
        <v>1689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1690</v>
      </c>
      <c r="D575" s="17" t="s">
        <v>1691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1692</v>
      </c>
      <c r="D576" s="17" t="s">
        <v>1693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476</v>
      </c>
      <c r="D577" s="17" t="s">
        <v>1694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1695</v>
      </c>
      <c r="D578" s="17" t="s">
        <v>1694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161</v>
      </c>
      <c r="D579" s="17" t="s">
        <v>161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160</v>
      </c>
      <c r="D580" s="17" t="s">
        <v>161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1696</v>
      </c>
      <c r="D581" s="17" t="s">
        <v>1697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1698</v>
      </c>
      <c r="D582" s="17" t="s">
        <v>1699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1700</v>
      </c>
      <c r="D583" s="17" t="s">
        <v>1699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875</v>
      </c>
      <c r="D584" s="17" t="s">
        <v>1701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955</v>
      </c>
      <c r="D585" s="17" t="s">
        <v>955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1702</v>
      </c>
      <c r="D586" s="17" t="s">
        <v>955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1703</v>
      </c>
      <c r="D587" s="17" t="s">
        <v>1703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1704</v>
      </c>
      <c r="D588" s="17" t="s">
        <v>1705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1706</v>
      </c>
      <c r="D589" s="17" t="s">
        <v>1705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1707</v>
      </c>
      <c r="D590" s="17" t="s">
        <v>1705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873</v>
      </c>
      <c r="D591" s="17" t="s">
        <v>874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1708</v>
      </c>
      <c r="D592" s="17" t="s">
        <v>874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1709</v>
      </c>
      <c r="D593" s="17" t="s">
        <v>874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1710</v>
      </c>
      <c r="D594" s="17" t="s">
        <v>925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1711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1712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1713</v>
      </c>
      <c r="D598" s="17" t="s">
        <v>1714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142</v>
      </c>
      <c r="D599" s="17" t="s">
        <v>1714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897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1715</v>
      </c>
      <c r="D601" s="17" t="s">
        <v>1716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1717</v>
      </c>
      <c r="D602" s="17" t="s">
        <v>1718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1719</v>
      </c>
      <c r="D603" s="17" t="s">
        <v>1718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1720</v>
      </c>
      <c r="D604" s="17" t="s">
        <v>1718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1721</v>
      </c>
      <c r="D605" s="17" t="s">
        <v>1722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1723</v>
      </c>
      <c r="D606" s="17" t="s">
        <v>1722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1724</v>
      </c>
      <c r="D607" s="17" t="s">
        <v>1722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1725</v>
      </c>
      <c r="D608" s="17" t="s">
        <v>1726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1727</v>
      </c>
      <c r="D609" s="17" t="s">
        <v>1727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1728</v>
      </c>
      <c r="D610" s="17" t="s">
        <v>1728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1729</v>
      </c>
      <c r="D611" s="17" t="s">
        <v>1728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1730</v>
      </c>
      <c r="D612" s="17" t="s">
        <v>1728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269</v>
      </c>
      <c r="D613" s="17" t="s">
        <v>1731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1732</v>
      </c>
      <c r="D614" s="17" t="s">
        <v>201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1733</v>
      </c>
      <c r="D615" s="17" t="s">
        <v>1734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1735</v>
      </c>
      <c r="D616" s="17" t="s">
        <v>1734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227</v>
      </c>
      <c r="D617" s="17" t="s">
        <v>227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1736</v>
      </c>
      <c r="D618" s="17" t="s">
        <v>221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1737</v>
      </c>
      <c r="D619" s="17" t="s">
        <v>1737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1738</v>
      </c>
      <c r="D620" s="17" t="s">
        <v>215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1739</v>
      </c>
      <c r="D621" s="17" t="s">
        <v>215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1740</v>
      </c>
      <c r="D622" s="17" t="s">
        <v>215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1741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1742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1743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1744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1745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1746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1747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686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1748</v>
      </c>
      <c r="D632" s="17" t="s">
        <v>231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231</v>
      </c>
      <c r="D633" s="17" t="s">
        <v>231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1749</v>
      </c>
      <c r="D634" s="17" t="s">
        <v>1750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1751</v>
      </c>
      <c r="D635" s="17" t="s">
        <v>1750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1752</v>
      </c>
      <c r="D636" s="17" t="s">
        <v>262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1753</v>
      </c>
      <c r="D637" s="17" t="s">
        <v>1754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1754</v>
      </c>
      <c r="D638" s="17" t="s">
        <v>1754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264</v>
      </c>
      <c r="D639" s="17" t="s">
        <v>265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1755</v>
      </c>
      <c r="D640" s="17" t="s">
        <v>265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265</v>
      </c>
      <c r="D641" s="17" t="s">
        <v>265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1756</v>
      </c>
      <c r="D642" s="17" t="s">
        <v>265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1757</v>
      </c>
      <c r="D643" s="17" t="s">
        <v>1758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157</v>
      </c>
      <c r="D644" s="17" t="s">
        <v>1758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1759</v>
      </c>
      <c r="D645" s="17" t="s">
        <v>1760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1761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1761</v>
      </c>
      <c r="D647" s="17" t="s">
        <v>1761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1762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1763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627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1764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637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1765</v>
      </c>
      <c r="D654" s="17" t="s">
        <v>1766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1767</v>
      </c>
      <c r="D655" s="17" t="s">
        <v>1768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1768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1769</v>
      </c>
      <c r="D657" s="17" t="s">
        <v>217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217</v>
      </c>
      <c r="D658" s="17" t="s">
        <v>217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1770</v>
      </c>
      <c r="D659" s="17" t="s">
        <v>680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294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1771</v>
      </c>
      <c r="D661" s="17" t="s">
        <v>1047</v>
      </c>
      <c r="E661" s="17" t="s">
        <v>294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1772</v>
      </c>
      <c r="D662" s="17" t="s">
        <v>1047</v>
      </c>
      <c r="E662" s="17" t="s">
        <v>294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1773</v>
      </c>
      <c r="D663" s="17" t="s">
        <v>1774</v>
      </c>
      <c r="E663" s="17" t="s">
        <v>294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1774</v>
      </c>
      <c r="E664" s="17" t="s">
        <v>294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1775</v>
      </c>
      <c r="D665" s="17" t="s">
        <v>1774</v>
      </c>
      <c r="E665" s="17" t="s">
        <v>294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1776</v>
      </c>
      <c r="D666" s="17" t="s">
        <v>1774</v>
      </c>
      <c r="E666" s="17" t="s">
        <v>294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103</v>
      </c>
      <c r="D667" s="17" t="s">
        <v>1774</v>
      </c>
      <c r="E667" s="17" t="s">
        <v>294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1777</v>
      </c>
      <c r="D668" s="17" t="s">
        <v>1774</v>
      </c>
      <c r="E668" s="17" t="s">
        <v>294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1774</v>
      </c>
      <c r="E669" s="17" t="s">
        <v>294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1778</v>
      </c>
      <c r="D670" s="17" t="s">
        <v>1774</v>
      </c>
      <c r="E670" s="17" t="s">
        <v>294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1779</v>
      </c>
      <c r="D671" s="17" t="s">
        <v>1774</v>
      </c>
      <c r="E671" s="17" t="s">
        <v>294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1780</v>
      </c>
      <c r="D672" s="17" t="s">
        <v>1774</v>
      </c>
      <c r="E672" s="17" t="s">
        <v>294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1781</v>
      </c>
      <c r="D673" s="17" t="s">
        <v>1774</v>
      </c>
      <c r="E673" s="17" t="s">
        <v>294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1782</v>
      </c>
      <c r="D674" s="17" t="s">
        <v>1774</v>
      </c>
      <c r="E674" s="17" t="s">
        <v>294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1783</v>
      </c>
      <c r="D675" s="17" t="s">
        <v>1774</v>
      </c>
      <c r="E675" s="17" t="s">
        <v>294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1784</v>
      </c>
      <c r="D676" s="17" t="s">
        <v>1774</v>
      </c>
      <c r="E676" s="17" t="s">
        <v>294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1785</v>
      </c>
      <c r="D677" s="17" t="s">
        <v>1774</v>
      </c>
      <c r="E677" s="17" t="s">
        <v>294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1786</v>
      </c>
      <c r="D678" s="17" t="s">
        <v>1774</v>
      </c>
      <c r="E678" s="17" t="s">
        <v>294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1787</v>
      </c>
      <c r="D679" s="17" t="s">
        <v>1774</v>
      </c>
      <c r="E679" s="17" t="s">
        <v>294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1788</v>
      </c>
      <c r="D680" s="17" t="s">
        <v>1774</v>
      </c>
      <c r="E680" s="17" t="s">
        <v>294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1789</v>
      </c>
      <c r="D681" s="17" t="s">
        <v>1774</v>
      </c>
      <c r="E681" s="17" t="s">
        <v>294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455</v>
      </c>
      <c r="D682" s="17" t="s">
        <v>1774</v>
      </c>
      <c r="E682" s="17" t="s">
        <v>294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1790</v>
      </c>
      <c r="D683" s="17" t="s">
        <v>1774</v>
      </c>
      <c r="E683" s="17" t="s">
        <v>294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1791</v>
      </c>
      <c r="D684" s="17" t="s">
        <v>1774</v>
      </c>
      <c r="E684" s="17" t="s">
        <v>294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1792</v>
      </c>
      <c r="D685" s="17" t="s">
        <v>1774</v>
      </c>
      <c r="E685" s="17" t="s">
        <v>294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1793</v>
      </c>
      <c r="D686" s="17" t="s">
        <v>1774</v>
      </c>
      <c r="E686" s="17" t="s">
        <v>294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1794</v>
      </c>
      <c r="D687" s="17" t="s">
        <v>1774</v>
      </c>
      <c r="E687" s="17" t="s">
        <v>294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1795</v>
      </c>
      <c r="D688" s="17" t="s">
        <v>1774</v>
      </c>
      <c r="E688" s="17" t="s">
        <v>294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1796</v>
      </c>
      <c r="D689" s="17" t="s">
        <v>1774</v>
      </c>
      <c r="E689" s="17" t="s">
        <v>294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1797</v>
      </c>
      <c r="D690" s="17" t="s">
        <v>1774</v>
      </c>
      <c r="E690" s="17" t="s">
        <v>294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294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294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1798</v>
      </c>
      <c r="D693" s="17" t="s">
        <v>1111</v>
      </c>
      <c r="E693" s="17" t="s">
        <v>294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1799</v>
      </c>
      <c r="D694" s="17" t="s">
        <v>1111</v>
      </c>
      <c r="E694" s="17" t="s">
        <v>294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1800</v>
      </c>
      <c r="D695" s="17" t="s">
        <v>1800</v>
      </c>
      <c r="E695" s="17" t="s">
        <v>294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244</v>
      </c>
      <c r="D696" s="17" t="s">
        <v>1800</v>
      </c>
      <c r="E696" s="17" t="s">
        <v>294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1801</v>
      </c>
      <c r="D697" s="17" t="s">
        <v>1802</v>
      </c>
      <c r="E697" s="17" t="s">
        <v>294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1803</v>
      </c>
      <c r="D698" s="17" t="s">
        <v>1803</v>
      </c>
      <c r="E698" s="17" t="s">
        <v>294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294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294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1804</v>
      </c>
      <c r="D701" s="17" t="s">
        <v>1090</v>
      </c>
      <c r="E701" s="17" t="s">
        <v>294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294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294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294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294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294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1805</v>
      </c>
      <c r="D707" s="17" t="s">
        <v>1108</v>
      </c>
      <c r="E707" s="17" t="s">
        <v>294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1806</v>
      </c>
      <c r="D708" s="17" t="s">
        <v>1108</v>
      </c>
      <c r="E708" s="17" t="s">
        <v>294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1807</v>
      </c>
      <c r="D709" s="17" t="s">
        <v>1808</v>
      </c>
      <c r="E709" s="17" t="s">
        <v>294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1809</v>
      </c>
      <c r="D710" s="17" t="s">
        <v>1106</v>
      </c>
      <c r="E710" s="17" t="s">
        <v>294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294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1810</v>
      </c>
      <c r="D712" s="17" t="s">
        <v>1073</v>
      </c>
      <c r="E712" s="17" t="s">
        <v>294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241</v>
      </c>
      <c r="D713" s="17" t="s">
        <v>1073</v>
      </c>
      <c r="E713" s="17" t="s">
        <v>294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1811</v>
      </c>
      <c r="D714" s="17" t="s">
        <v>1056</v>
      </c>
      <c r="E714" s="17" t="s">
        <v>294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294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1812</v>
      </c>
      <c r="D716" s="17" t="s">
        <v>1040</v>
      </c>
      <c r="E716" s="17" t="s">
        <v>294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294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294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1813</v>
      </c>
      <c r="D719" s="17" t="s">
        <v>1040</v>
      </c>
      <c r="E719" s="17" t="s">
        <v>294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1814</v>
      </c>
      <c r="D720" s="17" t="s">
        <v>1040</v>
      </c>
      <c r="E720" s="17" t="s">
        <v>294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756</v>
      </c>
      <c r="D721" s="17" t="s">
        <v>1815</v>
      </c>
      <c r="E721" s="17" t="s">
        <v>294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1816</v>
      </c>
      <c r="D722" s="17" t="s">
        <v>1816</v>
      </c>
      <c r="E722" s="17" t="s">
        <v>294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1817</v>
      </c>
      <c r="D723" s="17" t="s">
        <v>1816</v>
      </c>
      <c r="E723" s="17" t="s">
        <v>294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1818</v>
      </c>
      <c r="D724" s="17" t="s">
        <v>1818</v>
      </c>
      <c r="E724" s="17" t="s">
        <v>294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294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294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1819</v>
      </c>
      <c r="D727" s="17" t="s">
        <v>1019</v>
      </c>
      <c r="E727" s="17" t="s">
        <v>294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294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142</v>
      </c>
      <c r="D729" s="17" t="s">
        <v>1069</v>
      </c>
      <c r="E729" s="17" t="s">
        <v>294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1820</v>
      </c>
      <c r="D730" s="17" t="s">
        <v>1069</v>
      </c>
      <c r="E730" s="17" t="s">
        <v>294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1821</v>
      </c>
      <c r="D731" s="17" t="s">
        <v>1126</v>
      </c>
      <c r="E731" s="17" t="s">
        <v>294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1822</v>
      </c>
      <c r="D732" s="17" t="s">
        <v>1126</v>
      </c>
      <c r="E732" s="17" t="s">
        <v>294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1823</v>
      </c>
      <c r="D733" s="17" t="s">
        <v>1126</v>
      </c>
      <c r="E733" s="17" t="s">
        <v>294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1824</v>
      </c>
      <c r="E734" s="17" t="s">
        <v>294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293</v>
      </c>
      <c r="D735" s="17" t="s">
        <v>295</v>
      </c>
      <c r="E735" s="17" t="s">
        <v>294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335</v>
      </c>
      <c r="D736" s="17" t="s">
        <v>295</v>
      </c>
      <c r="E736" s="17" t="s">
        <v>294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294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294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1825</v>
      </c>
      <c r="D739" s="17" t="s">
        <v>1826</v>
      </c>
      <c r="E739" s="17" t="s">
        <v>294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1826</v>
      </c>
      <c r="D740" s="17" t="s">
        <v>1826</v>
      </c>
      <c r="E740" s="17" t="s">
        <v>294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1827</v>
      </c>
      <c r="D741" s="17" t="s">
        <v>1826</v>
      </c>
      <c r="E741" s="17" t="s">
        <v>294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294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1828</v>
      </c>
      <c r="D743" s="17" t="s">
        <v>1128</v>
      </c>
      <c r="E743" s="17" t="s">
        <v>294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433</v>
      </c>
      <c r="D744" s="17" t="s">
        <v>433</v>
      </c>
      <c r="E744" s="17" t="s">
        <v>294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100</v>
      </c>
      <c r="D745" s="17" t="s">
        <v>1036</v>
      </c>
      <c r="E745" s="17" t="s">
        <v>294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1829</v>
      </c>
      <c r="D746" s="17" t="s">
        <v>1830</v>
      </c>
      <c r="E746" s="17" t="s">
        <v>294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1831</v>
      </c>
      <c r="D747" s="17" t="s">
        <v>1038</v>
      </c>
      <c r="E747" s="17" t="s">
        <v>294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294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1832</v>
      </c>
      <c r="D749" s="17" t="s">
        <v>1038</v>
      </c>
      <c r="E749" s="17" t="s">
        <v>294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1833</v>
      </c>
      <c r="D750" s="17" t="s">
        <v>1834</v>
      </c>
      <c r="E750" s="17" t="s">
        <v>294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944</v>
      </c>
      <c r="D751" s="17" t="s">
        <v>1834</v>
      </c>
      <c r="E751" s="17" t="s">
        <v>294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1835</v>
      </c>
      <c r="D752" s="17" t="s">
        <v>329</v>
      </c>
      <c r="E752" s="17" t="s">
        <v>294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329</v>
      </c>
      <c r="D753" s="17" t="s">
        <v>329</v>
      </c>
      <c r="E753" s="17" t="s">
        <v>294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1836</v>
      </c>
      <c r="D754" s="17" t="s">
        <v>329</v>
      </c>
      <c r="E754" s="17" t="s">
        <v>294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1837</v>
      </c>
      <c r="E755" s="17" t="s">
        <v>294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1838</v>
      </c>
      <c r="D756" s="17" t="s">
        <v>1839</v>
      </c>
      <c r="E756" s="17" t="s">
        <v>294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1839</v>
      </c>
      <c r="E757" s="17" t="s">
        <v>294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294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294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1840</v>
      </c>
      <c r="D760" s="17" t="s">
        <v>1135</v>
      </c>
      <c r="E760" s="17" t="s">
        <v>294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294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294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1841</v>
      </c>
      <c r="D763" s="17" t="s">
        <v>347</v>
      </c>
      <c r="E763" s="17" t="s">
        <v>294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1842</v>
      </c>
      <c r="D764" s="17" t="s">
        <v>1092</v>
      </c>
      <c r="E764" s="17" t="s">
        <v>294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963</v>
      </c>
      <c r="D765" s="17" t="s">
        <v>965</v>
      </c>
      <c r="E765" s="17" t="s">
        <v>294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1843</v>
      </c>
      <c r="D766" s="17" t="s">
        <v>1844</v>
      </c>
      <c r="E766" s="17" t="s">
        <v>294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294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1845</v>
      </c>
      <c r="D768" s="17" t="s">
        <v>1846</v>
      </c>
      <c r="E768" s="17" t="s">
        <v>294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294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1847</v>
      </c>
      <c r="D770" s="17" t="s">
        <v>1077</v>
      </c>
      <c r="E770" s="17" t="s">
        <v>294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294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1848</v>
      </c>
      <c r="D772" s="17" t="s">
        <v>1077</v>
      </c>
      <c r="E772" s="17" t="s">
        <v>294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294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1849</v>
      </c>
      <c r="D774" s="17" t="s">
        <v>1088</v>
      </c>
      <c r="E774" s="17" t="s">
        <v>294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294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294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294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294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294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1850</v>
      </c>
      <c r="D780" s="17" t="s">
        <v>1060</v>
      </c>
      <c r="E780" s="17" t="s">
        <v>294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294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435</v>
      </c>
      <c r="D782" s="17" t="s">
        <v>1851</v>
      </c>
      <c r="E782" s="17" t="s">
        <v>294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1781</v>
      </c>
      <c r="D783" s="17" t="s">
        <v>1063</v>
      </c>
      <c r="E783" s="17" t="s">
        <v>294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294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944</v>
      </c>
      <c r="D785" s="17" t="s">
        <v>1063</v>
      </c>
      <c r="E785" s="17" t="s">
        <v>294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294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1852</v>
      </c>
      <c r="D787" s="17" t="s">
        <v>1852</v>
      </c>
      <c r="E787" s="17" t="s">
        <v>294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1853</v>
      </c>
      <c r="D788" s="17" t="s">
        <v>1854</v>
      </c>
      <c r="E788" s="17" t="s">
        <v>294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441</v>
      </c>
      <c r="D789" s="17" t="s">
        <v>1045</v>
      </c>
      <c r="E789" s="17" t="s">
        <v>294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294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1855</v>
      </c>
      <c r="D791" s="17" t="s">
        <v>1045</v>
      </c>
      <c r="E791" s="17" t="s">
        <v>294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294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294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1856</v>
      </c>
      <c r="D794" s="17" t="s">
        <v>1857</v>
      </c>
      <c r="E794" s="17" t="s">
        <v>294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1858</v>
      </c>
      <c r="D795" s="17" t="s">
        <v>1859</v>
      </c>
      <c r="E795" s="17" t="s">
        <v>294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1860</v>
      </c>
      <c r="D796" s="17" t="s">
        <v>1860</v>
      </c>
      <c r="E796" s="17" t="s">
        <v>294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1861</v>
      </c>
      <c r="D797" s="17" t="s">
        <v>1861</v>
      </c>
      <c r="E797" s="17" t="s">
        <v>294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1862</v>
      </c>
      <c r="D798" s="17" t="s">
        <v>1338</v>
      </c>
      <c r="E798" s="17" t="s">
        <v>294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1863</v>
      </c>
      <c r="D799" s="17" t="s">
        <v>1035</v>
      </c>
      <c r="E799" s="17" t="s">
        <v>294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294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1864</v>
      </c>
      <c r="D801" s="17" t="s">
        <v>1095</v>
      </c>
      <c r="E801" s="17" t="s">
        <v>294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1865</v>
      </c>
      <c r="D802" s="17" t="s">
        <v>1147</v>
      </c>
      <c r="E802" s="17" t="s">
        <v>294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1866</v>
      </c>
      <c r="D803" s="17" t="s">
        <v>1147</v>
      </c>
      <c r="E803" s="17" t="s">
        <v>294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1867</v>
      </c>
      <c r="D804" s="17" t="s">
        <v>1868</v>
      </c>
      <c r="E804" s="17" t="s">
        <v>281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1869</v>
      </c>
      <c r="D805" s="17" t="s">
        <v>1868</v>
      </c>
      <c r="E805" s="17" t="s">
        <v>281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1750</v>
      </c>
      <c r="D806" s="17" t="s">
        <v>1868</v>
      </c>
      <c r="E806" s="17" t="s">
        <v>281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1870</v>
      </c>
      <c r="D807" s="17" t="s">
        <v>1868</v>
      </c>
      <c r="E807" s="17" t="s">
        <v>281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1871</v>
      </c>
      <c r="D808" s="17" t="s">
        <v>282</v>
      </c>
      <c r="E808" s="17" t="s">
        <v>281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1872</v>
      </c>
      <c r="D809" s="17" t="s">
        <v>282</v>
      </c>
      <c r="E809" s="17" t="s">
        <v>281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331</v>
      </c>
      <c r="D810" s="17" t="s">
        <v>332</v>
      </c>
      <c r="E810" s="17" t="s">
        <v>323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1873</v>
      </c>
      <c r="D811" s="17" t="s">
        <v>1874</v>
      </c>
      <c r="E811" s="17" t="s">
        <v>323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397</v>
      </c>
      <c r="D812" s="17" t="s">
        <v>397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1875</v>
      </c>
      <c r="D813" s="17" t="s">
        <v>397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380</v>
      </c>
      <c r="D814" s="17" t="s">
        <v>381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1876</v>
      </c>
      <c r="D815" s="17" t="s">
        <v>381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1877</v>
      </c>
      <c r="D816" s="17" t="s">
        <v>381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1878</v>
      </c>
      <c r="D817" s="17" t="s">
        <v>421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421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420</v>
      </c>
      <c r="D819" s="17" t="s">
        <v>421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1879</v>
      </c>
      <c r="D820" s="17" t="s">
        <v>1879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1880</v>
      </c>
      <c r="D821" s="17" t="s">
        <v>1879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1881</v>
      </c>
      <c r="D822" s="17" t="s">
        <v>1879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1882</v>
      </c>
      <c r="D823" s="17" t="s">
        <v>1879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769</v>
      </c>
      <c r="D824" s="17" t="s">
        <v>122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1883</v>
      </c>
      <c r="D825" s="17" t="s">
        <v>374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374</v>
      </c>
      <c r="D826" s="17" t="s">
        <v>374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1884</v>
      </c>
      <c r="D827" s="17" t="s">
        <v>112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1885</v>
      </c>
      <c r="D828" s="17" t="s">
        <v>112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1886</v>
      </c>
      <c r="D829" s="17" t="s">
        <v>388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1887</v>
      </c>
      <c r="D830" s="17" t="s">
        <v>388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1888</v>
      </c>
      <c r="D831" s="17" t="s">
        <v>388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428</v>
      </c>
      <c r="D832" s="17" t="s">
        <v>388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459</v>
      </c>
      <c r="D833" s="17" t="s">
        <v>388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1889</v>
      </c>
      <c r="D834" s="17" t="s">
        <v>411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1890</v>
      </c>
      <c r="D835" s="17" t="s">
        <v>411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383</v>
      </c>
      <c r="D836" s="17" t="s">
        <v>383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1891</v>
      </c>
      <c r="D837" s="17" t="s">
        <v>383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1892</v>
      </c>
      <c r="D838" s="17" t="s">
        <v>383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1893</v>
      </c>
      <c r="D839" s="17" t="s">
        <v>383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1894</v>
      </c>
      <c r="D840" s="17" t="s">
        <v>383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351</v>
      </c>
      <c r="D841" s="17" t="s">
        <v>353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1895</v>
      </c>
      <c r="D842" s="17" t="s">
        <v>353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1896</v>
      </c>
      <c r="D843" s="17" t="s">
        <v>353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1897</v>
      </c>
      <c r="D844" s="17" t="s">
        <v>358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1898</v>
      </c>
      <c r="D845" s="17" t="s">
        <v>1899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1900</v>
      </c>
      <c r="D846" s="17" t="s">
        <v>1899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1901</v>
      </c>
      <c r="D847" s="17" t="s">
        <v>408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1902</v>
      </c>
      <c r="D848" s="17" t="s">
        <v>408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1903</v>
      </c>
      <c r="D849" s="17" t="s">
        <v>408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1904</v>
      </c>
      <c r="D850" s="17" t="s">
        <v>408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1905</v>
      </c>
      <c r="D851" s="17" t="s">
        <v>1905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1906</v>
      </c>
      <c r="D852" s="17" t="s">
        <v>1907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1908</v>
      </c>
      <c r="D853" s="17" t="s">
        <v>1907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802</v>
      </c>
      <c r="D854" s="17" t="s">
        <v>1907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1909</v>
      </c>
      <c r="D855" s="17" t="s">
        <v>361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118</v>
      </c>
      <c r="D856" s="17" t="s">
        <v>361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1910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1911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1912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1913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377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241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370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413</v>
      </c>
      <c r="D864" s="17" t="s">
        <v>413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1699</v>
      </c>
      <c r="D865" s="17" t="s">
        <v>372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1914</v>
      </c>
      <c r="D866" s="17" t="s">
        <v>372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1915</v>
      </c>
      <c r="D867" s="17" t="s">
        <v>372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1916</v>
      </c>
      <c r="D868" s="17" t="s">
        <v>372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1917</v>
      </c>
      <c r="D869" s="17" t="s">
        <v>372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1918</v>
      </c>
      <c r="D870" s="17" t="s">
        <v>372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1919</v>
      </c>
      <c r="D871" s="17" t="s">
        <v>372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807</v>
      </c>
      <c r="D872" s="17" t="s">
        <v>372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1920</v>
      </c>
      <c r="D873" s="17" t="s">
        <v>875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875</v>
      </c>
      <c r="D874" s="17" t="s">
        <v>875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1921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398</v>
      </c>
      <c r="D876" s="17" t="s">
        <v>399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1922</v>
      </c>
      <c r="D877" s="17" t="s">
        <v>399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1923</v>
      </c>
      <c r="D878" s="17" t="s">
        <v>399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918</v>
      </c>
      <c r="D879" s="17" t="s">
        <v>399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1924</v>
      </c>
      <c r="D880" s="17" t="s">
        <v>366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1925</v>
      </c>
      <c r="D881" s="17" t="s">
        <v>1926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1927</v>
      </c>
      <c r="D882" s="17" t="s">
        <v>401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1928</v>
      </c>
      <c r="D883" s="17" t="s">
        <v>401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404</v>
      </c>
      <c r="D884" s="17" t="s">
        <v>401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1929</v>
      </c>
      <c r="D885" s="17" t="s">
        <v>401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1930</v>
      </c>
      <c r="D886" s="17" t="s">
        <v>401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1931</v>
      </c>
      <c r="D887" s="17" t="s">
        <v>401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1932</v>
      </c>
      <c r="D888" s="17" t="s">
        <v>401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553</v>
      </c>
      <c r="D889" s="17" t="s">
        <v>553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1886</v>
      </c>
      <c r="D890" s="17" t="s">
        <v>1933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390</v>
      </c>
      <c r="D891" s="17" t="s">
        <v>390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1934</v>
      </c>
      <c r="D892" s="17" t="s">
        <v>368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1935</v>
      </c>
      <c r="D893" s="17" t="s">
        <v>368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369</v>
      </c>
      <c r="D894" s="17" t="s">
        <v>368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373</v>
      </c>
      <c r="D895" s="17" t="s">
        <v>368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1936</v>
      </c>
      <c r="D896" s="17" t="s">
        <v>364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1937</v>
      </c>
      <c r="D897" s="17" t="s">
        <v>364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480</v>
      </c>
      <c r="D898" s="17" t="s">
        <v>364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1938</v>
      </c>
      <c r="D899" s="17" t="s">
        <v>355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1939</v>
      </c>
      <c r="D900" s="17" t="s">
        <v>355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429</v>
      </c>
      <c r="D901" s="17" t="s">
        <v>355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386</v>
      </c>
      <c r="D902" s="17" t="s">
        <v>355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1940</v>
      </c>
      <c r="D903" s="17" t="s">
        <v>376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376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1941</v>
      </c>
      <c r="D905" s="17" t="s">
        <v>376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375</v>
      </c>
      <c r="D906" s="17" t="s">
        <v>376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1942</v>
      </c>
      <c r="D907" s="17" t="s">
        <v>376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378</v>
      </c>
      <c r="D908" s="17" t="s">
        <v>376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376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1836</v>
      </c>
      <c r="D910" s="17" t="s">
        <v>376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1943</v>
      </c>
      <c r="D911" s="17" t="s">
        <v>376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1944</v>
      </c>
      <c r="D912" s="17" t="s">
        <v>360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360</v>
      </c>
      <c r="D913" s="17" t="s">
        <v>360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1945</v>
      </c>
      <c r="D914" s="17" t="s">
        <v>1946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1947</v>
      </c>
      <c r="D915" s="17" t="s">
        <v>1946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435</v>
      </c>
      <c r="D916" s="17" t="s">
        <v>436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1948</v>
      </c>
      <c r="D917" s="17" t="s">
        <v>436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1949</v>
      </c>
      <c r="D918" s="17" t="s">
        <v>436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449</v>
      </c>
      <c r="D919" s="17" t="s">
        <v>449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1950</v>
      </c>
      <c r="D920" s="17" t="s">
        <v>1951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1952</v>
      </c>
      <c r="D921" s="17" t="s">
        <v>500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1953</v>
      </c>
      <c r="D922" s="17" t="s">
        <v>500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1954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1955</v>
      </c>
      <c r="D924" s="17" t="s">
        <v>1954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441</v>
      </c>
      <c r="D925" s="17" t="s">
        <v>1954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1956</v>
      </c>
      <c r="D926" s="17" t="s">
        <v>445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1957</v>
      </c>
      <c r="D927" s="17" t="s">
        <v>445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1958</v>
      </c>
      <c r="D928" s="17" t="s">
        <v>445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1959</v>
      </c>
      <c r="D929" s="17" t="s">
        <v>445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1960</v>
      </c>
      <c r="D930" s="17" t="s">
        <v>445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1961</v>
      </c>
      <c r="D931" s="17" t="s">
        <v>451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1962</v>
      </c>
      <c r="D932" s="17" t="s">
        <v>451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1963</v>
      </c>
      <c r="D933" s="17" t="s">
        <v>451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1964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1965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1966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1967</v>
      </c>
      <c r="D938" s="17" t="s">
        <v>1968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1969</v>
      </c>
      <c r="D939" s="17" t="s">
        <v>1968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1970</v>
      </c>
      <c r="D940" s="17" t="s">
        <v>1968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1971</v>
      </c>
      <c r="D941" s="17" t="s">
        <v>453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453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1972</v>
      </c>
      <c r="D943" s="17" t="s">
        <v>453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627</v>
      </c>
      <c r="D944" s="17" t="s">
        <v>453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454</v>
      </c>
      <c r="D945" s="17" t="s">
        <v>453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1973</v>
      </c>
      <c r="D946" s="17" t="s">
        <v>453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1974</v>
      </c>
      <c r="D947" s="17" t="s">
        <v>453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1975</v>
      </c>
      <c r="D948" s="17" t="s">
        <v>453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1976</v>
      </c>
      <c r="D949" s="17" t="s">
        <v>453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1977</v>
      </c>
      <c r="D950" s="17" t="s">
        <v>453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1978</v>
      </c>
      <c r="D951" s="17" t="s">
        <v>453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1979</v>
      </c>
      <c r="D952" s="17" t="s">
        <v>453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303</v>
      </c>
      <c r="D953" s="17" t="s">
        <v>453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1980</v>
      </c>
      <c r="D954" s="17" t="s">
        <v>453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1981</v>
      </c>
      <c r="D955" s="17" t="s">
        <v>453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1982</v>
      </c>
      <c r="D956" s="17" t="s">
        <v>453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1983</v>
      </c>
      <c r="D957" s="17" t="s">
        <v>453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1984</v>
      </c>
      <c r="D958" s="17" t="s">
        <v>453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473</v>
      </c>
      <c r="D959" s="17" t="s">
        <v>473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342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476</v>
      </c>
      <c r="D961" s="17" t="s">
        <v>477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1985</v>
      </c>
      <c r="D962" s="17" t="s">
        <v>470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470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1986</v>
      </c>
      <c r="D964" s="17" t="s">
        <v>1987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1988</v>
      </c>
      <c r="D965" s="17" t="s">
        <v>1987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1989</v>
      </c>
      <c r="D966" s="17" t="s">
        <v>1987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1990</v>
      </c>
      <c r="D967" s="17" t="s">
        <v>434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433</v>
      </c>
      <c r="D968" s="17" t="s">
        <v>434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244</v>
      </c>
      <c r="D969" s="17" t="s">
        <v>434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1991</v>
      </c>
      <c r="D970" s="17" t="s">
        <v>434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1992</v>
      </c>
      <c r="D971" s="17" t="s">
        <v>273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1993</v>
      </c>
      <c r="D972" s="17" t="s">
        <v>273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1994</v>
      </c>
      <c r="D973" s="17" t="s">
        <v>273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1995</v>
      </c>
      <c r="D974" s="17" t="s">
        <v>273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1996</v>
      </c>
      <c r="D975" s="17" t="s">
        <v>1997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1998</v>
      </c>
      <c r="D976" s="17" t="s">
        <v>483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1999</v>
      </c>
      <c r="D977" s="17" t="s">
        <v>483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2000</v>
      </c>
      <c r="D978" s="17" t="s">
        <v>483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2001</v>
      </c>
      <c r="D979" s="17" t="s">
        <v>483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1771</v>
      </c>
      <c r="D980" s="17" t="s">
        <v>483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2002</v>
      </c>
      <c r="D981" s="17" t="s">
        <v>490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490</v>
      </c>
      <c r="D982" s="17" t="s">
        <v>490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2003</v>
      </c>
      <c r="D983" s="17" t="s">
        <v>490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2004</v>
      </c>
      <c r="D984" s="17" t="s">
        <v>463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463</v>
      </c>
      <c r="D985" s="17" t="s">
        <v>463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2005</v>
      </c>
      <c r="D986" s="17" t="s">
        <v>2006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2007</v>
      </c>
      <c r="D987" s="17" t="s">
        <v>2006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467</v>
      </c>
      <c r="D988" s="17" t="s">
        <v>2006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464</v>
      </c>
      <c r="D989" s="17" t="s">
        <v>465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2008</v>
      </c>
      <c r="D990" s="17" t="s">
        <v>465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944</v>
      </c>
      <c r="D991" s="17" t="s">
        <v>2009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2010</v>
      </c>
      <c r="D992" s="17" t="s">
        <v>2009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2011</v>
      </c>
      <c r="D993" s="17" t="s">
        <v>2009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480</v>
      </c>
      <c r="D994" s="17" t="s">
        <v>481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2012</v>
      </c>
      <c r="D995" s="17" t="s">
        <v>2013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159</v>
      </c>
      <c r="D996" s="17" t="s">
        <v>159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2014</v>
      </c>
      <c r="D997" s="17" t="s">
        <v>2015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681</v>
      </c>
      <c r="D998" s="17" t="s">
        <v>2015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2016</v>
      </c>
      <c r="D999" s="17" t="s">
        <v>2016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2017</v>
      </c>
      <c r="D1000" s="17" t="s">
        <v>459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458</v>
      </c>
      <c r="D1001" s="17" t="s">
        <v>459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2018</v>
      </c>
      <c r="D1002" s="17" t="s">
        <v>2019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2020</v>
      </c>
      <c r="D1003" s="17" t="s">
        <v>2019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447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499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443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2021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2022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2023</v>
      </c>
      <c r="D1010" s="17" t="s">
        <v>2024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1699</v>
      </c>
      <c r="D1011" s="17" t="s">
        <v>2025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2026</v>
      </c>
      <c r="D1012" s="17" t="s">
        <v>2025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2027</v>
      </c>
      <c r="D1013" s="17" t="s">
        <v>2025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2028</v>
      </c>
      <c r="D1014" s="17" t="s">
        <v>2025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2029</v>
      </c>
      <c r="D1015" s="17" t="s">
        <v>2025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2025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2030</v>
      </c>
      <c r="D1017" s="17" t="s">
        <v>2025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2031</v>
      </c>
      <c r="D1018" s="17" t="s">
        <v>2025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2032</v>
      </c>
      <c r="D1019" s="17" t="s">
        <v>2025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142</v>
      </c>
      <c r="D1020" s="17" t="s">
        <v>2025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289</v>
      </c>
      <c r="D1021" s="17" t="s">
        <v>289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318</v>
      </c>
      <c r="D1022" s="17" t="s">
        <v>2033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300</v>
      </c>
      <c r="D1023" s="17" t="s">
        <v>300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2034</v>
      </c>
      <c r="D1024" s="17" t="s">
        <v>2035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330</v>
      </c>
      <c r="D1025" s="17" t="s">
        <v>310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333</v>
      </c>
      <c r="D1026" s="17" t="s">
        <v>334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304</v>
      </c>
      <c r="D1027" s="17" t="s">
        <v>304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2036</v>
      </c>
      <c r="D1028" s="17" t="s">
        <v>304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2037</v>
      </c>
      <c r="D1029" s="17" t="s">
        <v>2038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285</v>
      </c>
      <c r="D1030" s="17" t="s">
        <v>286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2039</v>
      </c>
      <c r="D1031" s="17" t="s">
        <v>2039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344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343</v>
      </c>
      <c r="D1033" s="17" t="s">
        <v>344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2040</v>
      </c>
      <c r="D1034" s="17" t="s">
        <v>2041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287</v>
      </c>
      <c r="D1035" s="17" t="s">
        <v>2041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311</v>
      </c>
      <c r="D1036" s="17" t="s">
        <v>311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2042</v>
      </c>
      <c r="D1037" s="17" t="s">
        <v>311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2043</v>
      </c>
      <c r="D1038" s="17" t="s">
        <v>2044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348</v>
      </c>
      <c r="D1039" s="17" t="s">
        <v>349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308</v>
      </c>
      <c r="D1040" s="17" t="s">
        <v>308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2045</v>
      </c>
      <c r="D1041" s="17" t="s">
        <v>2045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2046</v>
      </c>
      <c r="D1042" s="17" t="s">
        <v>2047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2047</v>
      </c>
      <c r="D1043" s="17" t="s">
        <v>2047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2020</v>
      </c>
      <c r="D1044" s="17" t="s">
        <v>2047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2048</v>
      </c>
      <c r="D1045" s="17" t="s">
        <v>303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2049</v>
      </c>
      <c r="D1046" s="17" t="s">
        <v>303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2050</v>
      </c>
      <c r="D1047" s="17" t="s">
        <v>303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303</v>
      </c>
      <c r="D1048" s="17" t="s">
        <v>303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305</v>
      </c>
      <c r="D1049" s="17" t="s">
        <v>2051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296</v>
      </c>
      <c r="D1050" s="17" t="s">
        <v>297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2052</v>
      </c>
      <c r="D1051" s="17" t="s">
        <v>2053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2053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2053</v>
      </c>
      <c r="D1053" s="17" t="s">
        <v>2053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2054</v>
      </c>
      <c r="D1054" s="17" t="s">
        <v>1836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328</v>
      </c>
      <c r="D1055" s="17" t="s">
        <v>2055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2056</v>
      </c>
      <c r="D1056" s="17" t="s">
        <v>2057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2058</v>
      </c>
      <c r="D1057" s="17" t="s">
        <v>2057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2059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2060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2061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290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301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345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2062</v>
      </c>
      <c r="D1065" s="17" t="s">
        <v>307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306</v>
      </c>
      <c r="D1066" s="17" t="s">
        <v>307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716</v>
      </c>
      <c r="D1068" s="17" t="s">
        <v>2063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726</v>
      </c>
      <c r="D1069" s="17" t="s">
        <v>726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732</v>
      </c>
      <c r="D1070" s="17" t="s">
        <v>726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678</v>
      </c>
      <c r="D1071" s="17" t="s">
        <v>678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2064</v>
      </c>
      <c r="D1072" s="17" t="s">
        <v>678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2065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636</v>
      </c>
      <c r="D1074" s="17" t="s">
        <v>2066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658</v>
      </c>
      <c r="D1075" s="17" t="s">
        <v>659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648</v>
      </c>
      <c r="D1076" s="17" t="s">
        <v>649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649</v>
      </c>
      <c r="D1077" s="17" t="s">
        <v>649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634</v>
      </c>
      <c r="D1078" s="17" t="s">
        <v>635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2067</v>
      </c>
      <c r="D1079" s="17" t="s">
        <v>614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715</v>
      </c>
      <c r="D1080" s="17" t="s">
        <v>715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2068</v>
      </c>
      <c r="D1081" s="17" t="s">
        <v>665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695</v>
      </c>
      <c r="D1082" s="17" t="s">
        <v>2069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703</v>
      </c>
      <c r="D1083" s="17" t="s">
        <v>2070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655</v>
      </c>
      <c r="D1084" s="17" t="s">
        <v>655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709</v>
      </c>
      <c r="D1085" s="17" t="s">
        <v>709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633</v>
      </c>
      <c r="D1086" s="17" t="s">
        <v>633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2071</v>
      </c>
      <c r="D1087" s="17" t="s">
        <v>719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193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697</v>
      </c>
      <c r="D1089" s="17" t="s">
        <v>698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691</v>
      </c>
      <c r="D1090" s="17" t="s">
        <v>692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2072</v>
      </c>
      <c r="D1091" s="17" t="s">
        <v>2073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2074</v>
      </c>
      <c r="D1092" s="17" t="s">
        <v>2073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615</v>
      </c>
      <c r="D1093" s="17" t="s">
        <v>615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1839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2075</v>
      </c>
      <c r="D1095" s="17" t="s">
        <v>608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2076</v>
      </c>
      <c r="D1096" s="17" t="s">
        <v>608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661</v>
      </c>
      <c r="D1097" s="17" t="s">
        <v>608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711</v>
      </c>
      <c r="D1098" s="17" t="s">
        <v>608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705</v>
      </c>
      <c r="D1099" s="17" t="s">
        <v>608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660</v>
      </c>
      <c r="D1100" s="17" t="s">
        <v>608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2077</v>
      </c>
      <c r="D1101" s="17" t="s">
        <v>631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666</v>
      </c>
      <c r="D1102" s="17" t="s">
        <v>631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2078</v>
      </c>
      <c r="D1103" s="17" t="s">
        <v>651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646</v>
      </c>
      <c r="D1104" s="17" t="s">
        <v>647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647</v>
      </c>
      <c r="D1105" s="17" t="s">
        <v>647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2079</v>
      </c>
      <c r="D1106" s="17" t="s">
        <v>2080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690</v>
      </c>
      <c r="D1107" s="17" t="s">
        <v>690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694</v>
      </c>
      <c r="D1108" s="17" t="s">
        <v>690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720</v>
      </c>
      <c r="D1109" s="17" t="s">
        <v>1844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688</v>
      </c>
      <c r="D1110" s="17" t="s">
        <v>689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2081</v>
      </c>
      <c r="D1111" s="17" t="s">
        <v>2082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673</v>
      </c>
      <c r="D1112" s="17" t="s">
        <v>2082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606</v>
      </c>
      <c r="D1113" s="17" t="s">
        <v>606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2083</v>
      </c>
      <c r="D1114" s="17" t="s">
        <v>606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712</v>
      </c>
      <c r="D1115" s="17" t="s">
        <v>710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710</v>
      </c>
      <c r="D1116" s="17" t="s">
        <v>710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2084</v>
      </c>
      <c r="D1117" s="17" t="s">
        <v>2085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2086</v>
      </c>
      <c r="D1118" s="17" t="s">
        <v>2085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2087</v>
      </c>
      <c r="D1119" s="17" t="s">
        <v>2085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2088</v>
      </c>
      <c r="D1120" s="17" t="s">
        <v>2085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2089</v>
      </c>
      <c r="D1121" s="17" t="s">
        <v>728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2090</v>
      </c>
      <c r="D1122" s="17" t="s">
        <v>755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2091</v>
      </c>
      <c r="D1123" s="17" t="s">
        <v>755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2092</v>
      </c>
      <c r="D1124" s="17" t="s">
        <v>755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2093</v>
      </c>
      <c r="D1125" s="17" t="s">
        <v>755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2094</v>
      </c>
      <c r="D1126" s="17" t="s">
        <v>755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2095</v>
      </c>
      <c r="D1127" s="17" t="s">
        <v>755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2096</v>
      </c>
      <c r="D1128" s="17" t="s">
        <v>2096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2097</v>
      </c>
      <c r="D1129" s="17" t="s">
        <v>2098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2099</v>
      </c>
      <c r="D1130" s="17" t="s">
        <v>743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700</v>
      </c>
      <c r="D1131" s="17" t="s">
        <v>743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2100</v>
      </c>
      <c r="D1132" s="17" t="s">
        <v>2100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841</v>
      </c>
      <c r="D1133" s="17" t="s">
        <v>842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817</v>
      </c>
      <c r="D1134" s="17" t="s">
        <v>817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816</v>
      </c>
      <c r="D1135" s="17" t="s">
        <v>817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2101</v>
      </c>
      <c r="D1136" s="17" t="s">
        <v>2102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2103</v>
      </c>
      <c r="D1137" s="17" t="s">
        <v>2102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2104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2105</v>
      </c>
      <c r="D1139" s="17" t="s">
        <v>2104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436</v>
      </c>
      <c r="D1140" s="17" t="s">
        <v>2104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2106</v>
      </c>
      <c r="D1141" s="17" t="s">
        <v>2104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2107</v>
      </c>
      <c r="D1142" s="17" t="s">
        <v>2104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2108</v>
      </c>
      <c r="D1143" s="17" t="s">
        <v>2104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2109</v>
      </c>
      <c r="D1144" s="17" t="s">
        <v>2104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2110</v>
      </c>
      <c r="D1145" s="17" t="s">
        <v>2104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2111</v>
      </c>
      <c r="D1146" s="17" t="s">
        <v>2104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2104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2104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183</v>
      </c>
      <c r="D1149" s="17" t="s">
        <v>2104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2112</v>
      </c>
      <c r="D1150" s="17" t="s">
        <v>2104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835</v>
      </c>
      <c r="D1151" s="17" t="s">
        <v>835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751</v>
      </c>
      <c r="D1152" s="17" t="s">
        <v>751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2113</v>
      </c>
      <c r="D1153" s="17" t="s">
        <v>944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830</v>
      </c>
      <c r="D1154" s="17" t="s">
        <v>830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833</v>
      </c>
      <c r="D1155" s="17" t="s">
        <v>833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756</v>
      </c>
      <c r="D1156" s="17" t="s">
        <v>756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2114</v>
      </c>
      <c r="D1157" s="17" t="s">
        <v>2115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844</v>
      </c>
      <c r="D1158" s="17" t="s">
        <v>845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2116</v>
      </c>
      <c r="D1159" s="17" t="s">
        <v>845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2117</v>
      </c>
      <c r="D1160" s="17" t="s">
        <v>845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847</v>
      </c>
      <c r="D1161" s="17" t="s">
        <v>848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944</v>
      </c>
      <c r="D1163" s="17" t="s">
        <v>840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745</v>
      </c>
      <c r="D1164" s="17" t="s">
        <v>745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2118</v>
      </c>
      <c r="D1165" s="17" t="s">
        <v>753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752</v>
      </c>
      <c r="D1166" s="17" t="s">
        <v>753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2119</v>
      </c>
      <c r="D1167" s="17" t="s">
        <v>2120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823</v>
      </c>
      <c r="D1168" s="17" t="s">
        <v>808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2121</v>
      </c>
      <c r="D1169" s="17" t="s">
        <v>808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808</v>
      </c>
      <c r="D1170" s="17" t="s">
        <v>808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2122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2123</v>
      </c>
      <c r="D1173" s="17" t="s">
        <v>862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862</v>
      </c>
      <c r="D1174" s="17" t="s">
        <v>862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2124</v>
      </c>
      <c r="D1175" s="17" t="s">
        <v>857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2125</v>
      </c>
      <c r="D1176" s="17" t="s">
        <v>857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2126</v>
      </c>
      <c r="D1177" s="17" t="s">
        <v>857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2127</v>
      </c>
      <c r="D1178" s="17" t="s">
        <v>857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2128</v>
      </c>
      <c r="D1179" s="17" t="s">
        <v>857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838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2129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2130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814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2131</v>
      </c>
      <c r="D1184" s="17" t="s">
        <v>858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858</v>
      </c>
      <c r="D1185" s="17" t="s">
        <v>858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2132</v>
      </c>
      <c r="D1186" s="17" t="s">
        <v>2132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2133</v>
      </c>
      <c r="D1187" s="17" t="s">
        <v>663</v>
      </c>
      <c r="E1187" s="17" t="s">
        <v>626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2134</v>
      </c>
      <c r="D1188" s="17" t="s">
        <v>672</v>
      </c>
      <c r="E1188" s="17" t="s">
        <v>626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671</v>
      </c>
      <c r="D1189" s="17" t="s">
        <v>672</v>
      </c>
      <c r="E1189" s="17" t="s">
        <v>626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675</v>
      </c>
      <c r="D1190" s="17" t="s">
        <v>672</v>
      </c>
      <c r="E1190" s="17" t="s">
        <v>626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2135</v>
      </c>
      <c r="D1191" s="17" t="s">
        <v>672</v>
      </c>
      <c r="E1191" s="17" t="s">
        <v>626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725</v>
      </c>
      <c r="D1192" s="17" t="s">
        <v>644</v>
      </c>
      <c r="E1192" s="17" t="s">
        <v>626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642</v>
      </c>
      <c r="E1193" s="17" t="s">
        <v>626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641</v>
      </c>
      <c r="D1194" s="17" t="s">
        <v>642</v>
      </c>
      <c r="E1194" s="17" t="s">
        <v>626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645</v>
      </c>
      <c r="D1195" s="17" t="s">
        <v>645</v>
      </c>
      <c r="E1195" s="17" t="s">
        <v>626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686</v>
      </c>
      <c r="D1196" s="17" t="s">
        <v>687</v>
      </c>
      <c r="E1196" s="17" t="s">
        <v>626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137</v>
      </c>
      <c r="D1197" s="17" t="s">
        <v>639</v>
      </c>
      <c r="E1197" s="17" t="s">
        <v>626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497</v>
      </c>
      <c r="D1198" s="17" t="s">
        <v>639</v>
      </c>
      <c r="E1198" s="17" t="s">
        <v>626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639</v>
      </c>
      <c r="D1199" s="17" t="s">
        <v>639</v>
      </c>
      <c r="E1199" s="17" t="s">
        <v>626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723</v>
      </c>
      <c r="D1200" s="17" t="s">
        <v>639</v>
      </c>
      <c r="E1200" s="17" t="s">
        <v>626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2136</v>
      </c>
      <c r="D1201" s="17" t="s">
        <v>639</v>
      </c>
      <c r="E1201" s="17" t="s">
        <v>626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625</v>
      </c>
      <c r="D1202" s="17" t="s">
        <v>1304</v>
      </c>
      <c r="E1202" s="17" t="s">
        <v>626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670</v>
      </c>
      <c r="D1203" s="17" t="s">
        <v>1304</v>
      </c>
      <c r="E1203" s="17" t="s">
        <v>626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155</v>
      </c>
      <c r="D1204" s="17" t="s">
        <v>1304</v>
      </c>
      <c r="E1204" s="17" t="s">
        <v>626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2137</v>
      </c>
      <c r="D1205" s="17" t="s">
        <v>1304</v>
      </c>
      <c r="E1205" s="17" t="s">
        <v>626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640</v>
      </c>
      <c r="D1206" s="17" t="s">
        <v>640</v>
      </c>
      <c r="E1206" s="17" t="s">
        <v>626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730</v>
      </c>
      <c r="D1207" s="17" t="s">
        <v>2120</v>
      </c>
      <c r="E1207" s="17" t="s">
        <v>626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627</v>
      </c>
      <c r="D1208" s="17" t="s">
        <v>2120</v>
      </c>
      <c r="E1208" s="17" t="s">
        <v>626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643</v>
      </c>
      <c r="D1209" s="17" t="s">
        <v>2138</v>
      </c>
      <c r="E1209" s="17" t="s">
        <v>626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2139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921</v>
      </c>
      <c r="D1211" s="17" t="s">
        <v>921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943</v>
      </c>
      <c r="D1212" s="17" t="s">
        <v>943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2140</v>
      </c>
      <c r="D1213" s="17" t="s">
        <v>2141</v>
      </c>
      <c r="E1213" s="17" t="s">
        <v>2142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948</v>
      </c>
      <c r="D1214" s="17" t="s">
        <v>2143</v>
      </c>
      <c r="E1214" s="17" t="s">
        <v>2142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2144</v>
      </c>
      <c r="D1215" s="17" t="s">
        <v>2145</v>
      </c>
      <c r="E1215" s="17" t="s">
        <v>2142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2146</v>
      </c>
      <c r="D1216" s="17" t="s">
        <v>2145</v>
      </c>
      <c r="E1216" s="17" t="s">
        <v>2142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2147</v>
      </c>
      <c r="D1217" s="17" t="s">
        <v>951</v>
      </c>
      <c r="E1217" s="17" t="s">
        <v>2142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2148</v>
      </c>
      <c r="D1218" s="17" t="s">
        <v>2149</v>
      </c>
      <c r="E1218" s="17" t="s">
        <v>2142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2150</v>
      </c>
      <c r="D1219" s="17" t="s">
        <v>2151</v>
      </c>
      <c r="E1219" s="17" t="s">
        <v>2142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2142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2152</v>
      </c>
      <c r="D1221" s="17" t="s">
        <v>66</v>
      </c>
      <c r="E1221" s="17" t="s">
        <v>2142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142</v>
      </c>
      <c r="D1222" s="17" t="s">
        <v>66</v>
      </c>
      <c r="E1222" s="17" t="s">
        <v>2142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2153</v>
      </c>
      <c r="D1223" s="17" t="s">
        <v>2154</v>
      </c>
      <c r="E1223" s="17" t="s">
        <v>2142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895</v>
      </c>
      <c r="D1224" s="17" t="s">
        <v>2155</v>
      </c>
      <c r="E1224" s="17" t="s">
        <v>2142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2156</v>
      </c>
      <c r="D1225" s="17" t="s">
        <v>2155</v>
      </c>
      <c r="E1225" s="17" t="s">
        <v>2142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923</v>
      </c>
      <c r="D1226" s="17" t="s">
        <v>2155</v>
      </c>
      <c r="E1226" s="17" t="s">
        <v>2142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904</v>
      </c>
      <c r="D1227" s="17" t="s">
        <v>2155</v>
      </c>
      <c r="E1227" s="17" t="s">
        <v>2142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905</v>
      </c>
      <c r="D1228" s="17" t="s">
        <v>2155</v>
      </c>
      <c r="E1228" s="17" t="s">
        <v>2142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440</v>
      </c>
      <c r="D1229" s="17" t="s">
        <v>440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705</v>
      </c>
      <c r="D1230" s="17" t="s">
        <v>788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2157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2158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2159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2160</v>
      </c>
      <c r="D1235" s="17" t="s">
        <v>2161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481</v>
      </c>
      <c r="D1236" s="17" t="s">
        <v>2162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526</v>
      </c>
      <c r="D1237" s="17" t="s">
        <v>526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2163</v>
      </c>
      <c r="D1238" s="17" t="s">
        <v>791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2164</v>
      </c>
      <c r="D1239" s="17" t="s">
        <v>791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2165</v>
      </c>
      <c r="D1240" s="17" t="s">
        <v>2166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765</v>
      </c>
      <c r="D1241" s="17" t="s">
        <v>765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2167</v>
      </c>
      <c r="D1242" s="17" t="s">
        <v>2167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269</v>
      </c>
      <c r="D1243" s="17" t="s">
        <v>1731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772</v>
      </c>
      <c r="D1244" s="17" t="s">
        <v>772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2168</v>
      </c>
      <c r="D1245" s="17" t="s">
        <v>772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2169</v>
      </c>
      <c r="D1246" s="17" t="s">
        <v>772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2170</v>
      </c>
      <c r="D1247" s="17" t="s">
        <v>772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2171</v>
      </c>
      <c r="D1248" s="17" t="s">
        <v>137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775</v>
      </c>
      <c r="D1249" s="17" t="s">
        <v>775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2172</v>
      </c>
      <c r="D1250" s="17" t="s">
        <v>774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771</v>
      </c>
      <c r="D1251" s="17" t="s">
        <v>771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2173</v>
      </c>
      <c r="D1252" s="17" t="s">
        <v>771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492</v>
      </c>
      <c r="D1253" s="17" t="s">
        <v>771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785</v>
      </c>
      <c r="D1254" s="17" t="s">
        <v>784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2174</v>
      </c>
      <c r="D1255" s="17" t="s">
        <v>1699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2175</v>
      </c>
      <c r="D1256" s="17" t="s">
        <v>1699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827</v>
      </c>
      <c r="D1257" s="17" t="s">
        <v>827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760</v>
      </c>
      <c r="D1258" s="17" t="s">
        <v>760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2176</v>
      </c>
      <c r="D1259" s="17" t="s">
        <v>2177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2178</v>
      </c>
      <c r="D1260" s="17" t="s">
        <v>2178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2179</v>
      </c>
      <c r="D1261" s="17" t="s">
        <v>2178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2180</v>
      </c>
      <c r="D1262" s="17" t="s">
        <v>813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2181</v>
      </c>
      <c r="D1263" s="17" t="s">
        <v>813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2182</v>
      </c>
      <c r="D1264" s="17" t="s">
        <v>813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2183</v>
      </c>
      <c r="D1265" s="17" t="s">
        <v>813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2184</v>
      </c>
      <c r="D1266" s="17" t="s">
        <v>813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374</v>
      </c>
      <c r="D1267" s="17" t="s">
        <v>805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2185</v>
      </c>
      <c r="D1268" s="17" t="s">
        <v>805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805</v>
      </c>
      <c r="D1269" s="17" t="s">
        <v>805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2186</v>
      </c>
      <c r="D1270" s="17" t="s">
        <v>769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801</v>
      </c>
      <c r="D1271" s="17" t="s">
        <v>801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2187</v>
      </c>
      <c r="D1272" s="17" t="s">
        <v>2187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2187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2188</v>
      </c>
      <c r="D1274" s="17" t="s">
        <v>2188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2189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2190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2191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2192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2193</v>
      </c>
      <c r="D1280" s="17" t="s">
        <v>2193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2194</v>
      </c>
      <c r="D1281" s="17" t="s">
        <v>796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2195</v>
      </c>
      <c r="D1282" s="17" t="s">
        <v>2196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2197</v>
      </c>
      <c r="D1283" s="17" t="s">
        <v>779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792</v>
      </c>
      <c r="D1284" s="17" t="s">
        <v>792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770</v>
      </c>
      <c r="D1285" s="17" t="s">
        <v>770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2198</v>
      </c>
      <c r="D1286" s="17" t="s">
        <v>2199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2199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2200</v>
      </c>
      <c r="D1288" s="17" t="s">
        <v>782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2201</v>
      </c>
      <c r="D1289" s="17" t="s">
        <v>860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2202</v>
      </c>
      <c r="D1290" s="17" t="s">
        <v>780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786</v>
      </c>
      <c r="D1291" s="17" t="s">
        <v>787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789</v>
      </c>
      <c r="D1292" s="17" t="s">
        <v>787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2203</v>
      </c>
      <c r="D1293" s="17" t="s">
        <v>747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108</v>
      </c>
      <c r="D1294" s="17" t="s">
        <v>747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2204</v>
      </c>
      <c r="D1295" s="17" t="s">
        <v>747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2205</v>
      </c>
      <c r="D1296" s="17" t="s">
        <v>747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747</v>
      </c>
      <c r="D1297" s="17" t="s">
        <v>747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2206</v>
      </c>
      <c r="D1298" s="17" t="s">
        <v>2207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2207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2208</v>
      </c>
      <c r="D1300" s="17" t="s">
        <v>2207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2209</v>
      </c>
      <c r="D1301" s="17" t="s">
        <v>2210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2211</v>
      </c>
      <c r="D1302" s="17" t="s">
        <v>2210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2210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2212</v>
      </c>
      <c r="D1304" s="17" t="s">
        <v>2210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2213</v>
      </c>
      <c r="D1305" s="17" t="s">
        <v>2210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2214</v>
      </c>
      <c r="D1306" s="17" t="s">
        <v>2210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2215</v>
      </c>
      <c r="D1307" s="17" t="s">
        <v>2210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2210</v>
      </c>
      <c r="D1308" s="17" t="s">
        <v>2210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480</v>
      </c>
      <c r="D1309" s="17" t="s">
        <v>2210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824</v>
      </c>
      <c r="D1310" s="17" t="s">
        <v>2210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2216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2217</v>
      </c>
      <c r="D1312" s="17" t="s">
        <v>2121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2136</v>
      </c>
      <c r="D1313" s="17" t="s">
        <v>2136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440</v>
      </c>
      <c r="D1314" s="17" t="s">
        <v>2218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2219</v>
      </c>
      <c r="D1315" s="17" t="s">
        <v>2218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802</v>
      </c>
      <c r="D1316" s="17" t="s">
        <v>2218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2220</v>
      </c>
      <c r="D1317" s="17" t="s">
        <v>2221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2222</v>
      </c>
      <c r="D1318" s="17" t="s">
        <v>763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763</v>
      </c>
      <c r="D1319" s="17" t="s">
        <v>763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761</v>
      </c>
      <c r="D1320" s="17" t="s">
        <v>759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759</v>
      </c>
      <c r="D1321" s="17" t="s">
        <v>759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207</v>
      </c>
      <c r="D1322" s="17" t="s">
        <v>2223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2224</v>
      </c>
      <c r="D1323" s="17" t="s">
        <v>852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2225</v>
      </c>
      <c r="D1324" s="17" t="s">
        <v>852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2226</v>
      </c>
      <c r="D1325" s="17" t="s">
        <v>821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2227</v>
      </c>
      <c r="D1326" s="17" t="s">
        <v>821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2228</v>
      </c>
      <c r="D1327" s="17" t="s">
        <v>821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2229</v>
      </c>
      <c r="D1328" s="17" t="s">
        <v>2229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2230</v>
      </c>
      <c r="D1329" s="17" t="s">
        <v>2231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2232</v>
      </c>
      <c r="D1330" s="17" t="s">
        <v>2233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2234</v>
      </c>
      <c r="D1331" s="17" t="s">
        <v>764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764</v>
      </c>
      <c r="D1332" s="17" t="s">
        <v>764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2235</v>
      </c>
      <c r="D1333" s="17" t="s">
        <v>1726</v>
      </c>
      <c r="E1333" s="17" t="s">
        <v>207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1972</v>
      </c>
      <c r="D1334" s="17" t="s">
        <v>1972</v>
      </c>
      <c r="E1334" s="17" t="s">
        <v>207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229</v>
      </c>
      <c r="D1335" s="17" t="s">
        <v>229</v>
      </c>
      <c r="E1335" s="17" t="s">
        <v>207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2236</v>
      </c>
      <c r="D1336" s="17" t="s">
        <v>2237</v>
      </c>
      <c r="E1336" s="17" t="s">
        <v>207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2238</v>
      </c>
      <c r="D1337" s="17" t="s">
        <v>2237</v>
      </c>
      <c r="E1337" s="17" t="s">
        <v>207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224</v>
      </c>
      <c r="D1338" s="17" t="s">
        <v>225</v>
      </c>
      <c r="E1338" s="17" t="s">
        <v>207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1954</v>
      </c>
      <c r="D1339" s="17" t="s">
        <v>225</v>
      </c>
      <c r="E1339" s="17" t="s">
        <v>207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2239</v>
      </c>
      <c r="D1340" s="17" t="s">
        <v>2239</v>
      </c>
      <c r="E1340" s="17" t="s">
        <v>207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342</v>
      </c>
      <c r="D1341" s="17" t="s">
        <v>1376</v>
      </c>
      <c r="E1341" s="17" t="s">
        <v>207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2240</v>
      </c>
      <c r="D1342" s="17" t="s">
        <v>2241</v>
      </c>
      <c r="E1342" s="17" t="s">
        <v>207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641</v>
      </c>
      <c r="D1343" s="17" t="s">
        <v>2241</v>
      </c>
      <c r="E1343" s="17" t="s">
        <v>207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2242</v>
      </c>
      <c r="D1344" s="17" t="s">
        <v>257</v>
      </c>
      <c r="E1344" s="17" t="s">
        <v>207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2243</v>
      </c>
      <c r="D1345" s="17" t="s">
        <v>257</v>
      </c>
      <c r="E1345" s="17" t="s">
        <v>207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2244</v>
      </c>
      <c r="D1346" s="17" t="s">
        <v>2245</v>
      </c>
      <c r="E1346" s="17" t="s">
        <v>207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2246</v>
      </c>
      <c r="D1347" s="17" t="s">
        <v>208</v>
      </c>
      <c r="E1347" s="17" t="s">
        <v>207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2247</v>
      </c>
      <c r="D1348" s="17" t="s">
        <v>208</v>
      </c>
      <c r="E1348" s="17" t="s">
        <v>207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206</v>
      </c>
      <c r="D1349" s="17" t="s">
        <v>208</v>
      </c>
      <c r="E1349" s="17" t="s">
        <v>207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2248</v>
      </c>
      <c r="D1350" s="17" t="s">
        <v>2249</v>
      </c>
      <c r="E1350" s="17" t="s">
        <v>207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2250</v>
      </c>
      <c r="D1351" s="17" t="s">
        <v>903</v>
      </c>
      <c r="E1351" s="17" t="s">
        <v>207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2251</v>
      </c>
      <c r="D1352" s="17" t="s">
        <v>903</v>
      </c>
      <c r="E1352" s="17" t="s">
        <v>207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2252</v>
      </c>
      <c r="D1353" s="17" t="s">
        <v>903</v>
      </c>
      <c r="E1353" s="17" t="s">
        <v>207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2253</v>
      </c>
      <c r="D1354" s="17" t="s">
        <v>2254</v>
      </c>
      <c r="E1354" s="17" t="s">
        <v>207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2010</v>
      </c>
      <c r="D1355" s="17" t="s">
        <v>2254</v>
      </c>
      <c r="E1355" s="17" t="s">
        <v>207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2255</v>
      </c>
      <c r="D1356" s="17" t="s">
        <v>2254</v>
      </c>
      <c r="E1356" s="17" t="s">
        <v>207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2256</v>
      </c>
      <c r="D1357" s="17" t="s">
        <v>2254</v>
      </c>
      <c r="E1357" s="17" t="s">
        <v>207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2254</v>
      </c>
      <c r="D1358" s="17" t="s">
        <v>2254</v>
      </c>
      <c r="E1358" s="17" t="s">
        <v>207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2257</v>
      </c>
      <c r="D1359" s="17" t="s">
        <v>2257</v>
      </c>
      <c r="E1359" s="17" t="s">
        <v>207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2258</v>
      </c>
      <c r="D1360" s="17" t="s">
        <v>223</v>
      </c>
      <c r="E1360" s="17" t="s">
        <v>207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2259</v>
      </c>
      <c r="D1361" s="17" t="s">
        <v>223</v>
      </c>
      <c r="E1361" s="17" t="s">
        <v>207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2062</v>
      </c>
      <c r="D1362" s="17" t="s">
        <v>207</v>
      </c>
      <c r="E1362" s="17" t="s">
        <v>207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2260</v>
      </c>
      <c r="D1363" s="17" t="s">
        <v>207</v>
      </c>
      <c r="E1363" s="17" t="s">
        <v>207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2261</v>
      </c>
      <c r="D1364" s="17" t="s">
        <v>207</v>
      </c>
      <c r="E1364" s="17" t="s">
        <v>207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241</v>
      </c>
      <c r="D1365" s="17" t="s">
        <v>207</v>
      </c>
      <c r="E1365" s="17" t="s">
        <v>207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2262</v>
      </c>
      <c r="D1366" s="17" t="s">
        <v>2263</v>
      </c>
      <c r="E1366" s="17" t="s">
        <v>207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2263</v>
      </c>
      <c r="D1367" s="17" t="s">
        <v>2263</v>
      </c>
      <c r="E1367" s="17" t="s">
        <v>207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2264</v>
      </c>
      <c r="D1368" s="17" t="s">
        <v>2265</v>
      </c>
      <c r="E1368" s="17" t="s">
        <v>207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258</v>
      </c>
      <c r="D1369" s="17" t="s">
        <v>2265</v>
      </c>
      <c r="E1369" s="17" t="s">
        <v>207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2266</v>
      </c>
      <c r="D1370" s="17" t="s">
        <v>426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2267</v>
      </c>
      <c r="D1371" s="17" t="s">
        <v>991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2268</v>
      </c>
      <c r="D1372" s="17" t="s">
        <v>2268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2269</v>
      </c>
      <c r="D1373" s="17" t="s">
        <v>2270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1884</v>
      </c>
      <c r="D1374" s="17" t="s">
        <v>2270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967</v>
      </c>
      <c r="D1375" s="17" t="s">
        <v>967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2271</v>
      </c>
      <c r="D1376" s="17" t="s">
        <v>967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2272</v>
      </c>
      <c r="D1377" s="17" t="s">
        <v>967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2273</v>
      </c>
      <c r="D1378" s="17" t="s">
        <v>967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967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2257</v>
      </c>
      <c r="D1380" s="17" t="s">
        <v>967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2274</v>
      </c>
      <c r="D1381" s="17" t="s">
        <v>967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2275</v>
      </c>
      <c r="D1382" s="17" t="s">
        <v>2275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2276</v>
      </c>
      <c r="D1383" s="17" t="s">
        <v>2275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2277</v>
      </c>
      <c r="D1384" s="17" t="s">
        <v>2275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2278</v>
      </c>
      <c r="D1385" s="17" t="s">
        <v>2275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2279</v>
      </c>
      <c r="D1386" s="17" t="s">
        <v>2279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2280</v>
      </c>
      <c r="D1387" s="17" t="s">
        <v>975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2281</v>
      </c>
      <c r="D1388" s="17" t="s">
        <v>975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2282</v>
      </c>
      <c r="D1389" s="17" t="s">
        <v>975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2283</v>
      </c>
      <c r="D1390" s="17" t="s">
        <v>975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2284</v>
      </c>
      <c r="D1391" s="17" t="s">
        <v>975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2285</v>
      </c>
      <c r="D1392" s="17" t="s">
        <v>1002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2286</v>
      </c>
      <c r="D1393" s="17" t="s">
        <v>1002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2287</v>
      </c>
      <c r="D1395" s="17" t="s">
        <v>2288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2288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995</v>
      </c>
      <c r="D1397" s="17" t="s">
        <v>996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2289</v>
      </c>
      <c r="D1398" s="17" t="s">
        <v>996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2290</v>
      </c>
      <c r="D1399" s="17" t="s">
        <v>2291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2292</v>
      </c>
      <c r="D1400" s="17" t="s">
        <v>2293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981</v>
      </c>
      <c r="D1401" s="17" t="s">
        <v>981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927</v>
      </c>
      <c r="D1402" s="17" t="s">
        <v>981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2294</v>
      </c>
      <c r="D1403" s="17" t="s">
        <v>2295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944</v>
      </c>
      <c r="D1404" s="17" t="s">
        <v>2295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1910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2296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2297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2298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2299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2300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2301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2302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2303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2304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2305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2306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2307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2308</v>
      </c>
      <c r="D1419" s="17" t="s">
        <v>994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987</v>
      </c>
      <c r="D1420" s="17" t="s">
        <v>987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440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2309</v>
      </c>
      <c r="D1422" s="17" t="s">
        <v>2310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2311</v>
      </c>
      <c r="D1423" s="17" t="s">
        <v>2310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2312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2313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2221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384</v>
      </c>
      <c r="D1427" s="17" t="s">
        <v>385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2314</v>
      </c>
      <c r="D1428" s="17" t="s">
        <v>385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2315</v>
      </c>
      <c r="D1429" s="17" t="s">
        <v>385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2316</v>
      </c>
      <c r="D1430" s="17" t="s">
        <v>977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977</v>
      </c>
      <c r="D1431" s="17" t="s">
        <v>977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2317</v>
      </c>
      <c r="D1432" s="17" t="s">
        <v>2318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2319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2320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998</v>
      </c>
      <c r="D1436" s="17" t="s">
        <v>999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2321</v>
      </c>
      <c r="D1437" s="17" t="s">
        <v>999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2322</v>
      </c>
      <c r="D1438" s="17" t="s">
        <v>999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2323</v>
      </c>
      <c r="D1439" s="17" t="s">
        <v>999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2324</v>
      </c>
      <c r="D1440" s="17" t="s">
        <v>999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2325</v>
      </c>
      <c r="D1441" s="17" t="s">
        <v>969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969</v>
      </c>
      <c r="D1442" s="17" t="s">
        <v>969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2326</v>
      </c>
      <c r="D1443" s="17" t="s">
        <v>2327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2328</v>
      </c>
      <c r="D1444" s="17" t="s">
        <v>2327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2329</v>
      </c>
      <c r="D1445" s="17" t="s">
        <v>2327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980</v>
      </c>
      <c r="D1446" s="17" t="s">
        <v>980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370</v>
      </c>
      <c r="D1447" s="17" t="s">
        <v>980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2330</v>
      </c>
      <c r="D1448" s="17" t="s">
        <v>2331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2332</v>
      </c>
      <c r="D1449" s="17" t="s">
        <v>2331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970</v>
      </c>
      <c r="D1450" s="17" t="s">
        <v>971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976</v>
      </c>
      <c r="D1451" s="17" t="s">
        <v>971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2333</v>
      </c>
      <c r="D1452" s="17" t="s">
        <v>971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2334</v>
      </c>
      <c r="D1454" s="17" t="s">
        <v>2335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2336</v>
      </c>
      <c r="D1455" s="17" t="s">
        <v>2335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2337</v>
      </c>
      <c r="D1456" s="17" t="s">
        <v>705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705</v>
      </c>
      <c r="D1457" s="17" t="s">
        <v>705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705</v>
      </c>
      <c r="D1458" s="17" t="s">
        <v>705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2338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2339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2340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2341</v>
      </c>
      <c r="D1462" s="17" t="s">
        <v>2341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2341</v>
      </c>
      <c r="D1463" s="17" t="s">
        <v>2341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2342</v>
      </c>
      <c r="D1464" s="17" t="s">
        <v>2343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2343</v>
      </c>
      <c r="D1465" s="17" t="s">
        <v>2343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2344</v>
      </c>
      <c r="D1467" s="17" t="s">
        <v>2345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2047</v>
      </c>
      <c r="D1468" s="17" t="s">
        <v>2345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2345</v>
      </c>
      <c r="D1469" s="17" t="s">
        <v>2345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885</v>
      </c>
      <c r="D1470" s="17" t="s">
        <v>885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2346</v>
      </c>
      <c r="D1471" s="17" t="s">
        <v>2347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2348</v>
      </c>
      <c r="D1472" s="17" t="s">
        <v>912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103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2349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114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901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2350</v>
      </c>
      <c r="D1478" s="17" t="s">
        <v>883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2351</v>
      </c>
      <c r="D1479" s="17" t="s">
        <v>883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2352</v>
      </c>
      <c r="D1480" s="17" t="s">
        <v>883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2353</v>
      </c>
      <c r="D1481" s="17" t="s">
        <v>2354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2355</v>
      </c>
      <c r="D1482" s="17" t="s">
        <v>2354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2356</v>
      </c>
      <c r="D1483" s="17" t="s">
        <v>2354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2299</v>
      </c>
      <c r="D1484" s="17" t="s">
        <v>2354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2357</v>
      </c>
      <c r="D1485" s="17" t="s">
        <v>2354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2354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2358</v>
      </c>
      <c r="D1487" s="17" t="s">
        <v>2354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900</v>
      </c>
      <c r="D1488" s="17" t="s">
        <v>900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899</v>
      </c>
      <c r="D1489" s="17" t="s">
        <v>900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2359</v>
      </c>
      <c r="D1490" s="17" t="s">
        <v>900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2360</v>
      </c>
      <c r="D1491" s="17" t="s">
        <v>900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903</v>
      </c>
      <c r="D1492" s="17" t="s">
        <v>900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2361</v>
      </c>
      <c r="D1493" s="17" t="s">
        <v>920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2362</v>
      </c>
      <c r="D1494" s="17" t="s">
        <v>2363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946</v>
      </c>
      <c r="D1495" s="17" t="s">
        <v>2363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2364</v>
      </c>
      <c r="D1496" s="17" t="s">
        <v>2363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908</v>
      </c>
      <c r="D1497" s="17" t="s">
        <v>2365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886</v>
      </c>
      <c r="D1498" s="17" t="s">
        <v>887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2366</v>
      </c>
      <c r="D1499" s="17" t="s">
        <v>887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2367</v>
      </c>
      <c r="D1500" s="17" t="s">
        <v>872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872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871</v>
      </c>
      <c r="D1502" s="17" t="s">
        <v>872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2368</v>
      </c>
      <c r="D1503" s="17" t="s">
        <v>2369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2370</v>
      </c>
      <c r="D1504" s="17" t="s">
        <v>2369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2371</v>
      </c>
      <c r="D1506" s="17" t="s">
        <v>2372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2038</v>
      </c>
      <c r="D1507" s="17" t="s">
        <v>2372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2373</v>
      </c>
      <c r="D1508" s="17" t="s">
        <v>2372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2374</v>
      </c>
      <c r="D1509" s="17" t="s">
        <v>2372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2375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469</v>
      </c>
      <c r="D1511" s="17" t="s">
        <v>2375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2376</v>
      </c>
      <c r="D1512" s="17" t="s">
        <v>2375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2377</v>
      </c>
      <c r="D1513" s="17" t="s">
        <v>910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910</v>
      </c>
      <c r="D1514" s="17" t="s">
        <v>910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2378</v>
      </c>
      <c r="D1515" s="17" t="s">
        <v>910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2379</v>
      </c>
      <c r="D1516" s="17" t="s">
        <v>910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2304</v>
      </c>
      <c r="D1517" s="17" t="s">
        <v>932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930</v>
      </c>
      <c r="D1518" s="17" t="s">
        <v>930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2380</v>
      </c>
      <c r="D1519" s="17" t="s">
        <v>930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2381</v>
      </c>
      <c r="D1520" s="17" t="s">
        <v>2382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960</v>
      </c>
      <c r="D1521" s="17" t="s">
        <v>939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939</v>
      </c>
      <c r="D1522" s="17" t="s">
        <v>939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2383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2384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2385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2386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2387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2257</v>
      </c>
      <c r="D1529" s="17" t="s">
        <v>2388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2389</v>
      </c>
      <c r="D1530" s="17" t="s">
        <v>2390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2390</v>
      </c>
      <c r="D1531" s="17" t="s">
        <v>2390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2391</v>
      </c>
      <c r="D1532" s="17" t="s">
        <v>2390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2392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476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2393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2394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2395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2396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2397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2398</v>
      </c>
      <c r="D1542" s="17" t="s">
        <v>2399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2400</v>
      </c>
      <c r="D1543" s="17" t="s">
        <v>2401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2402</v>
      </c>
      <c r="D1544" s="17" t="s">
        <v>928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909</v>
      </c>
      <c r="D1545" s="17" t="s">
        <v>928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2403</v>
      </c>
      <c r="D1546" s="17" t="s">
        <v>928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933</v>
      </c>
      <c r="D1547" s="17" t="s">
        <v>928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1923</v>
      </c>
      <c r="D1548" s="17" t="s">
        <v>928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2257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2404</v>
      </c>
      <c r="D1550" s="17" t="s">
        <v>918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917</v>
      </c>
      <c r="D1551" s="17" t="s">
        <v>918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296</v>
      </c>
      <c r="D1552" s="17" t="s">
        <v>942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941</v>
      </c>
      <c r="D1553" s="17" t="s">
        <v>942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2405</v>
      </c>
      <c r="D1554" s="17" t="s">
        <v>942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2406</v>
      </c>
      <c r="D1555" s="17" t="s">
        <v>942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2407</v>
      </c>
      <c r="D1556" s="17" t="s">
        <v>942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155</v>
      </c>
      <c r="D1557" s="17" t="s">
        <v>942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2408</v>
      </c>
      <c r="D1558" s="17" t="s">
        <v>894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2409</v>
      </c>
      <c r="D1559" s="17" t="s">
        <v>894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2410</v>
      </c>
      <c r="D1560" s="17" t="s">
        <v>894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957</v>
      </c>
      <c r="D1561" s="17" t="s">
        <v>894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2411</v>
      </c>
      <c r="D1562" s="17" t="s">
        <v>894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2412</v>
      </c>
      <c r="D1563" s="17" t="s">
        <v>894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2413</v>
      </c>
      <c r="D1564" s="17" t="s">
        <v>2414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2415</v>
      </c>
      <c r="D1565" s="17" t="s">
        <v>2414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2416</v>
      </c>
      <c r="D1566" s="17" t="s">
        <v>2414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2417</v>
      </c>
      <c r="D1567" s="17" t="s">
        <v>2414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940</v>
      </c>
      <c r="D1568" s="17" t="s">
        <v>940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2418</v>
      </c>
      <c r="D1569" s="17" t="s">
        <v>2419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2420</v>
      </c>
      <c r="D1570" s="17" t="s">
        <v>2421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225</v>
      </c>
      <c r="D1571" s="17" t="s">
        <v>902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2422</v>
      </c>
      <c r="D1572" s="17" t="s">
        <v>902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2423</v>
      </c>
      <c r="D1573" s="17" t="s">
        <v>902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959</v>
      </c>
      <c r="D1574" s="17" t="s">
        <v>902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2424</v>
      </c>
      <c r="D1575" s="17" t="s">
        <v>902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902</v>
      </c>
      <c r="D1576" s="17" t="s">
        <v>902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2425</v>
      </c>
      <c r="D1577" s="17" t="s">
        <v>2426</v>
      </c>
      <c r="E1577" s="17" t="s">
        <v>313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2427</v>
      </c>
      <c r="D1578" s="17" t="s">
        <v>314</v>
      </c>
      <c r="E1578" s="17" t="s">
        <v>313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2428</v>
      </c>
      <c r="D1579" s="17" t="s">
        <v>314</v>
      </c>
      <c r="E1579" s="17" t="s">
        <v>313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2429</v>
      </c>
      <c r="D1580" s="17" t="s">
        <v>314</v>
      </c>
      <c r="E1580" s="17" t="s">
        <v>313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2430</v>
      </c>
      <c r="D1581" s="17" t="s">
        <v>314</v>
      </c>
      <c r="E1581" s="17" t="s">
        <v>313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2431</v>
      </c>
      <c r="D1582" s="17" t="s">
        <v>314</v>
      </c>
      <c r="E1582" s="17" t="s">
        <v>313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2432</v>
      </c>
      <c r="D1583" s="17" t="s">
        <v>314</v>
      </c>
      <c r="E1583" s="17" t="s">
        <v>313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2433</v>
      </c>
      <c r="D1584" s="17" t="s">
        <v>314</v>
      </c>
      <c r="E1584" s="17" t="s">
        <v>313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2434</v>
      </c>
      <c r="D1585" s="17" t="s">
        <v>284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284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2435</v>
      </c>
      <c r="D1587" s="17" t="s">
        <v>284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2436</v>
      </c>
      <c r="D1588" s="17" t="s">
        <v>284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284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183</v>
      </c>
      <c r="D1590" s="17" t="s">
        <v>284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2437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2438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2439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2440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2441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2442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2443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494</v>
      </c>
      <c r="D1599" s="17" t="s">
        <v>2444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2445</v>
      </c>
      <c r="D1600" s="17" t="s">
        <v>2444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2444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2446</v>
      </c>
    </row>
    <row r="1604" spans="1:25" ht="15" customHeight="1" x14ac:dyDescent="0.25">
      <c r="B1604" s="41" t="s">
        <v>1237</v>
      </c>
      <c r="C1604" s="41" t="s">
        <v>2447</v>
      </c>
    </row>
    <row r="1605" spans="1:25" ht="15" customHeight="1" x14ac:dyDescent="0.25">
      <c r="B1605" s="41" t="s">
        <v>1228</v>
      </c>
      <c r="C1605" s="41" t="s">
        <v>2448</v>
      </c>
    </row>
    <row r="1606" spans="1:25" ht="15" customHeight="1" x14ac:dyDescent="0.25">
      <c r="B1606" s="41" t="s">
        <v>1289</v>
      </c>
      <c r="C1606" s="41" t="s">
        <v>2449</v>
      </c>
    </row>
    <row r="1607" spans="1:25" ht="15" customHeight="1" x14ac:dyDescent="0.25">
      <c r="B1607" s="41" t="s">
        <v>1236</v>
      </c>
      <c r="C1607" s="41" t="s">
        <v>2450</v>
      </c>
    </row>
    <row r="1608" spans="1:25" ht="15" customHeight="1" x14ac:dyDescent="0.25">
      <c r="B1608" s="41" t="s">
        <v>1212</v>
      </c>
      <c r="C1608" s="41" t="s">
        <v>2451</v>
      </c>
    </row>
    <row r="1609" spans="1:25" ht="15" customHeight="1" x14ac:dyDescent="0.25">
      <c r="B1609" s="41" t="s">
        <v>1219</v>
      </c>
      <c r="C1609" s="41" t="s">
        <v>2452</v>
      </c>
    </row>
    <row r="1610" spans="1:25" ht="15" customHeight="1" x14ac:dyDescent="0.25">
      <c r="B1610" s="41" t="s">
        <v>1910</v>
      </c>
      <c r="C1610" s="41" t="s">
        <v>2453</v>
      </c>
    </row>
    <row r="1611" spans="1:25" ht="15" customHeight="1" x14ac:dyDescent="0.25">
      <c r="B1611" s="41" t="s">
        <v>2454</v>
      </c>
      <c r="C1611" s="41" t="s">
        <v>2455</v>
      </c>
    </row>
    <row r="1612" spans="1:25" ht="15" customHeight="1" x14ac:dyDescent="0.25">
      <c r="B1612" s="41" t="s">
        <v>1565</v>
      </c>
      <c r="C1612" s="41" t="s">
        <v>2456</v>
      </c>
    </row>
    <row r="1613" spans="1:25" ht="15" customHeight="1" x14ac:dyDescent="0.25">
      <c r="B1613" s="41" t="s">
        <v>1213</v>
      </c>
      <c r="C1613" s="41" t="s">
        <v>2457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3" t="s">
        <v>1187</v>
      </c>
      <c r="B1" s="104"/>
      <c r="C1" s="104"/>
      <c r="D1" s="104"/>
      <c r="E1" s="104"/>
      <c r="F1" s="104"/>
      <c r="G1" s="104"/>
      <c r="H1" s="104"/>
      <c r="I1" s="105"/>
      <c r="J1" s="106" t="s">
        <v>2458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2"/>
      <c r="W1" s="101" t="s">
        <v>1189</v>
      </c>
      <c r="X1" s="10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724</v>
      </c>
      <c r="D3" s="17" t="s">
        <v>724</v>
      </c>
      <c r="E3" s="17" t="s">
        <v>99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99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2459</v>
      </c>
      <c r="D5" s="17" t="s">
        <v>1103</v>
      </c>
      <c r="E5" s="17" t="s">
        <v>99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99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99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99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2460</v>
      </c>
      <c r="D9" s="17" t="s">
        <v>1217</v>
      </c>
      <c r="E9" s="17" t="s">
        <v>99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98</v>
      </c>
      <c r="D10" s="17" t="s">
        <v>100</v>
      </c>
      <c r="E10" s="17" t="s">
        <v>99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99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99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99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99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481</v>
      </c>
      <c r="D15" s="17" t="s">
        <v>1224</v>
      </c>
      <c r="E15" s="17" t="s">
        <v>99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99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99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583</v>
      </c>
      <c r="D18" s="17" t="s">
        <v>1231</v>
      </c>
      <c r="E18" s="17" t="s">
        <v>99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99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99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705</v>
      </c>
      <c r="D21" s="17" t="s">
        <v>1231</v>
      </c>
      <c r="E21" s="17" t="s">
        <v>99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99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168</v>
      </c>
      <c r="D23" s="17" t="s">
        <v>168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147</v>
      </c>
      <c r="D24" s="17" t="s">
        <v>147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135</v>
      </c>
      <c r="D25" s="17" t="s">
        <v>135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166</v>
      </c>
      <c r="D29" s="17" t="s">
        <v>167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807</v>
      </c>
      <c r="D30" s="17" t="s">
        <v>167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176</v>
      </c>
      <c r="D31" s="17" t="s">
        <v>176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125</v>
      </c>
      <c r="D34" s="17" t="s">
        <v>126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105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105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104</v>
      </c>
      <c r="D37" s="17" t="s">
        <v>105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255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2139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138</v>
      </c>
      <c r="D40" s="17" t="s">
        <v>129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144</v>
      </c>
      <c r="D41" s="17" t="s">
        <v>144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144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101</v>
      </c>
      <c r="D43" s="17" t="s">
        <v>103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122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107</v>
      </c>
      <c r="D47" s="17" t="s">
        <v>107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106</v>
      </c>
      <c r="D48" s="17" t="s">
        <v>107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107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110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2461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112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109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109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109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109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868</v>
      </c>
      <c r="D63" s="17" t="s">
        <v>109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137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115</v>
      </c>
      <c r="D68" s="17" t="s">
        <v>2462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114</v>
      </c>
      <c r="D69" s="17" t="s">
        <v>2462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2463</v>
      </c>
      <c r="D71" s="17" t="s">
        <v>2464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142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171</v>
      </c>
      <c r="D73" s="17" t="s">
        <v>171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154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154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150</v>
      </c>
      <c r="D76" s="17" t="s">
        <v>150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132</v>
      </c>
      <c r="D77" s="17" t="s">
        <v>133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149</v>
      </c>
      <c r="D78" s="17" t="s">
        <v>149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344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184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183</v>
      </c>
      <c r="D82" s="17" t="s">
        <v>184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196</v>
      </c>
      <c r="D85" s="17" t="s">
        <v>196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193</v>
      </c>
      <c r="D86" s="17" t="s">
        <v>193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192</v>
      </c>
      <c r="D87" s="17" t="s">
        <v>193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152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116</v>
      </c>
      <c r="D89" s="17" t="s">
        <v>116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131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127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370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242</v>
      </c>
      <c r="D95" s="17" t="s">
        <v>242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203</v>
      </c>
      <c r="D96" s="17" t="s">
        <v>175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175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145</v>
      </c>
      <c r="D98" s="17" t="s">
        <v>145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715</v>
      </c>
      <c r="D99" s="17" t="s">
        <v>121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169</v>
      </c>
      <c r="D100" s="17" t="s">
        <v>169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855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855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855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2207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2207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119</v>
      </c>
      <c r="D108" s="17" t="s">
        <v>119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2216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2216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155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2465</v>
      </c>
      <c r="D117" s="17" t="s">
        <v>480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141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141</v>
      </c>
      <c r="D119" s="17" t="s">
        <v>141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802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244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139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139</v>
      </c>
      <c r="D127" s="17" t="s">
        <v>139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936</v>
      </c>
      <c r="D128" s="17" t="s">
        <v>936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191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191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640</v>
      </c>
      <c r="D133" s="17" t="s">
        <v>191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190</v>
      </c>
      <c r="D134" s="17" t="s">
        <v>191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163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186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185</v>
      </c>
      <c r="D137" s="17" t="s">
        <v>186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182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182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182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181</v>
      </c>
      <c r="D143" s="17" t="s">
        <v>182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182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130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130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2466</v>
      </c>
      <c r="D147" s="17" t="s">
        <v>130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130</v>
      </c>
      <c r="D148" s="17" t="s">
        <v>130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198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198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197</v>
      </c>
      <c r="D151" s="17" t="s">
        <v>198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705</v>
      </c>
      <c r="D152" s="17" t="s">
        <v>198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156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118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118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118</v>
      </c>
      <c r="D159" s="17" t="s">
        <v>118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836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811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342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828</v>
      </c>
      <c r="D168" s="17" t="s">
        <v>828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336</v>
      </c>
      <c r="D170" s="17" t="s">
        <v>523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523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523</v>
      </c>
      <c r="D172" s="17" t="s">
        <v>523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496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242</v>
      </c>
      <c r="D179" s="17" t="s">
        <v>243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211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909</v>
      </c>
      <c r="D182" s="17" t="s">
        <v>909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909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268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237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236</v>
      </c>
      <c r="D188" s="17" t="s">
        <v>237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260</v>
      </c>
      <c r="D189" s="17" t="s">
        <v>237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235</v>
      </c>
      <c r="D191" s="17" t="s">
        <v>235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234</v>
      </c>
      <c r="D192" s="17" t="s">
        <v>235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209</v>
      </c>
      <c r="D193" s="17" t="s">
        <v>2467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2468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686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238</v>
      </c>
      <c r="D201" s="17" t="s">
        <v>239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252</v>
      </c>
      <c r="D203" s="17" t="s">
        <v>252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296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834</v>
      </c>
      <c r="D207" s="17" t="s">
        <v>834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254</v>
      </c>
      <c r="D208" s="17" t="s">
        <v>254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254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2469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459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944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203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213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213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212</v>
      </c>
      <c r="D225" s="17" t="s">
        <v>213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245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245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245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245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266</v>
      </c>
      <c r="D234" s="17" t="s">
        <v>245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245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245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244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909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205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205</v>
      </c>
      <c r="D243" s="17" t="s">
        <v>205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246</v>
      </c>
      <c r="D245" s="46" t="s">
        <v>246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637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187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753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832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139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2470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247</v>
      </c>
      <c r="D264" s="17" t="s">
        <v>248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509</v>
      </c>
      <c r="D269" s="17" t="s">
        <v>509</v>
      </c>
      <c r="E269" s="17" t="s">
        <v>505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2471</v>
      </c>
      <c r="D270" s="17" t="s">
        <v>509</v>
      </c>
      <c r="E270" s="17" t="s">
        <v>505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509</v>
      </c>
      <c r="E271" s="17" t="s">
        <v>505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505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505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505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505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515</v>
      </c>
      <c r="D276" s="17" t="s">
        <v>515</v>
      </c>
      <c r="E276" s="17" t="s">
        <v>505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505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520</v>
      </c>
      <c r="D278" s="17" t="s">
        <v>520</v>
      </c>
      <c r="E278" s="17" t="s">
        <v>505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571</v>
      </c>
      <c r="D279" s="17" t="s">
        <v>571</v>
      </c>
      <c r="E279" s="17" t="s">
        <v>505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571</v>
      </c>
      <c r="E280" s="17" t="s">
        <v>505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574</v>
      </c>
      <c r="D281" s="17" t="s">
        <v>571</v>
      </c>
      <c r="E281" s="17" t="s">
        <v>505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531</v>
      </c>
      <c r="D282" s="17" t="s">
        <v>531</v>
      </c>
      <c r="E282" s="17" t="s">
        <v>505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582</v>
      </c>
      <c r="D283" s="17" t="s">
        <v>582</v>
      </c>
      <c r="E283" s="17" t="s">
        <v>505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582</v>
      </c>
      <c r="E284" s="17" t="s">
        <v>505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559</v>
      </c>
      <c r="D285" s="17" t="s">
        <v>560</v>
      </c>
      <c r="E285" s="17" t="s">
        <v>505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527</v>
      </c>
      <c r="D286" s="17" t="s">
        <v>527</v>
      </c>
      <c r="E286" s="17" t="s">
        <v>505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517</v>
      </c>
      <c r="E287" s="17" t="s">
        <v>505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505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505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556</v>
      </c>
      <c r="D290" s="17" t="s">
        <v>556</v>
      </c>
      <c r="E290" s="17" t="s">
        <v>505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505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595</v>
      </c>
      <c r="D292" s="17" t="s">
        <v>595</v>
      </c>
      <c r="E292" s="17" t="s">
        <v>505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2472</v>
      </c>
      <c r="D293" s="17" t="s">
        <v>2473</v>
      </c>
      <c r="E293" s="17" t="s">
        <v>505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580</v>
      </c>
      <c r="D294" s="17" t="s">
        <v>580</v>
      </c>
      <c r="E294" s="17" t="s">
        <v>505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580</v>
      </c>
      <c r="E295" s="17" t="s">
        <v>505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579</v>
      </c>
      <c r="D296" s="17" t="s">
        <v>580</v>
      </c>
      <c r="E296" s="17" t="s">
        <v>505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522</v>
      </c>
      <c r="D297" s="17" t="s">
        <v>522</v>
      </c>
      <c r="E297" s="17" t="s">
        <v>505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522</v>
      </c>
      <c r="E298" s="17" t="s">
        <v>505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505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514</v>
      </c>
      <c r="D300" s="17" t="s">
        <v>514</v>
      </c>
      <c r="E300" s="17" t="s">
        <v>505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505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572</v>
      </c>
      <c r="D302" s="17" t="s">
        <v>572</v>
      </c>
      <c r="E302" s="17" t="s">
        <v>505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572</v>
      </c>
      <c r="E303" s="17" t="s">
        <v>505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505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505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505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554</v>
      </c>
      <c r="D307" s="17" t="s">
        <v>554</v>
      </c>
      <c r="E307" s="17" t="s">
        <v>505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173</v>
      </c>
      <c r="D308" s="17" t="s">
        <v>1285</v>
      </c>
      <c r="E308" s="17" t="s">
        <v>505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505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511</v>
      </c>
      <c r="E310" s="17" t="s">
        <v>505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511</v>
      </c>
      <c r="E311" s="17" t="s">
        <v>505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511</v>
      </c>
      <c r="E312" s="17" t="s">
        <v>505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511</v>
      </c>
      <c r="E313" s="17" t="s">
        <v>505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2474</v>
      </c>
      <c r="E314" s="17" t="s">
        <v>505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505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505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798</v>
      </c>
      <c r="D317" s="17" t="s">
        <v>799</v>
      </c>
      <c r="E317" s="17" t="s">
        <v>505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799</v>
      </c>
      <c r="D318" s="17" t="s">
        <v>799</v>
      </c>
      <c r="E318" s="17" t="s">
        <v>505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505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566</v>
      </c>
      <c r="D320" s="17" t="s">
        <v>566</v>
      </c>
      <c r="E320" s="17" t="s">
        <v>505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2475</v>
      </c>
      <c r="D321" s="17" t="s">
        <v>1470</v>
      </c>
      <c r="E321" s="17" t="s">
        <v>505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505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536</v>
      </c>
      <c r="D323" s="17" t="s">
        <v>536</v>
      </c>
      <c r="E323" s="17" t="s">
        <v>505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724</v>
      </c>
      <c r="D324" s="17" t="s">
        <v>1471</v>
      </c>
      <c r="E324" s="17" t="s">
        <v>505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505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581</v>
      </c>
      <c r="D326" s="17" t="s">
        <v>581</v>
      </c>
      <c r="E326" s="17" t="s">
        <v>505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505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506</v>
      </c>
      <c r="E328" s="17" t="s">
        <v>505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506</v>
      </c>
      <c r="E329" s="17" t="s">
        <v>505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372</v>
      </c>
      <c r="D330" s="17" t="s">
        <v>506</v>
      </c>
      <c r="E330" s="17" t="s">
        <v>505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506</v>
      </c>
      <c r="E331" s="17" t="s">
        <v>505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589</v>
      </c>
      <c r="D332" s="17" t="s">
        <v>590</v>
      </c>
      <c r="E332" s="17" t="s">
        <v>505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590</v>
      </c>
      <c r="D333" s="17" t="s">
        <v>590</v>
      </c>
      <c r="E333" s="17" t="s">
        <v>505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561</v>
      </c>
      <c r="D334" s="17" t="s">
        <v>561</v>
      </c>
      <c r="E334" s="17" t="s">
        <v>505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183</v>
      </c>
      <c r="D335" s="17" t="s">
        <v>561</v>
      </c>
      <c r="E335" s="17" t="s">
        <v>505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505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505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505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505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551</v>
      </c>
      <c r="E340" s="17" t="s">
        <v>505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541</v>
      </c>
      <c r="D341" s="17" t="s">
        <v>541</v>
      </c>
      <c r="E341" s="17" t="s">
        <v>505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542</v>
      </c>
      <c r="D342" s="17" t="s">
        <v>541</v>
      </c>
      <c r="E342" s="17" t="s">
        <v>505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568</v>
      </c>
      <c r="D343" s="17" t="s">
        <v>568</v>
      </c>
      <c r="E343" s="17" t="s">
        <v>505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538</v>
      </c>
      <c r="D344" s="17" t="s">
        <v>538</v>
      </c>
      <c r="E344" s="17" t="s">
        <v>505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600</v>
      </c>
      <c r="E345" s="17" t="s">
        <v>505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549</v>
      </c>
      <c r="E346" s="17" t="s">
        <v>505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548</v>
      </c>
      <c r="D347" s="17" t="s">
        <v>549</v>
      </c>
      <c r="E347" s="17" t="s">
        <v>505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505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562</v>
      </c>
      <c r="D349" s="17" t="s">
        <v>1486</v>
      </c>
      <c r="E349" s="17" t="s">
        <v>505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455</v>
      </c>
      <c r="D350" s="17" t="s">
        <v>1487</v>
      </c>
      <c r="E350" s="17" t="s">
        <v>505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505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553</v>
      </c>
      <c r="D352" s="17" t="s">
        <v>1487</v>
      </c>
      <c r="E352" s="17" t="s">
        <v>505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505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546</v>
      </c>
      <c r="E354" s="17" t="s">
        <v>505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2476</v>
      </c>
      <c r="D355" s="17" t="s">
        <v>546</v>
      </c>
      <c r="E355" s="17" t="s">
        <v>505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505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505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505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505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505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505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505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570</v>
      </c>
      <c r="E363" s="17" t="s">
        <v>505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570</v>
      </c>
      <c r="E364" s="17" t="s">
        <v>505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2477</v>
      </c>
      <c r="D365" s="17" t="s">
        <v>570</v>
      </c>
      <c r="E365" s="17" t="s">
        <v>505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512</v>
      </c>
      <c r="D366" s="17" t="s">
        <v>512</v>
      </c>
      <c r="E366" s="17" t="s">
        <v>505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505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505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576</v>
      </c>
      <c r="D369" s="17" t="s">
        <v>576</v>
      </c>
      <c r="E369" s="17" t="s">
        <v>505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505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505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534</v>
      </c>
      <c r="D372" s="17" t="s">
        <v>534</v>
      </c>
      <c r="E372" s="17" t="s">
        <v>505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505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564</v>
      </c>
      <c r="D374" s="17" t="s">
        <v>565</v>
      </c>
      <c r="E374" s="17" t="s">
        <v>505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565</v>
      </c>
      <c r="E375" s="17" t="s">
        <v>505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565</v>
      </c>
      <c r="E376" s="17" t="s">
        <v>505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565</v>
      </c>
      <c r="E377" s="17" t="s">
        <v>505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597</v>
      </c>
      <c r="D378" s="17" t="s">
        <v>598</v>
      </c>
      <c r="E378" s="17" t="s">
        <v>505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505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505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505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505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505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505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539</v>
      </c>
      <c r="D385" s="17" t="s">
        <v>539</v>
      </c>
      <c r="E385" s="17" t="s">
        <v>505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505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505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532</v>
      </c>
      <c r="D388" s="17" t="s">
        <v>1520</v>
      </c>
      <c r="E388" s="17" t="s">
        <v>505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111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111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111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111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867</v>
      </c>
      <c r="D393" s="17" t="s">
        <v>868</v>
      </c>
      <c r="E393" s="17" t="s">
        <v>111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868</v>
      </c>
      <c r="E394" s="17" t="s">
        <v>111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841</v>
      </c>
      <c r="D395" s="17" t="s">
        <v>841</v>
      </c>
      <c r="E395" s="17" t="s">
        <v>111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973</v>
      </c>
      <c r="D396" s="17" t="s">
        <v>973</v>
      </c>
      <c r="E396" s="17" t="s">
        <v>111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111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947</v>
      </c>
      <c r="E398" s="17" t="s">
        <v>111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947</v>
      </c>
      <c r="D399" s="17" t="s">
        <v>947</v>
      </c>
      <c r="E399" s="17" t="s">
        <v>111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111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164</v>
      </c>
      <c r="D401" s="17" t="s">
        <v>165</v>
      </c>
      <c r="E401" s="17" t="s">
        <v>111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111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983</v>
      </c>
      <c r="E403" s="17" t="s">
        <v>111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897</v>
      </c>
      <c r="D404" s="17" t="s">
        <v>1533</v>
      </c>
      <c r="E404" s="17" t="s">
        <v>111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158</v>
      </c>
      <c r="D405" s="17" t="s">
        <v>1534</v>
      </c>
      <c r="E405" s="17" t="s">
        <v>111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111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985</v>
      </c>
      <c r="D407" s="17" t="s">
        <v>985</v>
      </c>
      <c r="E407" s="17" t="s">
        <v>111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247</v>
      </c>
      <c r="D408" s="17" t="s">
        <v>979</v>
      </c>
      <c r="E408" s="17" t="s">
        <v>111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979</v>
      </c>
      <c r="E409" s="17" t="s">
        <v>111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111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392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392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392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392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417</v>
      </c>
      <c r="E415" s="17" t="s">
        <v>392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416</v>
      </c>
      <c r="D416" s="17" t="s">
        <v>417</v>
      </c>
      <c r="E416" s="17" t="s">
        <v>392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417</v>
      </c>
      <c r="E417" s="17" t="s">
        <v>392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392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392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305</v>
      </c>
      <c r="D420" s="17" t="s">
        <v>2051</v>
      </c>
      <c r="E420" s="17" t="s">
        <v>392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392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392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391</v>
      </c>
      <c r="D423" s="17" t="s">
        <v>393</v>
      </c>
      <c r="E423" s="17" t="s">
        <v>392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393</v>
      </c>
      <c r="E424" s="17" t="s">
        <v>392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393</v>
      </c>
      <c r="E425" s="17" t="s">
        <v>392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393</v>
      </c>
      <c r="E426" s="17" t="s">
        <v>392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393</v>
      </c>
      <c r="E427" s="17" t="s">
        <v>392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395</v>
      </c>
      <c r="D428" s="17" t="s">
        <v>396</v>
      </c>
      <c r="E428" s="17" t="s">
        <v>392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583</v>
      </c>
      <c r="D429" s="17" t="s">
        <v>583</v>
      </c>
      <c r="E429" s="17" t="s">
        <v>292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583</v>
      </c>
      <c r="E430" s="17" t="s">
        <v>292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578</v>
      </c>
      <c r="D431" s="17" t="s">
        <v>578</v>
      </c>
      <c r="E431" s="17" t="s">
        <v>292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292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292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326</v>
      </c>
      <c r="E434" s="17" t="s">
        <v>292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326</v>
      </c>
      <c r="E435" s="17" t="s">
        <v>292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326</v>
      </c>
      <c r="D436" s="17" t="s">
        <v>326</v>
      </c>
      <c r="E436" s="17" t="s">
        <v>292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292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558</v>
      </c>
      <c r="D438" s="17" t="s">
        <v>558</v>
      </c>
      <c r="E438" s="17" t="s">
        <v>292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292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292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292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508</v>
      </c>
      <c r="E442" s="17" t="s">
        <v>292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601</v>
      </c>
      <c r="E443" s="17" t="s">
        <v>292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342</v>
      </c>
      <c r="E444" s="46" t="s">
        <v>292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503</v>
      </c>
      <c r="E445" s="46" t="s">
        <v>292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503</v>
      </c>
      <c r="E446" s="17" t="s">
        <v>292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702</v>
      </c>
      <c r="D447" s="17" t="s">
        <v>702</v>
      </c>
      <c r="E447" s="17" t="s">
        <v>423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2478</v>
      </c>
      <c r="E448" s="17" t="s">
        <v>423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2478</v>
      </c>
      <c r="E449" s="17" t="s">
        <v>423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701</v>
      </c>
      <c r="D450" s="17" t="s">
        <v>2478</v>
      </c>
      <c r="E450" s="17" t="s">
        <v>423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2478</v>
      </c>
      <c r="E451" s="17" t="s">
        <v>423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423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423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423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423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423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890</v>
      </c>
      <c r="E457" s="17" t="s">
        <v>423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665</v>
      </c>
      <c r="D458" s="17" t="s">
        <v>890</v>
      </c>
      <c r="E458" s="17" t="s">
        <v>423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890</v>
      </c>
      <c r="E459" s="17" t="s">
        <v>423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423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423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423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423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589</v>
      </c>
      <c r="D464" s="17" t="s">
        <v>589</v>
      </c>
      <c r="E464" s="17" t="s">
        <v>423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423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423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423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423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423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423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423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481</v>
      </c>
      <c r="D472" s="17" t="s">
        <v>1592</v>
      </c>
      <c r="E472" s="17" t="s">
        <v>423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878</v>
      </c>
      <c r="D473" s="17" t="s">
        <v>1592</v>
      </c>
      <c r="E473" s="17" t="s">
        <v>423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2479</v>
      </c>
      <c r="D474" s="17" t="s">
        <v>1592</v>
      </c>
      <c r="E474" s="17" t="s">
        <v>423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612</v>
      </c>
      <c r="E475" s="17" t="s">
        <v>423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2480</v>
      </c>
      <c r="D476" s="17" t="s">
        <v>612</v>
      </c>
      <c r="E476" s="17" t="s">
        <v>423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122</v>
      </c>
      <c r="D477" s="17" t="s">
        <v>424</v>
      </c>
      <c r="E477" s="17" t="s">
        <v>423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424</v>
      </c>
      <c r="E478" s="17" t="s">
        <v>423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424</v>
      </c>
      <c r="E479" s="17" t="s">
        <v>423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422</v>
      </c>
      <c r="D480" s="17" t="s">
        <v>424</v>
      </c>
      <c r="E480" s="17" t="s">
        <v>423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424</v>
      </c>
      <c r="E481" s="17" t="s">
        <v>423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737</v>
      </c>
      <c r="D482" s="17" t="s">
        <v>737</v>
      </c>
      <c r="E482" s="17" t="s">
        <v>423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700</v>
      </c>
      <c r="D483" s="17" t="s">
        <v>700</v>
      </c>
      <c r="E483" s="17" t="s">
        <v>423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423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619</v>
      </c>
      <c r="D485" s="17" t="s">
        <v>1603</v>
      </c>
      <c r="E485" s="17" t="s">
        <v>423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303</v>
      </c>
      <c r="D486" s="17" t="s">
        <v>1603</v>
      </c>
      <c r="E486" s="17" t="s">
        <v>423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683</v>
      </c>
      <c r="E487" s="17" t="s">
        <v>423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423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423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423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2481</v>
      </c>
      <c r="D491" s="17" t="s">
        <v>1608</v>
      </c>
      <c r="E491" s="17" t="s">
        <v>423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423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241</v>
      </c>
      <c r="D493" s="17" t="s">
        <v>1611</v>
      </c>
      <c r="E493" s="17" t="s">
        <v>423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2482</v>
      </c>
      <c r="E494" s="17" t="s">
        <v>423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2483</v>
      </c>
      <c r="D495" s="17" t="s">
        <v>2482</v>
      </c>
      <c r="E495" s="17" t="s">
        <v>423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2482</v>
      </c>
      <c r="E496" s="17" t="s">
        <v>423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610</v>
      </c>
      <c r="D497" s="17" t="s">
        <v>2482</v>
      </c>
      <c r="E497" s="17" t="s">
        <v>423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2484</v>
      </c>
      <c r="D498" s="17" t="s">
        <v>2482</v>
      </c>
      <c r="E498" s="17" t="s">
        <v>423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891</v>
      </c>
      <c r="D499" s="17" t="s">
        <v>1614</v>
      </c>
      <c r="E499" s="17" t="s">
        <v>423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898</v>
      </c>
      <c r="D500" s="17" t="s">
        <v>1614</v>
      </c>
      <c r="E500" s="17" t="s">
        <v>423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2485</v>
      </c>
      <c r="D501" s="17" t="s">
        <v>1616</v>
      </c>
      <c r="E501" s="17" t="s">
        <v>423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423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423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937</v>
      </c>
      <c r="D504" s="17" t="s">
        <v>2486</v>
      </c>
      <c r="E504" s="17" t="s">
        <v>423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877</v>
      </c>
      <c r="D505" s="17" t="s">
        <v>2486</v>
      </c>
      <c r="E505" s="17" t="s">
        <v>423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2486</v>
      </c>
      <c r="E506" s="17" t="s">
        <v>423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621</v>
      </c>
      <c r="D507" s="17" t="s">
        <v>620</v>
      </c>
      <c r="E507" s="17" t="s">
        <v>423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620</v>
      </c>
      <c r="D508" s="17" t="s">
        <v>620</v>
      </c>
      <c r="E508" s="17" t="s">
        <v>423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628</v>
      </c>
      <c r="D509" s="17" t="s">
        <v>681</v>
      </c>
      <c r="E509" s="17" t="s">
        <v>423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680</v>
      </c>
      <c r="D510" s="17" t="s">
        <v>681</v>
      </c>
      <c r="E510" s="17" t="s">
        <v>423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637</v>
      </c>
      <c r="D511" s="17" t="s">
        <v>1621</v>
      </c>
      <c r="E511" s="17" t="s">
        <v>423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423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423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916</v>
      </c>
      <c r="D514" s="17" t="s">
        <v>1623</v>
      </c>
      <c r="E514" s="17" t="s">
        <v>423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423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423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2487</v>
      </c>
      <c r="E517" s="17" t="s">
        <v>423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622</v>
      </c>
      <c r="D518" s="17" t="s">
        <v>2487</v>
      </c>
      <c r="E518" s="17" t="s">
        <v>423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2487</v>
      </c>
      <c r="E519" s="17" t="s">
        <v>423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927</v>
      </c>
      <c r="D520" s="17" t="s">
        <v>1631</v>
      </c>
      <c r="E520" s="17" t="s">
        <v>423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423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617</v>
      </c>
      <c r="E522" s="17" t="s">
        <v>423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721</v>
      </c>
      <c r="D523" s="17" t="s">
        <v>617</v>
      </c>
      <c r="E523" s="17" t="s">
        <v>423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617</v>
      </c>
      <c r="D524" s="17" t="s">
        <v>617</v>
      </c>
      <c r="E524" s="17" t="s">
        <v>423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423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423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423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423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881</v>
      </c>
      <c r="E529" s="17" t="s">
        <v>423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881</v>
      </c>
      <c r="E530" s="17" t="s">
        <v>423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881</v>
      </c>
      <c r="D531" s="17" t="s">
        <v>881</v>
      </c>
      <c r="E531" s="17" t="s">
        <v>423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423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493</v>
      </c>
      <c r="D542" s="17" t="s">
        <v>493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493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474</v>
      </c>
      <c r="D544" s="17" t="s">
        <v>474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474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474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886</v>
      </c>
      <c r="D547" s="17" t="s">
        <v>474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450</v>
      </c>
      <c r="D548" s="17" t="s">
        <v>450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450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450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438</v>
      </c>
      <c r="D553" s="17" t="s">
        <v>438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438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457</v>
      </c>
      <c r="D555" s="17" t="s">
        <v>438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438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846</v>
      </c>
      <c r="D560" s="17" t="s">
        <v>846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846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441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451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2488</v>
      </c>
      <c r="D565" s="17" t="s">
        <v>1671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1671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705</v>
      </c>
      <c r="D567" s="17" t="s">
        <v>1672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181</v>
      </c>
      <c r="D568" s="17" t="s">
        <v>181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1673</v>
      </c>
      <c r="D569" s="17" t="s">
        <v>181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1674</v>
      </c>
      <c r="D570" s="17" t="s">
        <v>1675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1676</v>
      </c>
      <c r="D571" s="17" t="s">
        <v>1675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1675</v>
      </c>
      <c r="D572" s="17" t="s">
        <v>1675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1678</v>
      </c>
      <c r="D573" s="17" t="s">
        <v>744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1679</v>
      </c>
      <c r="D574" s="17" t="s">
        <v>744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744</v>
      </c>
      <c r="D575" s="17" t="s">
        <v>744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1680</v>
      </c>
      <c r="D576" s="17" t="s">
        <v>1681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100</v>
      </c>
      <c r="D577" s="17" t="s">
        <v>1681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1682</v>
      </c>
      <c r="D578" s="17" t="s">
        <v>1681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1683</v>
      </c>
      <c r="D579" s="17" t="s">
        <v>1681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2055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479</v>
      </c>
      <c r="D581" s="17" t="s">
        <v>479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484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1684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478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1685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1686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1687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485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486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1688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466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1689</v>
      </c>
      <c r="D594" s="17" t="s">
        <v>1689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1690</v>
      </c>
      <c r="D595" s="17" t="s">
        <v>2489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1692</v>
      </c>
      <c r="D596" s="17" t="s">
        <v>2490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476</v>
      </c>
      <c r="D597" s="17" t="s">
        <v>1694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1695</v>
      </c>
      <c r="D598" s="17" t="s">
        <v>1694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161</v>
      </c>
      <c r="D599" s="17" t="s">
        <v>161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160</v>
      </c>
      <c r="D600" s="17" t="s">
        <v>161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1696</v>
      </c>
      <c r="D601" s="17" t="s">
        <v>2491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1698</v>
      </c>
      <c r="D602" s="17" t="s">
        <v>2174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1700</v>
      </c>
      <c r="D603" s="17" t="s">
        <v>2174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875</v>
      </c>
      <c r="D604" s="17" t="s">
        <v>2492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955</v>
      </c>
      <c r="D605" s="17" t="s">
        <v>955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1702</v>
      </c>
      <c r="D606" s="17" t="s">
        <v>955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1703</v>
      </c>
      <c r="D607" s="17" t="s">
        <v>1703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1704</v>
      </c>
      <c r="D608" s="17" t="s">
        <v>1705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1706</v>
      </c>
      <c r="D609" s="17" t="s">
        <v>1705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1707</v>
      </c>
      <c r="D610" s="17" t="s">
        <v>1705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873</v>
      </c>
      <c r="D611" s="17" t="s">
        <v>874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1708</v>
      </c>
      <c r="D612" s="17" t="s">
        <v>874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1709</v>
      </c>
      <c r="D613" s="17" t="s">
        <v>874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1710</v>
      </c>
      <c r="D614" s="17" t="s">
        <v>925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2493</v>
      </c>
      <c r="D615" s="17" t="s">
        <v>925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1711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1712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1713</v>
      </c>
      <c r="D619" s="17" t="s">
        <v>2494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142</v>
      </c>
      <c r="D620" s="17" t="s">
        <v>2494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897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1715</v>
      </c>
      <c r="D622" s="17" t="s">
        <v>1716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1717</v>
      </c>
      <c r="D623" s="17" t="s">
        <v>1718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1719</v>
      </c>
      <c r="D624" s="17" t="s">
        <v>1718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1720</v>
      </c>
      <c r="D625" s="17" t="s">
        <v>1718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1721</v>
      </c>
      <c r="D626" s="17" t="s">
        <v>1722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1723</v>
      </c>
      <c r="D627" s="17" t="s">
        <v>1722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1724</v>
      </c>
      <c r="D628" s="17" t="s">
        <v>1722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1725</v>
      </c>
      <c r="D629" s="17" t="s">
        <v>1726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1727</v>
      </c>
      <c r="D630" s="17" t="s">
        <v>1727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1728</v>
      </c>
      <c r="D631" s="17" t="s">
        <v>1728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1729</v>
      </c>
      <c r="D632" s="17" t="s">
        <v>1728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1730</v>
      </c>
      <c r="D633" s="17" t="s">
        <v>1728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269</v>
      </c>
      <c r="D634" s="17" t="s">
        <v>1731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1732</v>
      </c>
      <c r="D635" s="17" t="s">
        <v>201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1733</v>
      </c>
      <c r="D636" s="17" t="s">
        <v>1734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1735</v>
      </c>
      <c r="D637" s="17" t="s">
        <v>1734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227</v>
      </c>
      <c r="D638" s="17" t="s">
        <v>227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1736</v>
      </c>
      <c r="D639" s="17" t="s">
        <v>221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2495</v>
      </c>
      <c r="D640" s="17" t="s">
        <v>221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1737</v>
      </c>
      <c r="D641" s="17" t="s">
        <v>1737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1738</v>
      </c>
      <c r="D642" s="17" t="s">
        <v>215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1739</v>
      </c>
      <c r="D643" s="17" t="s">
        <v>215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1740</v>
      </c>
      <c r="D644" s="17" t="s">
        <v>215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1741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1742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2496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1743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1744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1745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1746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1747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686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1748</v>
      </c>
      <c r="D655" s="17" t="s">
        <v>231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231</v>
      </c>
      <c r="D656" s="17" t="s">
        <v>231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1749</v>
      </c>
      <c r="D657" s="17" t="s">
        <v>1750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1751</v>
      </c>
      <c r="D658" s="17" t="s">
        <v>1750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1752</v>
      </c>
      <c r="D659" s="17" t="s">
        <v>262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1753</v>
      </c>
      <c r="D660" s="17" t="s">
        <v>1754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1754</v>
      </c>
      <c r="D661" s="17" t="s">
        <v>1754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264</v>
      </c>
      <c r="D662" s="17" t="s">
        <v>265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1755</v>
      </c>
      <c r="D663" s="17" t="s">
        <v>265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265</v>
      </c>
      <c r="D664" s="17" t="s">
        <v>265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1756</v>
      </c>
      <c r="D665" s="17" t="s">
        <v>265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1757</v>
      </c>
      <c r="D666" s="17" t="s">
        <v>1758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157</v>
      </c>
      <c r="D667" s="17" t="s">
        <v>1758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1759</v>
      </c>
      <c r="D668" s="17" t="s">
        <v>1760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1761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1761</v>
      </c>
      <c r="D670" s="17" t="s">
        <v>1761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1762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1763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627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1764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637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1765</v>
      </c>
      <c r="D677" s="17" t="s">
        <v>1766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1767</v>
      </c>
      <c r="D678" s="17" t="s">
        <v>1768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1768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1769</v>
      </c>
      <c r="D680" s="17" t="s">
        <v>217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217</v>
      </c>
      <c r="D681" s="17" t="s">
        <v>217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1770</v>
      </c>
      <c r="D682" s="17" t="s">
        <v>680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2497</v>
      </c>
      <c r="D683" s="17" t="s">
        <v>2498</v>
      </c>
      <c r="E683" s="17" t="s">
        <v>294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294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1771</v>
      </c>
      <c r="D685" s="17" t="s">
        <v>1047</v>
      </c>
      <c r="E685" s="17" t="s">
        <v>294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1772</v>
      </c>
      <c r="D686" s="17" t="s">
        <v>1047</v>
      </c>
      <c r="E686" s="17" t="s">
        <v>294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1773</v>
      </c>
      <c r="D687" s="17" t="s">
        <v>1774</v>
      </c>
      <c r="E687" s="17" t="s">
        <v>294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1774</v>
      </c>
      <c r="E688" s="17" t="s">
        <v>294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1775</v>
      </c>
      <c r="D689" s="17" t="s">
        <v>1774</v>
      </c>
      <c r="E689" s="17" t="s">
        <v>294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1776</v>
      </c>
      <c r="D690" s="17" t="s">
        <v>1774</v>
      </c>
      <c r="E690" s="17" t="s">
        <v>294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103</v>
      </c>
      <c r="D691" s="17" t="s">
        <v>1774</v>
      </c>
      <c r="E691" s="17" t="s">
        <v>294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1777</v>
      </c>
      <c r="D692" s="17" t="s">
        <v>1774</v>
      </c>
      <c r="E692" s="17" t="s">
        <v>294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2499</v>
      </c>
      <c r="D693" s="17" t="s">
        <v>1774</v>
      </c>
      <c r="E693" s="17" t="s">
        <v>294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1774</v>
      </c>
      <c r="E694" s="17" t="s">
        <v>294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1778</v>
      </c>
      <c r="D695" s="17" t="s">
        <v>1774</v>
      </c>
      <c r="E695" s="17" t="s">
        <v>294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1779</v>
      </c>
      <c r="D696" s="17" t="s">
        <v>1774</v>
      </c>
      <c r="E696" s="17" t="s">
        <v>294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1780</v>
      </c>
      <c r="D697" s="17" t="s">
        <v>1774</v>
      </c>
      <c r="E697" s="17" t="s">
        <v>294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1781</v>
      </c>
      <c r="D698" s="17" t="s">
        <v>1774</v>
      </c>
      <c r="E698" s="17" t="s">
        <v>294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1782</v>
      </c>
      <c r="D699" s="17" t="s">
        <v>1774</v>
      </c>
      <c r="E699" s="17" t="s">
        <v>294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1783</v>
      </c>
      <c r="D700" s="17" t="s">
        <v>1774</v>
      </c>
      <c r="E700" s="17" t="s">
        <v>294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1784</v>
      </c>
      <c r="D701" s="17" t="s">
        <v>1774</v>
      </c>
      <c r="E701" s="17" t="s">
        <v>294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1785</v>
      </c>
      <c r="D702" s="17" t="s">
        <v>1774</v>
      </c>
      <c r="E702" s="17" t="s">
        <v>294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1786</v>
      </c>
      <c r="D703" s="17" t="s">
        <v>1774</v>
      </c>
      <c r="E703" s="17" t="s">
        <v>294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1787</v>
      </c>
      <c r="D704" s="17" t="s">
        <v>1774</v>
      </c>
      <c r="E704" s="17" t="s">
        <v>294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1788</v>
      </c>
      <c r="D705" s="17" t="s">
        <v>1774</v>
      </c>
      <c r="E705" s="17" t="s">
        <v>294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1789</v>
      </c>
      <c r="D706" s="17" t="s">
        <v>1774</v>
      </c>
      <c r="E706" s="17" t="s">
        <v>294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455</v>
      </c>
      <c r="D707" s="17" t="s">
        <v>1774</v>
      </c>
      <c r="E707" s="17" t="s">
        <v>294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1790</v>
      </c>
      <c r="D708" s="17" t="s">
        <v>1774</v>
      </c>
      <c r="E708" s="17" t="s">
        <v>294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1791</v>
      </c>
      <c r="D709" s="17" t="s">
        <v>1774</v>
      </c>
      <c r="E709" s="17" t="s">
        <v>294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1792</v>
      </c>
      <c r="D710" s="17" t="s">
        <v>1774</v>
      </c>
      <c r="E710" s="17" t="s">
        <v>294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2500</v>
      </c>
      <c r="D711" s="17" t="s">
        <v>1774</v>
      </c>
      <c r="E711" s="17" t="s">
        <v>294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1793</v>
      </c>
      <c r="D712" s="17" t="s">
        <v>1774</v>
      </c>
      <c r="E712" s="17" t="s">
        <v>294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1794</v>
      </c>
      <c r="D713" s="17" t="s">
        <v>1774</v>
      </c>
      <c r="E713" s="17" t="s">
        <v>294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1795</v>
      </c>
      <c r="D714" s="17" t="s">
        <v>1774</v>
      </c>
      <c r="E714" s="17" t="s">
        <v>294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1796</v>
      </c>
      <c r="D715" s="17" t="s">
        <v>1774</v>
      </c>
      <c r="E715" s="17" t="s">
        <v>294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1797</v>
      </c>
      <c r="D716" s="17" t="s">
        <v>1774</v>
      </c>
      <c r="E716" s="17" t="s">
        <v>294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294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2162</v>
      </c>
      <c r="E718" s="17" t="s">
        <v>294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1798</v>
      </c>
      <c r="D719" s="17" t="s">
        <v>2162</v>
      </c>
      <c r="E719" s="17" t="s">
        <v>294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1799</v>
      </c>
      <c r="D720" s="17" t="s">
        <v>2162</v>
      </c>
      <c r="E720" s="17" t="s">
        <v>294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1800</v>
      </c>
      <c r="D721" s="17" t="s">
        <v>1800</v>
      </c>
      <c r="E721" s="17" t="s">
        <v>294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244</v>
      </c>
      <c r="D722" s="17" t="s">
        <v>1800</v>
      </c>
      <c r="E722" s="17" t="s">
        <v>294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1801</v>
      </c>
      <c r="D723" s="17" t="s">
        <v>1802</v>
      </c>
      <c r="E723" s="17" t="s">
        <v>294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1803</v>
      </c>
      <c r="D724" s="17" t="s">
        <v>1803</v>
      </c>
      <c r="E724" s="17" t="s">
        <v>294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294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294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1804</v>
      </c>
      <c r="D727" s="17" t="s">
        <v>1090</v>
      </c>
      <c r="E727" s="17" t="s">
        <v>294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294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294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294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294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294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1805</v>
      </c>
      <c r="D733" s="17" t="s">
        <v>1108</v>
      </c>
      <c r="E733" s="17" t="s">
        <v>294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1806</v>
      </c>
      <c r="D734" s="17" t="s">
        <v>1108</v>
      </c>
      <c r="E734" s="17" t="s">
        <v>294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1807</v>
      </c>
      <c r="D735" s="17" t="s">
        <v>1808</v>
      </c>
      <c r="E735" s="17" t="s">
        <v>294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1809</v>
      </c>
      <c r="D736" s="17" t="s">
        <v>1106</v>
      </c>
      <c r="E736" s="17" t="s">
        <v>294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294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1810</v>
      </c>
      <c r="D738" s="17" t="s">
        <v>1073</v>
      </c>
      <c r="E738" s="17" t="s">
        <v>294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241</v>
      </c>
      <c r="D739" s="17" t="s">
        <v>1073</v>
      </c>
      <c r="E739" s="17" t="s">
        <v>294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2501</v>
      </c>
      <c r="D740" s="17" t="s">
        <v>1123</v>
      </c>
      <c r="E740" s="17" t="s">
        <v>294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1811</v>
      </c>
      <c r="D741" s="17" t="s">
        <v>1056</v>
      </c>
      <c r="E741" s="17" t="s">
        <v>294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294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1812</v>
      </c>
      <c r="D743" s="17" t="s">
        <v>1040</v>
      </c>
      <c r="E743" s="17" t="s">
        <v>294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294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294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1813</v>
      </c>
      <c r="D746" s="17" t="s">
        <v>1040</v>
      </c>
      <c r="E746" s="17" t="s">
        <v>294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1814</v>
      </c>
      <c r="D747" s="17" t="s">
        <v>1040</v>
      </c>
      <c r="E747" s="17" t="s">
        <v>294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756</v>
      </c>
      <c r="D748" s="17" t="s">
        <v>1815</v>
      </c>
      <c r="E748" s="17" t="s">
        <v>294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1816</v>
      </c>
      <c r="D749" s="17" t="s">
        <v>1816</v>
      </c>
      <c r="E749" s="17" t="s">
        <v>294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1817</v>
      </c>
      <c r="D750" s="46" t="s">
        <v>1816</v>
      </c>
      <c r="E750" s="46" t="s">
        <v>294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1818</v>
      </c>
      <c r="D751" s="17" t="s">
        <v>1818</v>
      </c>
      <c r="E751" s="17" t="s">
        <v>294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294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294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1819</v>
      </c>
      <c r="D754" s="17" t="s">
        <v>1019</v>
      </c>
      <c r="E754" s="17" t="s">
        <v>294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294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142</v>
      </c>
      <c r="D756" s="17" t="s">
        <v>1069</v>
      </c>
      <c r="E756" s="17" t="s">
        <v>294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1820</v>
      </c>
      <c r="D757" s="17" t="s">
        <v>1069</v>
      </c>
      <c r="E757" s="17" t="s">
        <v>294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1821</v>
      </c>
      <c r="D758" s="17" t="s">
        <v>1126</v>
      </c>
      <c r="E758" s="17" t="s">
        <v>294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1822</v>
      </c>
      <c r="D759" s="17" t="s">
        <v>1126</v>
      </c>
      <c r="E759" s="17" t="s">
        <v>294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1823</v>
      </c>
      <c r="D760" s="17" t="s">
        <v>1126</v>
      </c>
      <c r="E760" s="17" t="s">
        <v>294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1824</v>
      </c>
      <c r="E761" s="17" t="s">
        <v>294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293</v>
      </c>
      <c r="D762" s="17" t="s">
        <v>295</v>
      </c>
      <c r="E762" s="17" t="s">
        <v>294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335</v>
      </c>
      <c r="D763" s="17" t="s">
        <v>295</v>
      </c>
      <c r="E763" s="17" t="s">
        <v>294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294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294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1825</v>
      </c>
      <c r="D766" s="17" t="s">
        <v>1826</v>
      </c>
      <c r="E766" s="17" t="s">
        <v>294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1826</v>
      </c>
      <c r="D767" s="17" t="s">
        <v>1826</v>
      </c>
      <c r="E767" s="17" t="s">
        <v>294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1827</v>
      </c>
      <c r="D768" s="17" t="s">
        <v>1826</v>
      </c>
      <c r="E768" s="17" t="s">
        <v>294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294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1828</v>
      </c>
      <c r="D770" s="17" t="s">
        <v>1128</v>
      </c>
      <c r="E770" s="17" t="s">
        <v>294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294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433</v>
      </c>
      <c r="D772" s="17" t="s">
        <v>433</v>
      </c>
      <c r="E772" s="17" t="s">
        <v>294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2502</v>
      </c>
      <c r="D773" s="17" t="s">
        <v>700</v>
      </c>
      <c r="E773" s="17" t="s">
        <v>294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100</v>
      </c>
      <c r="D774" s="17" t="s">
        <v>1036</v>
      </c>
      <c r="E774" s="17" t="s">
        <v>294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1829</v>
      </c>
      <c r="D775" s="17" t="s">
        <v>1830</v>
      </c>
      <c r="E775" s="17" t="s">
        <v>294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1831</v>
      </c>
      <c r="D776" s="17" t="s">
        <v>1038</v>
      </c>
      <c r="E776" s="17" t="s">
        <v>294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294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1832</v>
      </c>
      <c r="D778" s="17" t="s">
        <v>1038</v>
      </c>
      <c r="E778" s="17" t="s">
        <v>294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1833</v>
      </c>
      <c r="D779" s="17" t="s">
        <v>1834</v>
      </c>
      <c r="E779" s="17" t="s">
        <v>294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944</v>
      </c>
      <c r="D780" s="17" t="s">
        <v>1834</v>
      </c>
      <c r="E780" s="17" t="s">
        <v>294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1835</v>
      </c>
      <c r="D781" s="17" t="s">
        <v>329</v>
      </c>
      <c r="E781" s="17" t="s">
        <v>294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329</v>
      </c>
      <c r="D782" s="17" t="s">
        <v>329</v>
      </c>
      <c r="E782" s="17" t="s">
        <v>294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1836</v>
      </c>
      <c r="D783" s="17" t="s">
        <v>329</v>
      </c>
      <c r="E783" s="17" t="s">
        <v>294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1837</v>
      </c>
      <c r="E784" s="17" t="s">
        <v>294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1838</v>
      </c>
      <c r="D785" s="17" t="s">
        <v>82</v>
      </c>
      <c r="E785" s="17" t="s">
        <v>294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294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294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294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1840</v>
      </c>
      <c r="D789" s="17" t="s">
        <v>1135</v>
      </c>
      <c r="E789" s="17" t="s">
        <v>294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294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294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1841</v>
      </c>
      <c r="D792" s="17" t="s">
        <v>347</v>
      </c>
      <c r="E792" s="17" t="s">
        <v>294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1842</v>
      </c>
      <c r="D793" s="17" t="s">
        <v>1092</v>
      </c>
      <c r="E793" s="17" t="s">
        <v>294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963</v>
      </c>
      <c r="D794" s="17" t="s">
        <v>965</v>
      </c>
      <c r="E794" s="17" t="s">
        <v>294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1843</v>
      </c>
      <c r="D795" s="17" t="s">
        <v>1844</v>
      </c>
      <c r="E795" s="17" t="s">
        <v>294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294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1845</v>
      </c>
      <c r="D797" s="17" t="s">
        <v>1846</v>
      </c>
      <c r="E797" s="17" t="s">
        <v>294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2503</v>
      </c>
      <c r="D798" s="17" t="s">
        <v>2504</v>
      </c>
      <c r="E798" s="17" t="s">
        <v>294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294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1847</v>
      </c>
      <c r="D800" s="17" t="s">
        <v>1077</v>
      </c>
      <c r="E800" s="17" t="s">
        <v>294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294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2505</v>
      </c>
      <c r="D802" s="17" t="s">
        <v>1077</v>
      </c>
      <c r="E802" s="17" t="s">
        <v>294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1848</v>
      </c>
      <c r="D803" s="17" t="s">
        <v>1077</v>
      </c>
      <c r="E803" s="17" t="s">
        <v>294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2506</v>
      </c>
      <c r="D804" s="17" t="s">
        <v>1077</v>
      </c>
      <c r="E804" s="17" t="s">
        <v>294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294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294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294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1849</v>
      </c>
      <c r="D808" s="17" t="s">
        <v>1088</v>
      </c>
      <c r="E808" s="17" t="s">
        <v>294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2257</v>
      </c>
      <c r="D809" s="17" t="s">
        <v>1051</v>
      </c>
      <c r="E809" s="17" t="s">
        <v>294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294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2507</v>
      </c>
      <c r="D811" s="17" t="s">
        <v>1058</v>
      </c>
      <c r="E811" s="17" t="s">
        <v>294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294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294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294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1850</v>
      </c>
      <c r="D815" s="17" t="s">
        <v>1060</v>
      </c>
      <c r="E815" s="17" t="s">
        <v>294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294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435</v>
      </c>
      <c r="D817" s="17" t="s">
        <v>1851</v>
      </c>
      <c r="E817" s="17" t="s">
        <v>294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1781</v>
      </c>
      <c r="D818" s="17" t="s">
        <v>1063</v>
      </c>
      <c r="E818" s="17" t="s">
        <v>294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294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944</v>
      </c>
      <c r="D820" s="17" t="s">
        <v>1063</v>
      </c>
      <c r="E820" s="17" t="s">
        <v>294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294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1852</v>
      </c>
      <c r="E822" s="17" t="s">
        <v>294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1852</v>
      </c>
      <c r="D823" s="17" t="s">
        <v>1852</v>
      </c>
      <c r="E823" s="17" t="s">
        <v>294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1853</v>
      </c>
      <c r="D824" s="17" t="s">
        <v>1854</v>
      </c>
      <c r="E824" s="17" t="s">
        <v>294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441</v>
      </c>
      <c r="D825" s="17" t="s">
        <v>1045</v>
      </c>
      <c r="E825" s="17" t="s">
        <v>294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294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1855</v>
      </c>
      <c r="D827" s="17" t="s">
        <v>1045</v>
      </c>
      <c r="E827" s="17" t="s">
        <v>294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294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294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1856</v>
      </c>
      <c r="D830" s="17" t="s">
        <v>1857</v>
      </c>
      <c r="E830" s="17" t="s">
        <v>294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1858</v>
      </c>
      <c r="D831" s="17" t="s">
        <v>1859</v>
      </c>
      <c r="E831" s="17" t="s">
        <v>294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1860</v>
      </c>
      <c r="D832" s="17" t="s">
        <v>1860</v>
      </c>
      <c r="E832" s="17" t="s">
        <v>294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1861</v>
      </c>
      <c r="D833" s="17" t="s">
        <v>1861</v>
      </c>
      <c r="E833" s="17" t="s">
        <v>294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1862</v>
      </c>
      <c r="D834" s="17" t="s">
        <v>157</v>
      </c>
      <c r="E834" s="17" t="s">
        <v>294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1863</v>
      </c>
      <c r="D835" s="17" t="s">
        <v>1035</v>
      </c>
      <c r="E835" s="17" t="s">
        <v>294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294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1864</v>
      </c>
      <c r="D837" s="17" t="s">
        <v>1095</v>
      </c>
      <c r="E837" s="17" t="s">
        <v>294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1865</v>
      </c>
      <c r="D838" s="17" t="s">
        <v>1147</v>
      </c>
      <c r="E838" s="17" t="s">
        <v>294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1866</v>
      </c>
      <c r="D839" s="17" t="s">
        <v>1147</v>
      </c>
      <c r="E839" s="17" t="s">
        <v>294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1867</v>
      </c>
      <c r="D840" s="17" t="s">
        <v>1868</v>
      </c>
      <c r="E840" s="17" t="s">
        <v>281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1869</v>
      </c>
      <c r="D841" s="17" t="s">
        <v>1868</v>
      </c>
      <c r="E841" s="17" t="s">
        <v>281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1750</v>
      </c>
      <c r="D842" s="17" t="s">
        <v>1868</v>
      </c>
      <c r="E842" s="17" t="s">
        <v>281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1870</v>
      </c>
      <c r="D843" s="17" t="s">
        <v>1868</v>
      </c>
      <c r="E843" s="17" t="s">
        <v>281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1871</v>
      </c>
      <c r="D844" s="17" t="s">
        <v>282</v>
      </c>
      <c r="E844" s="17" t="s">
        <v>281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1872</v>
      </c>
      <c r="D845" s="17" t="s">
        <v>282</v>
      </c>
      <c r="E845" s="17" t="s">
        <v>281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331</v>
      </c>
      <c r="D846" s="17" t="s">
        <v>332</v>
      </c>
      <c r="E846" s="17" t="s">
        <v>323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1873</v>
      </c>
      <c r="D847" s="17" t="s">
        <v>1874</v>
      </c>
      <c r="E847" s="17" t="s">
        <v>323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2508</v>
      </c>
      <c r="D848" s="17" t="s">
        <v>1874</v>
      </c>
      <c r="E848" s="17" t="s">
        <v>323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397</v>
      </c>
      <c r="D849" s="17" t="s">
        <v>397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1875</v>
      </c>
      <c r="D850" s="17" t="s">
        <v>397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380</v>
      </c>
      <c r="D851" s="17" t="s">
        <v>381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1876</v>
      </c>
      <c r="D852" s="17" t="s">
        <v>381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1877</v>
      </c>
      <c r="D853" s="17" t="s">
        <v>381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1878</v>
      </c>
      <c r="D854" s="17" t="s">
        <v>421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421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420</v>
      </c>
      <c r="D856" s="17" t="s">
        <v>421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1879</v>
      </c>
      <c r="D857" s="17" t="s">
        <v>1879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1880</v>
      </c>
      <c r="D858" s="17" t="s">
        <v>1879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1881</v>
      </c>
      <c r="D859" s="17" t="s">
        <v>1879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1882</v>
      </c>
      <c r="D860" s="17" t="s">
        <v>1879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769</v>
      </c>
      <c r="D861" s="17" t="s">
        <v>122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1883</v>
      </c>
      <c r="D862" s="17" t="s">
        <v>374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374</v>
      </c>
      <c r="D863" s="17" t="s">
        <v>374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2509</v>
      </c>
      <c r="D864" s="17" t="s">
        <v>374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2510</v>
      </c>
      <c r="D865" s="17" t="s">
        <v>374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139</v>
      </c>
      <c r="D866" s="17" t="s">
        <v>374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1884</v>
      </c>
      <c r="D867" s="17" t="s">
        <v>112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1885</v>
      </c>
      <c r="D868" s="17" t="s">
        <v>112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1886</v>
      </c>
      <c r="D869" s="17" t="s">
        <v>388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1887</v>
      </c>
      <c r="D870" s="17" t="s">
        <v>388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1888</v>
      </c>
      <c r="D871" s="17" t="s">
        <v>388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428</v>
      </c>
      <c r="D872" s="17" t="s">
        <v>388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459</v>
      </c>
      <c r="D873" s="17" t="s">
        <v>388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1889</v>
      </c>
      <c r="D874" s="17" t="s">
        <v>411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1890</v>
      </c>
      <c r="D875" s="17" t="s">
        <v>411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383</v>
      </c>
      <c r="D876" s="17" t="s">
        <v>383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1891</v>
      </c>
      <c r="D877" s="17" t="s">
        <v>383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1892</v>
      </c>
      <c r="D878" s="17" t="s">
        <v>383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1893</v>
      </c>
      <c r="D879" s="17" t="s">
        <v>383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1894</v>
      </c>
      <c r="D880" s="17" t="s">
        <v>383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351</v>
      </c>
      <c r="D881" s="17" t="s">
        <v>353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1895</v>
      </c>
      <c r="D882" s="17" t="s">
        <v>353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1896</v>
      </c>
      <c r="D883" s="17" t="s">
        <v>353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1897</v>
      </c>
      <c r="D884" s="17" t="s">
        <v>358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1898</v>
      </c>
      <c r="D885" s="17" t="s">
        <v>1899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1899</v>
      </c>
      <c r="D886" s="17" t="s">
        <v>1899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1900</v>
      </c>
      <c r="D887" s="17" t="s">
        <v>1899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1901</v>
      </c>
      <c r="D888" s="17" t="s">
        <v>408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1902</v>
      </c>
      <c r="D889" s="17" t="s">
        <v>408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1903</v>
      </c>
      <c r="D890" s="17" t="s">
        <v>408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1904</v>
      </c>
      <c r="D891" s="17" t="s">
        <v>408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1905</v>
      </c>
      <c r="D892" s="17" t="s">
        <v>1905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1906</v>
      </c>
      <c r="D893" s="17" t="s">
        <v>1907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1908</v>
      </c>
      <c r="D894" s="17" t="s">
        <v>1907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802</v>
      </c>
      <c r="D895" s="17" t="s">
        <v>1907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1909</v>
      </c>
      <c r="D896" s="17" t="s">
        <v>361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118</v>
      </c>
      <c r="D897" s="17" t="s">
        <v>361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1910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1911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1912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1913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377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241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370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413</v>
      </c>
      <c r="D905" s="17" t="s">
        <v>413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1699</v>
      </c>
      <c r="D906" s="17" t="s">
        <v>372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1914</v>
      </c>
      <c r="D907" s="17" t="s">
        <v>372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1915</v>
      </c>
      <c r="D908" s="17" t="s">
        <v>372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1916</v>
      </c>
      <c r="D909" s="17" t="s">
        <v>372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1917</v>
      </c>
      <c r="D910" s="17" t="s">
        <v>372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1918</v>
      </c>
      <c r="D911" s="17" t="s">
        <v>372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1919</v>
      </c>
      <c r="D912" s="17" t="s">
        <v>372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372</v>
      </c>
      <c r="D913" s="17" t="s">
        <v>372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807</v>
      </c>
      <c r="D914" s="17" t="s">
        <v>372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1920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875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1921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398</v>
      </c>
      <c r="D918" s="17" t="s">
        <v>399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1922</v>
      </c>
      <c r="D919" s="17" t="s">
        <v>399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1923</v>
      </c>
      <c r="D920" s="17" t="s">
        <v>399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918</v>
      </c>
      <c r="D921" s="17" t="s">
        <v>399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1924</v>
      </c>
      <c r="D922" s="17" t="s">
        <v>366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1925</v>
      </c>
      <c r="D923" s="17" t="s">
        <v>1926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1927</v>
      </c>
      <c r="D924" s="17" t="s">
        <v>401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1928</v>
      </c>
      <c r="D925" s="17" t="s">
        <v>401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404</v>
      </c>
      <c r="D926" s="17" t="s">
        <v>401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1929</v>
      </c>
      <c r="D927" s="17" t="s">
        <v>401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1930</v>
      </c>
      <c r="D928" s="17" t="s">
        <v>401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1931</v>
      </c>
      <c r="D929" s="17" t="s">
        <v>401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1932</v>
      </c>
      <c r="D930" s="17" t="s">
        <v>401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553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1886</v>
      </c>
      <c r="D932" s="17" t="s">
        <v>1933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390</v>
      </c>
      <c r="D933" s="17" t="s">
        <v>390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1934</v>
      </c>
      <c r="D934" s="17" t="s">
        <v>368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1935</v>
      </c>
      <c r="D935" s="17" t="s">
        <v>368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369</v>
      </c>
      <c r="D936" s="17" t="s">
        <v>368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373</v>
      </c>
      <c r="D937" s="17" t="s">
        <v>368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1936</v>
      </c>
      <c r="D938" s="17" t="s">
        <v>364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1937</v>
      </c>
      <c r="D939" s="17" t="s">
        <v>364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480</v>
      </c>
      <c r="D940" s="17" t="s">
        <v>364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1938</v>
      </c>
      <c r="D941" s="17" t="s">
        <v>355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1939</v>
      </c>
      <c r="D942" s="17" t="s">
        <v>355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429</v>
      </c>
      <c r="D943" s="17" t="s">
        <v>355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386</v>
      </c>
      <c r="D944" s="17" t="s">
        <v>355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1940</v>
      </c>
      <c r="D945" s="17" t="s">
        <v>376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376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1941</v>
      </c>
      <c r="D947" s="17" t="s">
        <v>376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375</v>
      </c>
      <c r="D948" s="17" t="s">
        <v>376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1942</v>
      </c>
      <c r="D949" s="17" t="s">
        <v>376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378</v>
      </c>
      <c r="D950" s="17" t="s">
        <v>376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376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1836</v>
      </c>
      <c r="D952" s="17" t="s">
        <v>376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1943</v>
      </c>
      <c r="D953" s="17" t="s">
        <v>376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1944</v>
      </c>
      <c r="D954" s="17" t="s">
        <v>360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360</v>
      </c>
      <c r="D955" s="17" t="s">
        <v>360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1945</v>
      </c>
      <c r="D956" s="17" t="s">
        <v>440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1947</v>
      </c>
      <c r="D957" s="17" t="s">
        <v>440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435</v>
      </c>
      <c r="D958" s="17" t="s">
        <v>436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1948</v>
      </c>
      <c r="D959" s="17" t="s">
        <v>436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2511</v>
      </c>
      <c r="D960" s="17" t="s">
        <v>436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1949</v>
      </c>
      <c r="D961" s="17" t="s">
        <v>436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449</v>
      </c>
      <c r="D962" s="17" t="s">
        <v>449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2512</v>
      </c>
      <c r="D963" s="17" t="s">
        <v>449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1950</v>
      </c>
      <c r="D964" s="17" t="s">
        <v>1951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1952</v>
      </c>
      <c r="D965" s="17" t="s">
        <v>500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1953</v>
      </c>
      <c r="D966" s="17" t="s">
        <v>500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1954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1955</v>
      </c>
      <c r="D968" s="17" t="s">
        <v>1954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441</v>
      </c>
      <c r="D969" s="17" t="s">
        <v>1954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1956</v>
      </c>
      <c r="D970" s="17" t="s">
        <v>445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1957</v>
      </c>
      <c r="D971" s="17" t="s">
        <v>445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1958</v>
      </c>
      <c r="D972" s="17" t="s">
        <v>445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1959</v>
      </c>
      <c r="D973" s="17" t="s">
        <v>445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1960</v>
      </c>
      <c r="D974" s="17" t="s">
        <v>445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1961</v>
      </c>
      <c r="D975" s="17" t="s">
        <v>451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1962</v>
      </c>
      <c r="D976" s="17" t="s">
        <v>451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1963</v>
      </c>
      <c r="D977" s="17" t="s">
        <v>451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1964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1965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1966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1967</v>
      </c>
      <c r="D982" s="17" t="s">
        <v>1968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1969</v>
      </c>
      <c r="D983" s="17" t="s">
        <v>1968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1970</v>
      </c>
      <c r="D984" s="17" t="s">
        <v>1968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2513</v>
      </c>
      <c r="D985" s="17" t="s">
        <v>453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453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1972</v>
      </c>
      <c r="D987" s="17" t="s">
        <v>453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627</v>
      </c>
      <c r="D988" s="17" t="s">
        <v>453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454</v>
      </c>
      <c r="D989" s="17" t="s">
        <v>453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1973</v>
      </c>
      <c r="D990" s="17" t="s">
        <v>453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1974</v>
      </c>
      <c r="D991" s="17" t="s">
        <v>453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1975</v>
      </c>
      <c r="D992" s="17" t="s">
        <v>453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455</v>
      </c>
      <c r="D993" s="17" t="s">
        <v>453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1976</v>
      </c>
      <c r="D994" s="17" t="s">
        <v>453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1977</v>
      </c>
      <c r="D995" s="17" t="s">
        <v>453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1978</v>
      </c>
      <c r="D996" s="17" t="s">
        <v>453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1979</v>
      </c>
      <c r="D997" s="17" t="s">
        <v>453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303</v>
      </c>
      <c r="D998" s="17" t="s">
        <v>453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1980</v>
      </c>
      <c r="D999" s="17" t="s">
        <v>453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1981</v>
      </c>
      <c r="D1000" s="17" t="s">
        <v>453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1982</v>
      </c>
      <c r="D1001" s="17" t="s">
        <v>453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1983</v>
      </c>
      <c r="D1002" s="17" t="s">
        <v>453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1984</v>
      </c>
      <c r="D1003" s="17" t="s">
        <v>453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473</v>
      </c>
      <c r="D1004" s="17" t="s">
        <v>473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342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476</v>
      </c>
      <c r="D1006" s="17" t="s">
        <v>477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1985</v>
      </c>
      <c r="D1007" s="17" t="s">
        <v>470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470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1986</v>
      </c>
      <c r="D1009" s="17" t="s">
        <v>1987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1988</v>
      </c>
      <c r="D1010" s="17" t="s">
        <v>1987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1989</v>
      </c>
      <c r="D1011" s="17" t="s">
        <v>1987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1990</v>
      </c>
      <c r="D1012" s="17" t="s">
        <v>434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433</v>
      </c>
      <c r="D1013" s="17" t="s">
        <v>434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244</v>
      </c>
      <c r="D1014" s="17" t="s">
        <v>434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1991</v>
      </c>
      <c r="D1015" s="17" t="s">
        <v>434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1992</v>
      </c>
      <c r="D1016" s="17" t="s">
        <v>273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1993</v>
      </c>
      <c r="D1017" s="17" t="s">
        <v>273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1994</v>
      </c>
      <c r="D1018" s="17" t="s">
        <v>273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1995</v>
      </c>
      <c r="D1019" s="17" t="s">
        <v>273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1996</v>
      </c>
      <c r="D1020" s="17" t="s">
        <v>1997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1998</v>
      </c>
      <c r="D1021" s="17" t="s">
        <v>483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1999</v>
      </c>
      <c r="D1022" s="17" t="s">
        <v>483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2000</v>
      </c>
      <c r="D1023" s="17" t="s">
        <v>483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2001</v>
      </c>
      <c r="D1024" s="17" t="s">
        <v>483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1771</v>
      </c>
      <c r="D1025" s="17" t="s">
        <v>483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2002</v>
      </c>
      <c r="D1026" s="17" t="s">
        <v>490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490</v>
      </c>
      <c r="D1027" s="17" t="s">
        <v>490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2003</v>
      </c>
      <c r="D1028" s="17" t="s">
        <v>490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2004</v>
      </c>
      <c r="D1029" s="17" t="s">
        <v>463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463</v>
      </c>
      <c r="D1030" s="17" t="s">
        <v>463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2005</v>
      </c>
      <c r="D1031" s="17" t="s">
        <v>2006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2007</v>
      </c>
      <c r="D1032" s="17" t="s">
        <v>2006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467</v>
      </c>
      <c r="D1033" s="17" t="s">
        <v>2006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464</v>
      </c>
      <c r="D1034" s="17" t="s">
        <v>465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2008</v>
      </c>
      <c r="D1035" s="17" t="s">
        <v>465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944</v>
      </c>
      <c r="D1036" s="17" t="s">
        <v>2009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2010</v>
      </c>
      <c r="D1037" s="17" t="s">
        <v>2009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2011</v>
      </c>
      <c r="D1038" s="17" t="s">
        <v>2009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480</v>
      </c>
      <c r="D1039" s="17" t="s">
        <v>481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2012</v>
      </c>
      <c r="D1040" s="17" t="s">
        <v>2013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159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2014</v>
      </c>
      <c r="D1042" s="17" t="s">
        <v>2015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681</v>
      </c>
      <c r="D1043" s="17" t="s">
        <v>2015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2016</v>
      </c>
      <c r="D1044" s="17" t="s">
        <v>2016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2017</v>
      </c>
      <c r="D1045" s="17" t="s">
        <v>459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458</v>
      </c>
      <c r="D1046" s="17" t="s">
        <v>459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2018</v>
      </c>
      <c r="D1047" s="17" t="s">
        <v>2019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2020</v>
      </c>
      <c r="D1048" s="17" t="s">
        <v>2019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447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499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443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2021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2022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2023</v>
      </c>
      <c r="D1055" s="17" t="s">
        <v>2024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1699</v>
      </c>
      <c r="D1056" s="17" t="s">
        <v>2025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2026</v>
      </c>
      <c r="D1057" s="17" t="s">
        <v>2025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2027</v>
      </c>
      <c r="D1058" s="17" t="s">
        <v>2025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2028</v>
      </c>
      <c r="D1059" s="17" t="s">
        <v>2025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2029</v>
      </c>
      <c r="D1060" s="17" t="s">
        <v>2025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2025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2030</v>
      </c>
      <c r="D1062" s="17" t="s">
        <v>2025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2031</v>
      </c>
      <c r="D1063" s="17" t="s">
        <v>2025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2032</v>
      </c>
      <c r="D1064" s="17" t="s">
        <v>2025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142</v>
      </c>
      <c r="D1065" s="17" t="s">
        <v>2025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289</v>
      </c>
      <c r="D1066" s="17" t="s">
        <v>289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318</v>
      </c>
      <c r="D1067" s="17" t="s">
        <v>2033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300</v>
      </c>
      <c r="D1068" s="17" t="s">
        <v>300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2034</v>
      </c>
      <c r="D1069" s="17" t="s">
        <v>2035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330</v>
      </c>
      <c r="D1070" s="17" t="s">
        <v>310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333</v>
      </c>
      <c r="D1071" s="17" t="s">
        <v>334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304</v>
      </c>
      <c r="D1072" s="17" t="s">
        <v>304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2036</v>
      </c>
      <c r="D1073" s="17" t="s">
        <v>304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2037</v>
      </c>
      <c r="D1074" s="17" t="s">
        <v>2038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285</v>
      </c>
      <c r="D1075" s="17" t="s">
        <v>286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2039</v>
      </c>
      <c r="D1076" s="17" t="s">
        <v>2039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2514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343</v>
      </c>
      <c r="D1078" s="17" t="s">
        <v>2514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2040</v>
      </c>
      <c r="D1079" s="17" t="s">
        <v>2041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287</v>
      </c>
      <c r="D1080" s="17" t="s">
        <v>2041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311</v>
      </c>
      <c r="D1081" s="17" t="s">
        <v>311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2042</v>
      </c>
      <c r="D1082" s="17" t="s">
        <v>311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2043</v>
      </c>
      <c r="D1083" s="17" t="s">
        <v>2044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348</v>
      </c>
      <c r="D1084" s="17" t="s">
        <v>349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308</v>
      </c>
      <c r="D1085" s="17" t="s">
        <v>308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2515</v>
      </c>
      <c r="D1086" s="17" t="s">
        <v>2045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2045</v>
      </c>
      <c r="D1087" s="17" t="s">
        <v>2045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2046</v>
      </c>
      <c r="D1088" s="17" t="s">
        <v>2047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2047</v>
      </c>
      <c r="D1089" s="17" t="s">
        <v>2047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2020</v>
      </c>
      <c r="D1090" s="17" t="s">
        <v>2047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2048</v>
      </c>
      <c r="D1091" s="17" t="s">
        <v>303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2049</v>
      </c>
      <c r="D1092" s="17" t="s">
        <v>303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2050</v>
      </c>
      <c r="D1093" s="17" t="s">
        <v>303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303</v>
      </c>
      <c r="D1094" s="17" t="s">
        <v>303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305</v>
      </c>
      <c r="D1095" s="17" t="s">
        <v>2051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296</v>
      </c>
      <c r="D1096" s="17" t="s">
        <v>297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2052</v>
      </c>
      <c r="D1097" s="17" t="s">
        <v>2053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2053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2053</v>
      </c>
      <c r="D1099" s="17" t="s">
        <v>2053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2054</v>
      </c>
      <c r="D1100" s="17" t="s">
        <v>1836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2516</v>
      </c>
      <c r="D1101" s="17" t="s">
        <v>2055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328</v>
      </c>
      <c r="D1102" s="17" t="s">
        <v>2055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2056</v>
      </c>
      <c r="D1103" s="17" t="s">
        <v>2057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2058</v>
      </c>
      <c r="D1104" s="17" t="s">
        <v>2057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2059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2060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2517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290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301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345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2062</v>
      </c>
      <c r="D1112" s="17" t="s">
        <v>307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306</v>
      </c>
      <c r="D1113" s="17" t="s">
        <v>307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716</v>
      </c>
      <c r="D1115" s="17" t="s">
        <v>2063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2518</v>
      </c>
      <c r="D1116" s="17" t="s">
        <v>726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726</v>
      </c>
      <c r="D1117" s="17" t="s">
        <v>726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732</v>
      </c>
      <c r="D1118" s="17" t="s">
        <v>726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678</v>
      </c>
      <c r="D1119" s="17" t="s">
        <v>678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2064</v>
      </c>
      <c r="D1120" s="17" t="s">
        <v>678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2065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636</v>
      </c>
      <c r="D1122" s="17" t="s">
        <v>2066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658</v>
      </c>
      <c r="D1123" s="17" t="s">
        <v>659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648</v>
      </c>
      <c r="D1124" s="17" t="s">
        <v>649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649</v>
      </c>
      <c r="D1125" s="17" t="s">
        <v>649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634</v>
      </c>
      <c r="D1126" s="17" t="s">
        <v>635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2067</v>
      </c>
      <c r="D1127" s="17" t="s">
        <v>614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715</v>
      </c>
      <c r="D1128" s="17" t="s">
        <v>715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2068</v>
      </c>
      <c r="D1129" s="17" t="s">
        <v>665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695</v>
      </c>
      <c r="D1130" s="17" t="s">
        <v>2069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703</v>
      </c>
      <c r="D1131" s="17" t="s">
        <v>704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655</v>
      </c>
      <c r="D1132" s="17" t="s">
        <v>655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709</v>
      </c>
      <c r="D1133" s="17" t="s">
        <v>709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633</v>
      </c>
      <c r="D1134" s="17" t="s">
        <v>633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2071</v>
      </c>
      <c r="D1135" s="17" t="s">
        <v>719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193</v>
      </c>
      <c r="D1136" s="17" t="s">
        <v>193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697</v>
      </c>
      <c r="D1137" s="17" t="s">
        <v>698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691</v>
      </c>
      <c r="D1138" s="17" t="s">
        <v>692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2072</v>
      </c>
      <c r="D1139" s="17" t="s">
        <v>2073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2074</v>
      </c>
      <c r="D1140" s="17" t="s">
        <v>2073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615</v>
      </c>
      <c r="D1141" s="17" t="s">
        <v>1837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1839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2075</v>
      </c>
      <c r="D1143" s="17" t="s">
        <v>608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2076</v>
      </c>
      <c r="D1144" s="17" t="s">
        <v>608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661</v>
      </c>
      <c r="D1145" s="17" t="s">
        <v>608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711</v>
      </c>
      <c r="D1146" s="17" t="s">
        <v>608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705</v>
      </c>
      <c r="D1147" s="17" t="s">
        <v>608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660</v>
      </c>
      <c r="D1148" s="17" t="s">
        <v>608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2077</v>
      </c>
      <c r="D1149" s="17" t="s">
        <v>631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666</v>
      </c>
      <c r="D1150" s="17" t="s">
        <v>631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2078</v>
      </c>
      <c r="D1151" s="17" t="s">
        <v>651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646</v>
      </c>
      <c r="D1152" s="17" t="s">
        <v>647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647</v>
      </c>
      <c r="D1153" s="17" t="s">
        <v>647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2079</v>
      </c>
      <c r="D1154" s="17" t="s">
        <v>2080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690</v>
      </c>
      <c r="D1155" s="17" t="s">
        <v>690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694</v>
      </c>
      <c r="D1156" s="17" t="s">
        <v>690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720</v>
      </c>
      <c r="D1157" s="17" t="s">
        <v>1844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688</v>
      </c>
      <c r="D1158" s="17" t="s">
        <v>689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2081</v>
      </c>
      <c r="D1159" s="17" t="s">
        <v>2082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673</v>
      </c>
      <c r="D1160" s="17" t="s">
        <v>2082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606</v>
      </c>
      <c r="D1161" s="17" t="s">
        <v>606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2083</v>
      </c>
      <c r="D1162" s="17" t="s">
        <v>606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712</v>
      </c>
      <c r="D1163" s="17" t="s">
        <v>710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710</v>
      </c>
      <c r="D1164" s="17" t="s">
        <v>710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2084</v>
      </c>
      <c r="D1165" s="17" t="s">
        <v>2085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2086</v>
      </c>
      <c r="D1166" s="17" t="s">
        <v>2085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2087</v>
      </c>
      <c r="D1167" s="17" t="s">
        <v>2085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2088</v>
      </c>
      <c r="D1168" s="17" t="s">
        <v>2085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693</v>
      </c>
      <c r="D1169" s="17" t="s">
        <v>2085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2089</v>
      </c>
      <c r="D1170" s="17" t="s">
        <v>728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2090</v>
      </c>
      <c r="D1171" s="17" t="s">
        <v>755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2091</v>
      </c>
      <c r="D1172" s="17" t="s">
        <v>755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2092</v>
      </c>
      <c r="D1173" s="17" t="s">
        <v>755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2093</v>
      </c>
      <c r="D1174" s="17" t="s">
        <v>755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2094</v>
      </c>
      <c r="D1175" s="17" t="s">
        <v>755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2095</v>
      </c>
      <c r="D1176" s="17" t="s">
        <v>755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2096</v>
      </c>
      <c r="D1177" s="17" t="s">
        <v>2096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2097</v>
      </c>
      <c r="D1178" s="17" t="s">
        <v>2098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2099</v>
      </c>
      <c r="D1179" s="17" t="s">
        <v>743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700</v>
      </c>
      <c r="D1180" s="17" t="s">
        <v>743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2100</v>
      </c>
      <c r="D1181" s="17" t="s">
        <v>2100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841</v>
      </c>
      <c r="D1182" s="17" t="s">
        <v>842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817</v>
      </c>
      <c r="D1183" s="17" t="s">
        <v>817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816</v>
      </c>
      <c r="D1184" s="17" t="s">
        <v>817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2101</v>
      </c>
      <c r="D1185" s="17" t="s">
        <v>2102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2103</v>
      </c>
      <c r="D1186" s="17" t="s">
        <v>2102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2104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2105</v>
      </c>
      <c r="D1188" s="17" t="s">
        <v>2104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436</v>
      </c>
      <c r="D1189" s="17" t="s">
        <v>2104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2106</v>
      </c>
      <c r="D1190" s="17" t="s">
        <v>2104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2107</v>
      </c>
      <c r="D1191" s="17" t="s">
        <v>2104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2108</v>
      </c>
      <c r="D1192" s="17" t="s">
        <v>2104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2109</v>
      </c>
      <c r="D1193" s="17" t="s">
        <v>2104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2110</v>
      </c>
      <c r="D1194" s="17" t="s">
        <v>2104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2111</v>
      </c>
      <c r="D1195" s="17" t="s">
        <v>2104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2104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2104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183</v>
      </c>
      <c r="D1198" s="17" t="s">
        <v>2104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2112</v>
      </c>
      <c r="D1199" s="17" t="s">
        <v>2104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835</v>
      </c>
      <c r="D1200" s="17" t="s">
        <v>835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751</v>
      </c>
      <c r="D1201" s="17" t="s">
        <v>751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2113</v>
      </c>
      <c r="D1202" s="17" t="s">
        <v>944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830</v>
      </c>
      <c r="D1203" s="17" t="s">
        <v>830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833</v>
      </c>
      <c r="D1204" s="17" t="s">
        <v>833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756</v>
      </c>
      <c r="D1205" s="17" t="s">
        <v>756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2114</v>
      </c>
      <c r="D1206" s="17" t="s">
        <v>2115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844</v>
      </c>
      <c r="D1207" s="17" t="s">
        <v>845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2116</v>
      </c>
      <c r="D1208" s="17" t="s">
        <v>845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2117</v>
      </c>
      <c r="D1209" s="17" t="s">
        <v>845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847</v>
      </c>
      <c r="D1210" s="17" t="s">
        <v>848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944</v>
      </c>
      <c r="D1212" s="17" t="s">
        <v>840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745</v>
      </c>
      <c r="D1213" s="17" t="s">
        <v>745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2118</v>
      </c>
      <c r="D1214" s="17" t="s">
        <v>753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752</v>
      </c>
      <c r="D1215" s="17" t="s">
        <v>753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2119</v>
      </c>
      <c r="D1216" s="17" t="s">
        <v>628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823</v>
      </c>
      <c r="D1217" s="17" t="s">
        <v>808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2121</v>
      </c>
      <c r="D1218" s="17" t="s">
        <v>808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808</v>
      </c>
      <c r="D1219" s="17" t="s">
        <v>808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2122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2123</v>
      </c>
      <c r="D1222" s="17" t="s">
        <v>862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862</v>
      </c>
      <c r="D1223" s="17" t="s">
        <v>862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2124</v>
      </c>
      <c r="D1224" s="17" t="s">
        <v>857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2125</v>
      </c>
      <c r="D1225" s="17" t="s">
        <v>857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2126</v>
      </c>
      <c r="D1226" s="17" t="s">
        <v>857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2127</v>
      </c>
      <c r="D1227" s="17" t="s">
        <v>857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2128</v>
      </c>
      <c r="D1228" s="17" t="s">
        <v>857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838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2129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2130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814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2131</v>
      </c>
      <c r="D1233" s="17" t="s">
        <v>858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858</v>
      </c>
      <c r="D1234" s="17" t="s">
        <v>858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2132</v>
      </c>
      <c r="D1235" s="17" t="s">
        <v>2132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2133</v>
      </c>
      <c r="D1236" s="17" t="s">
        <v>663</v>
      </c>
      <c r="E1236" s="17" t="s">
        <v>626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2134</v>
      </c>
      <c r="D1237" s="17" t="s">
        <v>672</v>
      </c>
      <c r="E1237" s="17" t="s">
        <v>626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671</v>
      </c>
      <c r="D1238" s="17" t="s">
        <v>672</v>
      </c>
      <c r="E1238" s="17" t="s">
        <v>626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675</v>
      </c>
      <c r="D1239" s="17" t="s">
        <v>672</v>
      </c>
      <c r="E1239" s="17" t="s">
        <v>626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2519</v>
      </c>
      <c r="D1240" s="17" t="s">
        <v>672</v>
      </c>
      <c r="E1240" s="17" t="s">
        <v>626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2135</v>
      </c>
      <c r="D1241" s="17" t="s">
        <v>672</v>
      </c>
      <c r="E1241" s="17" t="s">
        <v>626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725</v>
      </c>
      <c r="D1242" s="17" t="s">
        <v>644</v>
      </c>
      <c r="E1242" s="17" t="s">
        <v>626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642</v>
      </c>
      <c r="E1243" s="17" t="s">
        <v>626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641</v>
      </c>
      <c r="D1244" s="17" t="s">
        <v>642</v>
      </c>
      <c r="E1244" s="17" t="s">
        <v>626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645</v>
      </c>
      <c r="D1245" s="17" t="s">
        <v>645</v>
      </c>
      <c r="E1245" s="17" t="s">
        <v>626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686</v>
      </c>
      <c r="D1246" s="17" t="s">
        <v>687</v>
      </c>
      <c r="E1246" s="17" t="s">
        <v>626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137</v>
      </c>
      <c r="D1247" s="17" t="s">
        <v>639</v>
      </c>
      <c r="E1247" s="17" t="s">
        <v>626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497</v>
      </c>
      <c r="D1248" s="17" t="s">
        <v>639</v>
      </c>
      <c r="E1248" s="17" t="s">
        <v>626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639</v>
      </c>
      <c r="D1249" s="17" t="s">
        <v>639</v>
      </c>
      <c r="E1249" s="17" t="s">
        <v>626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723</v>
      </c>
      <c r="D1250" s="17" t="s">
        <v>639</v>
      </c>
      <c r="E1250" s="17" t="s">
        <v>626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2136</v>
      </c>
      <c r="D1251" s="17" t="s">
        <v>639</v>
      </c>
      <c r="E1251" s="17" t="s">
        <v>626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625</v>
      </c>
      <c r="D1252" s="46" t="s">
        <v>1304</v>
      </c>
      <c r="E1252" s="46" t="s">
        <v>626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670</v>
      </c>
      <c r="D1253" s="46" t="s">
        <v>1304</v>
      </c>
      <c r="E1253" s="17" t="s">
        <v>626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155</v>
      </c>
      <c r="D1254" s="46" t="s">
        <v>1304</v>
      </c>
      <c r="E1254" s="17" t="s">
        <v>626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656</v>
      </c>
      <c r="D1255" s="46" t="s">
        <v>1304</v>
      </c>
      <c r="E1255" s="17" t="s">
        <v>626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640</v>
      </c>
      <c r="D1256" s="17" t="s">
        <v>2520</v>
      </c>
      <c r="E1256" s="17" t="s">
        <v>626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730</v>
      </c>
      <c r="D1257" s="17" t="s">
        <v>2120</v>
      </c>
      <c r="E1257" s="17" t="s">
        <v>626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627</v>
      </c>
      <c r="D1258" s="17" t="s">
        <v>2120</v>
      </c>
      <c r="E1258" s="17" t="s">
        <v>626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2521</v>
      </c>
      <c r="E1259" s="17" t="s">
        <v>626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643</v>
      </c>
      <c r="D1260" s="17" t="s">
        <v>2522</v>
      </c>
      <c r="E1260" s="17" t="s">
        <v>626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2523</v>
      </c>
      <c r="D1261" s="17" t="s">
        <v>653</v>
      </c>
      <c r="E1261" s="17" t="s">
        <v>626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653</v>
      </c>
      <c r="D1262" s="17" t="s">
        <v>653</v>
      </c>
      <c r="E1262" s="17" t="s">
        <v>626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921</v>
      </c>
      <c r="D1264" s="17" t="s">
        <v>921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943</v>
      </c>
      <c r="D1265" s="17" t="s">
        <v>943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2140</v>
      </c>
      <c r="D1266" s="17" t="s">
        <v>2141</v>
      </c>
      <c r="E1266" s="17" t="s">
        <v>2142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948</v>
      </c>
      <c r="D1267" s="17" t="s">
        <v>2143</v>
      </c>
      <c r="E1267" s="17" t="s">
        <v>2142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2144</v>
      </c>
      <c r="D1268" s="17" t="s">
        <v>2145</v>
      </c>
      <c r="E1268" s="17" t="s">
        <v>2142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2146</v>
      </c>
      <c r="D1269" s="17" t="s">
        <v>2145</v>
      </c>
      <c r="E1269" s="17" t="s">
        <v>2142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2147</v>
      </c>
      <c r="D1270" s="17" t="s">
        <v>951</v>
      </c>
      <c r="E1270" s="17" t="s">
        <v>2142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2148</v>
      </c>
      <c r="D1271" s="17" t="s">
        <v>2149</v>
      </c>
      <c r="E1271" s="17" t="s">
        <v>2142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2150</v>
      </c>
      <c r="D1272" s="17" t="s">
        <v>2151</v>
      </c>
      <c r="E1272" s="17" t="s">
        <v>2142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2142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2152</v>
      </c>
      <c r="D1274" s="17" t="s">
        <v>66</v>
      </c>
      <c r="E1274" s="17" t="s">
        <v>2142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142</v>
      </c>
      <c r="D1275" s="17" t="s">
        <v>66</v>
      </c>
      <c r="E1275" s="17" t="s">
        <v>2142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2153</v>
      </c>
      <c r="D1276" s="17" t="s">
        <v>2154</v>
      </c>
      <c r="E1276" s="17" t="s">
        <v>2142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895</v>
      </c>
      <c r="D1277" s="17" t="s">
        <v>2155</v>
      </c>
      <c r="E1277" s="17" t="s">
        <v>2142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2156</v>
      </c>
      <c r="D1278" s="17" t="s">
        <v>2155</v>
      </c>
      <c r="E1278" s="17" t="s">
        <v>2142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923</v>
      </c>
      <c r="D1279" s="17" t="s">
        <v>2155</v>
      </c>
      <c r="E1279" s="17" t="s">
        <v>2142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904</v>
      </c>
      <c r="D1280" s="17" t="s">
        <v>2155</v>
      </c>
      <c r="E1280" s="17" t="s">
        <v>2142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905</v>
      </c>
      <c r="D1281" s="17" t="s">
        <v>2155</v>
      </c>
      <c r="E1281" s="17" t="s">
        <v>2142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440</v>
      </c>
      <c r="D1282" s="17" t="s">
        <v>1946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705</v>
      </c>
      <c r="D1283" s="17" t="s">
        <v>788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2157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2158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2524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2160</v>
      </c>
      <c r="D1288" s="17" t="s">
        <v>2161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481</v>
      </c>
      <c r="D1289" s="17" t="s">
        <v>2162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526</v>
      </c>
      <c r="D1290" s="17" t="s">
        <v>526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2163</v>
      </c>
      <c r="D1291" s="17" t="s">
        <v>791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2164</v>
      </c>
      <c r="D1292" s="17" t="s">
        <v>791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2165</v>
      </c>
      <c r="D1293" s="17" t="s">
        <v>2166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765</v>
      </c>
      <c r="D1294" s="17" t="s">
        <v>765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2167</v>
      </c>
      <c r="D1295" s="17" t="s">
        <v>2167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269</v>
      </c>
      <c r="D1296" s="17" t="s">
        <v>1731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772</v>
      </c>
      <c r="D1297" s="17" t="s">
        <v>772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2168</v>
      </c>
      <c r="D1298" s="17" t="s">
        <v>772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2169</v>
      </c>
      <c r="D1299" s="17" t="s">
        <v>772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2170</v>
      </c>
      <c r="D1300" s="17" t="s">
        <v>772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2171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775</v>
      </c>
      <c r="D1302" s="17" t="s">
        <v>775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2172</v>
      </c>
      <c r="D1303" s="17" t="s">
        <v>774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771</v>
      </c>
      <c r="D1304" s="17" t="s">
        <v>771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2173</v>
      </c>
      <c r="D1305" s="17" t="s">
        <v>771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492</v>
      </c>
      <c r="D1306" s="17" t="s">
        <v>771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785</v>
      </c>
      <c r="D1307" s="17" t="s">
        <v>784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2174</v>
      </c>
      <c r="D1308" s="17" t="s">
        <v>1699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2175</v>
      </c>
      <c r="D1309" s="17" t="s">
        <v>1699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827</v>
      </c>
      <c r="D1310" s="17" t="s">
        <v>827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760</v>
      </c>
      <c r="D1311" s="17" t="s">
        <v>760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2176</v>
      </c>
      <c r="D1312" s="17" t="s">
        <v>2177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2178</v>
      </c>
      <c r="D1313" s="17" t="s">
        <v>2178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2179</v>
      </c>
      <c r="D1314" s="17" t="s">
        <v>2178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2180</v>
      </c>
      <c r="D1315" s="17" t="s">
        <v>813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2181</v>
      </c>
      <c r="D1316" s="17" t="s">
        <v>813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2182</v>
      </c>
      <c r="D1317" s="17" t="s">
        <v>813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2183</v>
      </c>
      <c r="D1318" s="17" t="s">
        <v>813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2184</v>
      </c>
      <c r="D1319" s="17" t="s">
        <v>813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374</v>
      </c>
      <c r="D1320" s="17" t="s">
        <v>805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2185</v>
      </c>
      <c r="D1321" s="17" t="s">
        <v>805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805</v>
      </c>
      <c r="D1322" s="17" t="s">
        <v>805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2186</v>
      </c>
      <c r="D1323" s="17" t="s">
        <v>2525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801</v>
      </c>
      <c r="D1324" s="17" t="s">
        <v>801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2187</v>
      </c>
      <c r="D1325" s="17" t="s">
        <v>2187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2187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2188</v>
      </c>
      <c r="D1327" s="17" t="s">
        <v>2188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2189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2190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2191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2192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2193</v>
      </c>
      <c r="D1333" s="17" t="s">
        <v>2193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2194</v>
      </c>
      <c r="D1334" s="17" t="s">
        <v>796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2195</v>
      </c>
      <c r="D1335" s="17" t="s">
        <v>2196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2197</v>
      </c>
      <c r="D1336" s="17" t="s">
        <v>779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792</v>
      </c>
      <c r="D1337" s="17" t="s">
        <v>792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770</v>
      </c>
      <c r="D1338" s="17" t="s">
        <v>770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2198</v>
      </c>
      <c r="D1339" s="17" t="s">
        <v>2199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2199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2200</v>
      </c>
      <c r="D1341" s="17" t="s">
        <v>782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2201</v>
      </c>
      <c r="D1342" s="17" t="s">
        <v>860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2202</v>
      </c>
      <c r="D1343" s="17" t="s">
        <v>780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786</v>
      </c>
      <c r="D1344" s="17" t="s">
        <v>787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789</v>
      </c>
      <c r="D1345" s="17" t="s">
        <v>787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2203</v>
      </c>
      <c r="D1346" s="17" t="s">
        <v>747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108</v>
      </c>
      <c r="D1347" s="17" t="s">
        <v>747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2204</v>
      </c>
      <c r="D1348" s="17" t="s">
        <v>747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2205</v>
      </c>
      <c r="D1349" s="17" t="s">
        <v>747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747</v>
      </c>
      <c r="D1350" s="17" t="s">
        <v>747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2206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2208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2209</v>
      </c>
      <c r="D1354" s="17" t="s">
        <v>2210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2211</v>
      </c>
      <c r="D1355" s="17" t="s">
        <v>2210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2210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2212</v>
      </c>
      <c r="D1357" s="17" t="s">
        <v>2210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2213</v>
      </c>
      <c r="D1358" s="17" t="s">
        <v>2210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2214</v>
      </c>
      <c r="D1359" s="17" t="s">
        <v>2210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2215</v>
      </c>
      <c r="D1360" s="17" t="s">
        <v>2210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2210</v>
      </c>
      <c r="D1361" s="17" t="s">
        <v>2210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480</v>
      </c>
      <c r="D1362" s="17" t="s">
        <v>2210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824</v>
      </c>
      <c r="D1363" s="17" t="s">
        <v>2210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2216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2217</v>
      </c>
      <c r="D1365" s="17" t="s">
        <v>2121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2136</v>
      </c>
      <c r="D1366" s="17" t="s">
        <v>2136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440</v>
      </c>
      <c r="D1367" s="17" t="s">
        <v>2218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2219</v>
      </c>
      <c r="D1368" s="17" t="s">
        <v>2218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802</v>
      </c>
      <c r="D1369" s="17" t="s">
        <v>2218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2220</v>
      </c>
      <c r="D1370" s="17" t="s">
        <v>2221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2222</v>
      </c>
      <c r="D1371" s="17" t="s">
        <v>763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763</v>
      </c>
      <c r="D1372" s="17" t="s">
        <v>763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761</v>
      </c>
      <c r="D1373" s="17" t="s">
        <v>759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759</v>
      </c>
      <c r="D1374" s="17" t="s">
        <v>759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207</v>
      </c>
      <c r="D1375" s="17" t="s">
        <v>2223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2224</v>
      </c>
      <c r="D1376" s="17" t="s">
        <v>852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2225</v>
      </c>
      <c r="D1377" s="17" t="s">
        <v>852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2226</v>
      </c>
      <c r="D1378" s="17" t="s">
        <v>821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2227</v>
      </c>
      <c r="D1379" s="17" t="s">
        <v>821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2228</v>
      </c>
      <c r="D1380" s="17" t="s">
        <v>821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2229</v>
      </c>
      <c r="D1381" s="17" t="s">
        <v>2229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2230</v>
      </c>
      <c r="D1382" s="17" t="s">
        <v>2231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2232</v>
      </c>
      <c r="D1383" s="17" t="s">
        <v>2233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2234</v>
      </c>
      <c r="D1384" s="17" t="s">
        <v>764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764</v>
      </c>
      <c r="D1385" s="17" t="s">
        <v>764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2235</v>
      </c>
      <c r="D1386" s="17" t="s">
        <v>296</v>
      </c>
      <c r="E1386" s="17" t="s">
        <v>207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1972</v>
      </c>
      <c r="D1387" s="17" t="s">
        <v>1972</v>
      </c>
      <c r="E1387" s="17" t="s">
        <v>207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229</v>
      </c>
      <c r="D1388" s="17" t="s">
        <v>229</v>
      </c>
      <c r="E1388" s="17" t="s">
        <v>207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2236</v>
      </c>
      <c r="D1389" s="17" t="s">
        <v>2237</v>
      </c>
      <c r="E1389" s="17" t="s">
        <v>207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2238</v>
      </c>
      <c r="D1390" s="17" t="s">
        <v>2237</v>
      </c>
      <c r="E1390" s="17" t="s">
        <v>207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224</v>
      </c>
      <c r="D1391" s="17" t="s">
        <v>225</v>
      </c>
      <c r="E1391" s="17" t="s">
        <v>207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1954</v>
      </c>
      <c r="D1392" s="17" t="s">
        <v>225</v>
      </c>
      <c r="E1392" s="17" t="s">
        <v>207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2239</v>
      </c>
      <c r="D1393" s="17" t="s">
        <v>2239</v>
      </c>
      <c r="E1393" s="17" t="s">
        <v>207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342</v>
      </c>
      <c r="D1394" s="17" t="s">
        <v>1376</v>
      </c>
      <c r="E1394" s="17" t="s">
        <v>207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2240</v>
      </c>
      <c r="D1395" s="17" t="s">
        <v>2241</v>
      </c>
      <c r="E1395" s="17" t="s">
        <v>207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641</v>
      </c>
      <c r="D1396" s="17" t="s">
        <v>2241</v>
      </c>
      <c r="E1396" s="17" t="s">
        <v>207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257</v>
      </c>
      <c r="D1397" s="17" t="s">
        <v>257</v>
      </c>
      <c r="E1397" s="17" t="s">
        <v>207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2242</v>
      </c>
      <c r="D1398" s="17" t="s">
        <v>257</v>
      </c>
      <c r="E1398" s="17" t="s">
        <v>207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2243</v>
      </c>
      <c r="D1399" s="17" t="s">
        <v>257</v>
      </c>
      <c r="E1399" s="17" t="s">
        <v>207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2244</v>
      </c>
      <c r="D1400" s="17" t="s">
        <v>2245</v>
      </c>
      <c r="E1400" s="17" t="s">
        <v>207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2246</v>
      </c>
      <c r="D1401" s="17" t="s">
        <v>208</v>
      </c>
      <c r="E1401" s="17" t="s">
        <v>207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2247</v>
      </c>
      <c r="D1402" s="17" t="s">
        <v>208</v>
      </c>
      <c r="E1402" s="17" t="s">
        <v>207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206</v>
      </c>
      <c r="D1403" s="17" t="s">
        <v>208</v>
      </c>
      <c r="E1403" s="17" t="s">
        <v>207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2248</v>
      </c>
      <c r="D1404" s="17" t="s">
        <v>2526</v>
      </c>
      <c r="E1404" s="17" t="s">
        <v>207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2250</v>
      </c>
      <c r="D1405" s="17" t="s">
        <v>903</v>
      </c>
      <c r="E1405" s="17" t="s">
        <v>207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2251</v>
      </c>
      <c r="D1406" s="17" t="s">
        <v>903</v>
      </c>
      <c r="E1406" s="17" t="s">
        <v>207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2252</v>
      </c>
      <c r="D1407" s="17" t="s">
        <v>903</v>
      </c>
      <c r="E1407" s="17" t="s">
        <v>207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2253</v>
      </c>
      <c r="D1408" s="17" t="s">
        <v>2254</v>
      </c>
      <c r="E1408" s="17" t="s">
        <v>207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2010</v>
      </c>
      <c r="D1409" s="17" t="s">
        <v>2254</v>
      </c>
      <c r="E1409" s="17" t="s">
        <v>207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2255</v>
      </c>
      <c r="D1410" s="17" t="s">
        <v>2254</v>
      </c>
      <c r="E1410" s="17" t="s">
        <v>207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2256</v>
      </c>
      <c r="D1411" s="17" t="s">
        <v>2254</v>
      </c>
      <c r="E1411" s="17" t="s">
        <v>207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2254</v>
      </c>
      <c r="D1412" s="17" t="s">
        <v>2254</v>
      </c>
      <c r="E1412" s="17" t="s">
        <v>207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2257</v>
      </c>
      <c r="D1413" s="17" t="s">
        <v>2257</v>
      </c>
      <c r="E1413" s="17" t="s">
        <v>207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2258</v>
      </c>
      <c r="D1414" s="17" t="s">
        <v>223</v>
      </c>
      <c r="E1414" s="17" t="s">
        <v>207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2259</v>
      </c>
      <c r="D1415" s="17" t="s">
        <v>223</v>
      </c>
      <c r="E1415" s="17" t="s">
        <v>207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2062</v>
      </c>
      <c r="D1416" s="17" t="s">
        <v>2223</v>
      </c>
      <c r="E1416" s="17" t="s">
        <v>207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2260</v>
      </c>
      <c r="D1417" s="17" t="s">
        <v>2223</v>
      </c>
      <c r="E1417" s="17" t="s">
        <v>207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2261</v>
      </c>
      <c r="D1418" s="17" t="s">
        <v>2223</v>
      </c>
      <c r="E1418" s="17" t="s">
        <v>207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241</v>
      </c>
      <c r="D1419" s="17" t="s">
        <v>2223</v>
      </c>
      <c r="E1419" s="17" t="s">
        <v>207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2262</v>
      </c>
      <c r="D1420" s="17" t="s">
        <v>2263</v>
      </c>
      <c r="E1420" s="17" t="s">
        <v>207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2263</v>
      </c>
      <c r="D1421" s="17" t="s">
        <v>2263</v>
      </c>
      <c r="E1421" s="17" t="s">
        <v>207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2264</v>
      </c>
      <c r="D1422" s="17" t="s">
        <v>2265</v>
      </c>
      <c r="E1422" s="17" t="s">
        <v>207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258</v>
      </c>
      <c r="D1423" s="17" t="s">
        <v>2265</v>
      </c>
      <c r="E1423" s="17" t="s">
        <v>207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2266</v>
      </c>
      <c r="D1424" s="17" t="s">
        <v>426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2267</v>
      </c>
      <c r="D1425" s="17" t="s">
        <v>991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2268</v>
      </c>
      <c r="D1426" s="17" t="s">
        <v>2268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2269</v>
      </c>
      <c r="D1427" s="17" t="s">
        <v>2270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1884</v>
      </c>
      <c r="D1428" s="17" t="s">
        <v>2270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967</v>
      </c>
      <c r="D1429" s="17" t="s">
        <v>967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2271</v>
      </c>
      <c r="D1430" s="17" t="s">
        <v>967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2272</v>
      </c>
      <c r="D1431" s="17" t="s">
        <v>967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2273</v>
      </c>
      <c r="D1432" s="17" t="s">
        <v>967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967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2257</v>
      </c>
      <c r="D1434" s="17" t="s">
        <v>967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2274</v>
      </c>
      <c r="D1435" s="17" t="s">
        <v>967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2275</v>
      </c>
      <c r="D1436" s="17" t="s">
        <v>2275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2276</v>
      </c>
      <c r="D1437" s="17" t="s">
        <v>2275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2277</v>
      </c>
      <c r="D1438" s="17" t="s">
        <v>2275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2278</v>
      </c>
      <c r="D1439" s="17" t="s">
        <v>2275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2279</v>
      </c>
      <c r="D1440" s="17" t="s">
        <v>2279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2280</v>
      </c>
      <c r="D1441" s="17" t="s">
        <v>975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2281</v>
      </c>
      <c r="D1442" s="17" t="s">
        <v>975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2282</v>
      </c>
      <c r="D1443" s="17" t="s">
        <v>975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2283</v>
      </c>
      <c r="D1444" s="17" t="s">
        <v>975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2284</v>
      </c>
      <c r="D1445" s="17" t="s">
        <v>975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2285</v>
      </c>
      <c r="D1446" s="17" t="s">
        <v>1002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2286</v>
      </c>
      <c r="D1447" s="17" t="s">
        <v>1002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2527</v>
      </c>
      <c r="D1448" s="17" t="s">
        <v>1002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2287</v>
      </c>
      <c r="D1450" s="17" t="s">
        <v>2288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2288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995</v>
      </c>
      <c r="D1452" s="17" t="s">
        <v>996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2289</v>
      </c>
      <c r="D1453" s="17" t="s">
        <v>996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2290</v>
      </c>
      <c r="D1454" s="17" t="s">
        <v>2291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2292</v>
      </c>
      <c r="D1455" s="17" t="s">
        <v>2293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981</v>
      </c>
      <c r="D1456" s="17" t="s">
        <v>981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927</v>
      </c>
      <c r="D1457" s="17" t="s">
        <v>981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2294</v>
      </c>
      <c r="D1458" s="17" t="s">
        <v>2295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944</v>
      </c>
      <c r="D1459" s="17" t="s">
        <v>2295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1910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2296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2297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2298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2299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2300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2301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2302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2303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2304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2305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2306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2307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2528</v>
      </c>
      <c r="D1474" s="17" t="s">
        <v>994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2308</v>
      </c>
      <c r="D1475" s="17" t="s">
        <v>994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987</v>
      </c>
      <c r="D1476" s="17" t="s">
        <v>987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440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2309</v>
      </c>
      <c r="D1478" s="17" t="s">
        <v>2310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2311</v>
      </c>
      <c r="D1479" s="17" t="s">
        <v>2310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2312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2313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2221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384</v>
      </c>
      <c r="D1483" s="17" t="s">
        <v>385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2314</v>
      </c>
      <c r="D1484" s="17" t="s">
        <v>385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2315</v>
      </c>
      <c r="D1485" s="17" t="s">
        <v>385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2316</v>
      </c>
      <c r="D1486" s="17" t="s">
        <v>977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977</v>
      </c>
      <c r="D1487" s="17" t="s">
        <v>977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2317</v>
      </c>
      <c r="D1488" s="17" t="s">
        <v>2318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2319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2320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998</v>
      </c>
      <c r="D1492" s="17" t="s">
        <v>999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2321</v>
      </c>
      <c r="D1493" s="17" t="s">
        <v>999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2322</v>
      </c>
      <c r="D1494" s="17" t="s">
        <v>999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2323</v>
      </c>
      <c r="D1495" s="17" t="s">
        <v>999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2324</v>
      </c>
      <c r="D1496" s="17" t="s">
        <v>999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2325</v>
      </c>
      <c r="D1497" s="17" t="s">
        <v>969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969</v>
      </c>
      <c r="D1498" s="17" t="s">
        <v>969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370</v>
      </c>
      <c r="D1499" s="17" t="s">
        <v>969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2326</v>
      </c>
      <c r="D1500" s="17" t="s">
        <v>2327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2328</v>
      </c>
      <c r="D1501" s="17" t="s">
        <v>2327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2329</v>
      </c>
      <c r="D1502" s="17" t="s">
        <v>2327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980</v>
      </c>
      <c r="D1503" s="17" t="s">
        <v>980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370</v>
      </c>
      <c r="D1504" s="17" t="s">
        <v>980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2330</v>
      </c>
      <c r="D1505" s="17" t="s">
        <v>2331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2332</v>
      </c>
      <c r="D1506" s="17" t="s">
        <v>2331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970</v>
      </c>
      <c r="D1507" s="17" t="s">
        <v>971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976</v>
      </c>
      <c r="D1508" s="17" t="s">
        <v>971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2333</v>
      </c>
      <c r="D1509" s="17" t="s">
        <v>971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2334</v>
      </c>
      <c r="D1511" s="17" t="s">
        <v>2335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2336</v>
      </c>
      <c r="D1512" s="17" t="s">
        <v>2335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2337</v>
      </c>
      <c r="D1513" s="17" t="s">
        <v>705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705</v>
      </c>
      <c r="D1514" s="17" t="s">
        <v>705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705</v>
      </c>
      <c r="D1515" s="17" t="s">
        <v>705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2338</v>
      </c>
      <c r="D1516" s="17" t="s">
        <v>927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2339</v>
      </c>
      <c r="D1517" s="17" t="s">
        <v>927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2340</v>
      </c>
      <c r="D1518" s="17" t="s">
        <v>927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2341</v>
      </c>
      <c r="D1519" s="17" t="s">
        <v>2341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2341</v>
      </c>
      <c r="D1520" s="17" t="s">
        <v>2341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2342</v>
      </c>
      <c r="D1521" s="17" t="s">
        <v>2343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2343</v>
      </c>
      <c r="D1522" s="17" t="s">
        <v>2343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2344</v>
      </c>
      <c r="D1524" s="17" t="s">
        <v>2345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2047</v>
      </c>
      <c r="D1525" s="17" t="s">
        <v>2345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2345</v>
      </c>
      <c r="D1526" s="17" t="s">
        <v>2345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885</v>
      </c>
      <c r="D1527" s="17" t="s">
        <v>885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2346</v>
      </c>
      <c r="D1528" s="17" t="s">
        <v>2347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2348</v>
      </c>
      <c r="D1529" s="17" t="s">
        <v>912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103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2349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114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901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2350</v>
      </c>
      <c r="D1535" s="17" t="s">
        <v>883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2529</v>
      </c>
      <c r="D1536" s="17" t="s">
        <v>883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2351</v>
      </c>
      <c r="D1537" s="17" t="s">
        <v>883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2352</v>
      </c>
      <c r="D1538" s="17" t="s">
        <v>883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2353</v>
      </c>
      <c r="D1539" s="17" t="s">
        <v>2354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2355</v>
      </c>
      <c r="D1540" s="17" t="s">
        <v>2354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2356</v>
      </c>
      <c r="D1541" s="17" t="s">
        <v>2354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2299</v>
      </c>
      <c r="D1542" s="17" t="s">
        <v>2354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2354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2358</v>
      </c>
      <c r="D1544" s="17" t="s">
        <v>2354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900</v>
      </c>
      <c r="D1545" s="17" t="s">
        <v>900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899</v>
      </c>
      <c r="D1546" s="17" t="s">
        <v>900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2359</v>
      </c>
      <c r="D1547" s="17" t="s">
        <v>900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2360</v>
      </c>
      <c r="D1548" s="17" t="s">
        <v>900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903</v>
      </c>
      <c r="D1549" s="17" t="s">
        <v>900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2361</v>
      </c>
      <c r="D1550" s="17" t="s">
        <v>920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2362</v>
      </c>
      <c r="D1551" s="17" t="s">
        <v>2363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946</v>
      </c>
      <c r="D1552" s="17" t="s">
        <v>2363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2364</v>
      </c>
      <c r="D1553" s="17" t="s">
        <v>2363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908</v>
      </c>
      <c r="D1554" s="17" t="s">
        <v>2365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886</v>
      </c>
      <c r="D1555" s="17" t="s">
        <v>887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2366</v>
      </c>
      <c r="D1556" s="17" t="s">
        <v>887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2367</v>
      </c>
      <c r="D1557" s="17" t="s">
        <v>872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872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871</v>
      </c>
      <c r="D1559" s="17" t="s">
        <v>872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2368</v>
      </c>
      <c r="D1560" s="17" t="s">
        <v>2369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2370</v>
      </c>
      <c r="D1561" s="17" t="s">
        <v>2369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2371</v>
      </c>
      <c r="D1563" s="17" t="s">
        <v>2372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2038</v>
      </c>
      <c r="D1564" s="17" t="s">
        <v>2372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2373</v>
      </c>
      <c r="D1565" s="17" t="s">
        <v>2372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2374</v>
      </c>
      <c r="D1566" s="17" t="s">
        <v>2372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2375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469</v>
      </c>
      <c r="D1568" s="17" t="s">
        <v>2375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2376</v>
      </c>
      <c r="D1569" s="17" t="s">
        <v>2375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2377</v>
      </c>
      <c r="D1570" s="17" t="s">
        <v>910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910</v>
      </c>
      <c r="D1571" s="17" t="s">
        <v>910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2378</v>
      </c>
      <c r="D1572" s="17" t="s">
        <v>910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2379</v>
      </c>
      <c r="D1573" s="17" t="s">
        <v>910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2304</v>
      </c>
      <c r="D1574" s="17" t="s">
        <v>932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930</v>
      </c>
      <c r="D1575" s="17" t="s">
        <v>930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2380</v>
      </c>
      <c r="D1576" s="17" t="s">
        <v>930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2381</v>
      </c>
      <c r="D1577" s="17" t="s">
        <v>2382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960</v>
      </c>
      <c r="D1578" s="17" t="s">
        <v>939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939</v>
      </c>
      <c r="D1579" s="17" t="s">
        <v>939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2530</v>
      </c>
      <c r="D1580" s="17" t="s">
        <v>193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2383</v>
      </c>
      <c r="D1581" s="17" t="s">
        <v>193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193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2384</v>
      </c>
      <c r="D1583" s="17" t="s">
        <v>193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2385</v>
      </c>
      <c r="D1584" s="17" t="s">
        <v>193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2386</v>
      </c>
      <c r="D1585" s="17" t="s">
        <v>193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2387</v>
      </c>
      <c r="D1586" s="17" t="s">
        <v>193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2257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2390</v>
      </c>
      <c r="D1588" s="17" t="s">
        <v>2390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2392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476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2393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2394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2395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2396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2398</v>
      </c>
      <c r="D1597" s="17" t="s">
        <v>2399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2400</v>
      </c>
      <c r="D1598" s="17" t="s">
        <v>2401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2402</v>
      </c>
      <c r="D1599" s="17" t="s">
        <v>928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909</v>
      </c>
      <c r="D1600" s="17" t="s">
        <v>928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2403</v>
      </c>
      <c r="D1601" s="17" t="s">
        <v>928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933</v>
      </c>
      <c r="D1602" s="17" t="s">
        <v>928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1923</v>
      </c>
      <c r="D1603" s="17" t="s">
        <v>928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2531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2404</v>
      </c>
      <c r="D1605" s="17" t="s">
        <v>918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917</v>
      </c>
      <c r="D1606" s="17" t="s">
        <v>918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296</v>
      </c>
      <c r="D1607" s="17" t="s">
        <v>942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941</v>
      </c>
      <c r="D1608" s="17" t="s">
        <v>942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2405</v>
      </c>
      <c r="D1609" s="17" t="s">
        <v>942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2406</v>
      </c>
      <c r="D1610" s="17" t="s">
        <v>942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2407</v>
      </c>
      <c r="D1611" s="17" t="s">
        <v>942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155</v>
      </c>
      <c r="D1612" s="17" t="s">
        <v>942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2532</v>
      </c>
      <c r="D1613" s="17" t="s">
        <v>894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2408</v>
      </c>
      <c r="D1614" s="17" t="s">
        <v>894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2409</v>
      </c>
      <c r="D1615" s="17" t="s">
        <v>894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2410</v>
      </c>
      <c r="D1616" s="17" t="s">
        <v>894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957</v>
      </c>
      <c r="D1617" s="17" t="s">
        <v>894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2411</v>
      </c>
      <c r="D1618" s="17" t="s">
        <v>894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2412</v>
      </c>
      <c r="D1619" s="17" t="s">
        <v>894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2413</v>
      </c>
      <c r="D1620" s="17" t="s">
        <v>2414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2415</v>
      </c>
      <c r="D1621" s="17" t="s">
        <v>2414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2416</v>
      </c>
      <c r="D1622" s="17" t="s">
        <v>2414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2417</v>
      </c>
      <c r="D1623" s="17" t="s">
        <v>2414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940</v>
      </c>
      <c r="D1624" s="17" t="s">
        <v>940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2418</v>
      </c>
      <c r="D1625" s="17" t="s">
        <v>2419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2420</v>
      </c>
      <c r="D1626" s="17" t="s">
        <v>2421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225</v>
      </c>
      <c r="D1627" s="17" t="s">
        <v>902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2422</v>
      </c>
      <c r="D1628" s="17" t="s">
        <v>902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2423</v>
      </c>
      <c r="D1629" s="17" t="s">
        <v>902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959</v>
      </c>
      <c r="D1630" s="17" t="s">
        <v>902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2424</v>
      </c>
      <c r="D1631" s="17" t="s">
        <v>902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902</v>
      </c>
      <c r="D1632" s="17" t="s">
        <v>902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2425</v>
      </c>
      <c r="D1633" s="17" t="s">
        <v>2426</v>
      </c>
      <c r="E1633" s="17" t="s">
        <v>313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2427</v>
      </c>
      <c r="D1634" s="17" t="s">
        <v>314</v>
      </c>
      <c r="E1634" s="17" t="s">
        <v>313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2428</v>
      </c>
      <c r="D1635" s="17" t="s">
        <v>314</v>
      </c>
      <c r="E1635" s="17" t="s">
        <v>313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2429</v>
      </c>
      <c r="D1636" s="17" t="s">
        <v>314</v>
      </c>
      <c r="E1636" s="17" t="s">
        <v>313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2430</v>
      </c>
      <c r="D1637" s="17" t="s">
        <v>314</v>
      </c>
      <c r="E1637" s="17" t="s">
        <v>313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2431</v>
      </c>
      <c r="D1638" s="17" t="s">
        <v>314</v>
      </c>
      <c r="E1638" s="17" t="s">
        <v>313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2432</v>
      </c>
      <c r="D1639" s="17" t="s">
        <v>314</v>
      </c>
      <c r="E1639" s="17" t="s">
        <v>313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2433</v>
      </c>
      <c r="D1640" s="17" t="s">
        <v>314</v>
      </c>
      <c r="E1640" s="17" t="s">
        <v>313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2434</v>
      </c>
      <c r="D1641" s="17" t="s">
        <v>284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284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2435</v>
      </c>
      <c r="D1643" s="17" t="s">
        <v>284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2436</v>
      </c>
      <c r="D1644" s="17" t="s">
        <v>284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284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183</v>
      </c>
      <c r="D1646" s="17" t="s">
        <v>284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2437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2438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2439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2440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2441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2442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2443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494</v>
      </c>
      <c r="D1655" s="17" t="s">
        <v>2444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2445</v>
      </c>
      <c r="D1656" s="17" t="s">
        <v>2444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2444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2446</v>
      </c>
    </row>
    <row r="1660" spans="1:25" ht="15" customHeight="1" x14ac:dyDescent="0.25">
      <c r="B1660" s="41" t="s">
        <v>1237</v>
      </c>
      <c r="C1660" s="41" t="s">
        <v>2447</v>
      </c>
    </row>
    <row r="1661" spans="1:25" ht="15" customHeight="1" x14ac:dyDescent="0.25">
      <c r="B1661" s="41" t="s">
        <v>1228</v>
      </c>
      <c r="C1661" s="41" t="s">
        <v>2448</v>
      </c>
    </row>
    <row r="1662" spans="1:25" ht="15" customHeight="1" x14ac:dyDescent="0.25">
      <c r="B1662" s="41" t="s">
        <v>1289</v>
      </c>
      <c r="C1662" s="41" t="s">
        <v>2449</v>
      </c>
    </row>
    <row r="1663" spans="1:25" ht="15" customHeight="1" x14ac:dyDescent="0.25">
      <c r="B1663" s="41" t="s">
        <v>1236</v>
      </c>
      <c r="C1663" s="41" t="s">
        <v>2450</v>
      </c>
    </row>
    <row r="1664" spans="1:25" ht="15" customHeight="1" x14ac:dyDescent="0.25">
      <c r="B1664" s="41" t="s">
        <v>1212</v>
      </c>
      <c r="C1664" s="41" t="s">
        <v>2451</v>
      </c>
    </row>
    <row r="1665" spans="2:3" ht="15" customHeight="1" x14ac:dyDescent="0.25">
      <c r="B1665" s="41" t="s">
        <v>1219</v>
      </c>
      <c r="C1665" s="41" t="s">
        <v>2452</v>
      </c>
    </row>
    <row r="1666" spans="2:3" ht="15" customHeight="1" x14ac:dyDescent="0.25">
      <c r="B1666" s="41" t="s">
        <v>1910</v>
      </c>
      <c r="C1666" s="41" t="s">
        <v>2453</v>
      </c>
    </row>
    <row r="1667" spans="2:3" ht="15" customHeight="1" x14ac:dyDescent="0.25">
      <c r="B1667" s="41" t="s">
        <v>2454</v>
      </c>
      <c r="C1667" s="41" t="s">
        <v>2455</v>
      </c>
    </row>
    <row r="1668" spans="2:3" ht="15" customHeight="1" x14ac:dyDescent="0.25">
      <c r="B1668" s="41" t="s">
        <v>1565</v>
      </c>
      <c r="C1668" s="41" t="s">
        <v>2456</v>
      </c>
    </row>
    <row r="1669" spans="2:3" ht="15" customHeight="1" x14ac:dyDescent="0.25">
      <c r="B1669" s="41" t="s">
        <v>1213</v>
      </c>
      <c r="C1669" s="41" t="s">
        <v>2457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07" t="s">
        <v>2533</v>
      </c>
      <c r="B1" s="108"/>
      <c r="C1" s="108"/>
      <c r="D1" s="108"/>
      <c r="E1" s="108"/>
      <c r="F1" s="108"/>
      <c r="G1" s="109"/>
      <c r="H1" s="53" t="s">
        <v>2534</v>
      </c>
      <c r="I1" s="53"/>
      <c r="J1" s="53"/>
      <c r="K1" s="1" t="s">
        <v>2535</v>
      </c>
      <c r="L1" s="1"/>
      <c r="M1" s="1"/>
      <c r="N1" s="53" t="s">
        <v>2536</v>
      </c>
      <c r="O1" s="53"/>
      <c r="P1" s="53"/>
      <c r="Q1" s="1" t="s">
        <v>2537</v>
      </c>
      <c r="R1" s="1"/>
      <c r="S1" s="1"/>
      <c r="T1" s="53" t="s">
        <v>2538</v>
      </c>
      <c r="U1" s="53"/>
      <c r="V1" s="53"/>
      <c r="W1" s="1" t="s">
        <v>2539</v>
      </c>
      <c r="X1" s="1"/>
      <c r="Y1" s="1"/>
      <c r="Z1" s="53" t="s">
        <v>2540</v>
      </c>
      <c r="AA1" s="53"/>
      <c r="AB1" s="53"/>
      <c r="AC1" s="1" t="s">
        <v>2541</v>
      </c>
      <c r="AD1" s="1"/>
      <c r="AE1" s="1"/>
      <c r="AF1" s="53" t="s">
        <v>2542</v>
      </c>
      <c r="AG1" s="53"/>
      <c r="AH1" s="53"/>
      <c r="AI1" s="1" t="s">
        <v>2543</v>
      </c>
      <c r="AJ1" s="1"/>
      <c r="AK1" s="1"/>
      <c r="AL1" s="53" t="s">
        <v>2544</v>
      </c>
      <c r="AM1" s="53"/>
      <c r="AN1" s="53"/>
      <c r="AO1" s="1" t="s">
        <v>2545</v>
      </c>
      <c r="AP1" s="1"/>
      <c r="AQ1" s="1"/>
      <c r="AS1" s="2" t="s">
        <v>2546</v>
      </c>
      <c r="AT1" s="2" t="s">
        <v>2547</v>
      </c>
      <c r="AU1" s="2" t="s">
        <v>2548</v>
      </c>
    </row>
    <row r="2" spans="1:47" ht="15" customHeight="1" x14ac:dyDescent="0.25">
      <c r="A2" s="1" t="s">
        <v>2549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2550</v>
      </c>
      <c r="H2" s="53" t="s">
        <v>2551</v>
      </c>
      <c r="I2" s="53" t="s">
        <v>3</v>
      </c>
      <c r="J2" s="53" t="s">
        <v>2552</v>
      </c>
      <c r="K2" s="1" t="s">
        <v>2551</v>
      </c>
      <c r="L2" s="1" t="s">
        <v>3</v>
      </c>
      <c r="M2" s="1" t="s">
        <v>2552</v>
      </c>
      <c r="N2" s="53" t="s">
        <v>2551</v>
      </c>
      <c r="O2" s="53" t="s">
        <v>3</v>
      </c>
      <c r="P2" s="53" t="s">
        <v>2552</v>
      </c>
      <c r="Q2" s="1" t="s">
        <v>2551</v>
      </c>
      <c r="R2" s="1" t="s">
        <v>3</v>
      </c>
      <c r="S2" s="1" t="s">
        <v>2552</v>
      </c>
      <c r="T2" s="53" t="s">
        <v>2551</v>
      </c>
      <c r="U2" s="53" t="s">
        <v>3</v>
      </c>
      <c r="V2" s="53" t="s">
        <v>2552</v>
      </c>
      <c r="W2" s="1" t="s">
        <v>2551</v>
      </c>
      <c r="X2" s="1" t="s">
        <v>3</v>
      </c>
      <c r="Y2" s="1" t="s">
        <v>2552</v>
      </c>
      <c r="Z2" s="53" t="s">
        <v>2551</v>
      </c>
      <c r="AA2" s="53" t="s">
        <v>3</v>
      </c>
      <c r="AB2" s="53" t="s">
        <v>2552</v>
      </c>
      <c r="AC2" s="1" t="s">
        <v>2551</v>
      </c>
      <c r="AD2" s="1" t="s">
        <v>3</v>
      </c>
      <c r="AE2" s="1" t="s">
        <v>2552</v>
      </c>
      <c r="AF2" s="53" t="s">
        <v>2551</v>
      </c>
      <c r="AG2" s="53" t="s">
        <v>3</v>
      </c>
      <c r="AH2" s="53" t="s">
        <v>2552</v>
      </c>
      <c r="AI2" s="1" t="s">
        <v>2551</v>
      </c>
      <c r="AJ2" s="1" t="s">
        <v>3</v>
      </c>
      <c r="AK2" s="1" t="s">
        <v>2552</v>
      </c>
      <c r="AL2" s="53" t="s">
        <v>2551</v>
      </c>
      <c r="AM2" s="53" t="s">
        <v>3</v>
      </c>
      <c r="AN2" s="53" t="s">
        <v>2552</v>
      </c>
      <c r="AO2" s="1" t="s">
        <v>2551</v>
      </c>
      <c r="AP2" s="1" t="s">
        <v>3</v>
      </c>
      <c r="AQ2" s="1" t="s">
        <v>2552</v>
      </c>
      <c r="AS2" s="4">
        <v>1</v>
      </c>
      <c r="AT2" s="61" t="s">
        <v>2534</v>
      </c>
      <c r="AU2" s="60">
        <v>31</v>
      </c>
    </row>
    <row r="3" spans="1:47" x14ac:dyDescent="0.25">
      <c r="A3" s="3">
        <v>11010010</v>
      </c>
      <c r="B3" s="3" t="s">
        <v>2553</v>
      </c>
      <c r="C3" s="3">
        <v>5.4589444440000001</v>
      </c>
      <c r="D3" s="3">
        <v>-76.544722222000004</v>
      </c>
      <c r="E3" s="3">
        <v>98</v>
      </c>
      <c r="F3" s="3" t="s">
        <v>161</v>
      </c>
      <c r="G3" s="3" t="s">
        <v>2554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2535</v>
      </c>
      <c r="AU3" s="60">
        <v>28</v>
      </c>
    </row>
    <row r="4" spans="1:47" x14ac:dyDescent="0.25">
      <c r="A4" s="3">
        <v>11020010</v>
      </c>
      <c r="B4" s="3" t="s">
        <v>2555</v>
      </c>
      <c r="C4" s="3">
        <v>5.9085277779999998</v>
      </c>
      <c r="D4" s="3">
        <v>-76.142083330000006</v>
      </c>
      <c r="E4" s="3">
        <v>1850</v>
      </c>
      <c r="F4" s="3" t="s">
        <v>2174</v>
      </c>
      <c r="G4" s="3" t="s">
        <v>2554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2536</v>
      </c>
      <c r="AU4" s="60">
        <v>31</v>
      </c>
    </row>
    <row r="5" spans="1:47" x14ac:dyDescent="0.25">
      <c r="A5" s="3">
        <v>11020050</v>
      </c>
      <c r="B5" s="3" t="s">
        <v>2556</v>
      </c>
      <c r="C5" s="3">
        <v>5.7576666669999996</v>
      </c>
      <c r="D5" s="3">
        <v>-76.250861110000002</v>
      </c>
      <c r="E5" s="3">
        <v>715</v>
      </c>
      <c r="F5" s="3" t="s">
        <v>2174</v>
      </c>
      <c r="G5" s="3" t="s">
        <v>2554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2537</v>
      </c>
      <c r="AU5" s="60">
        <v>30</v>
      </c>
    </row>
    <row r="6" spans="1:47" x14ac:dyDescent="0.25">
      <c r="A6" s="3">
        <v>11025010</v>
      </c>
      <c r="B6" s="3" t="s">
        <v>2557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2538</v>
      </c>
      <c r="AU6" s="60">
        <v>31</v>
      </c>
    </row>
    <row r="7" spans="1:47" x14ac:dyDescent="0.25">
      <c r="A7" s="3">
        <v>11030010</v>
      </c>
      <c r="B7" s="3" t="s">
        <v>2558</v>
      </c>
      <c r="C7" s="3">
        <v>5.38</v>
      </c>
      <c r="D7" s="3">
        <v>-76.61</v>
      </c>
      <c r="E7" s="3">
        <v>72</v>
      </c>
      <c r="F7" s="3" t="s">
        <v>161</v>
      </c>
      <c r="G7" s="3" t="s">
        <v>2554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2539</v>
      </c>
      <c r="AU7" s="60">
        <v>30</v>
      </c>
    </row>
    <row r="8" spans="1:47" x14ac:dyDescent="0.25">
      <c r="A8" s="3">
        <v>11030030</v>
      </c>
      <c r="B8" s="3" t="s">
        <v>2559</v>
      </c>
      <c r="C8" s="3">
        <v>5.3341666669999999</v>
      </c>
      <c r="D8" s="3">
        <v>-76.728138889999997</v>
      </c>
      <c r="E8" s="3">
        <v>64</v>
      </c>
      <c r="F8" s="3" t="s">
        <v>2560</v>
      </c>
      <c r="G8" s="3" t="s">
        <v>2554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2540</v>
      </c>
      <c r="AU8" s="60">
        <v>31</v>
      </c>
    </row>
    <row r="9" spans="1:47" x14ac:dyDescent="0.25">
      <c r="A9" s="3">
        <v>11030040</v>
      </c>
      <c r="B9" s="3" t="s">
        <v>2561</v>
      </c>
      <c r="C9" s="3">
        <v>5.4816111110000003</v>
      </c>
      <c r="D9" s="3">
        <v>-76.740861109999997</v>
      </c>
      <c r="E9" s="3">
        <v>35</v>
      </c>
      <c r="F9" s="3" t="s">
        <v>2562</v>
      </c>
      <c r="G9" s="3" t="s">
        <v>2554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2541</v>
      </c>
      <c r="AU9" s="60">
        <v>31</v>
      </c>
    </row>
    <row r="10" spans="1:47" x14ac:dyDescent="0.25">
      <c r="A10" s="3">
        <v>11035010</v>
      </c>
      <c r="B10" s="3" t="s">
        <v>2563</v>
      </c>
      <c r="C10" s="3">
        <v>5.4989999999999997</v>
      </c>
      <c r="D10" s="3">
        <v>-76.539000000000001</v>
      </c>
      <c r="E10" s="3">
        <v>60</v>
      </c>
      <c r="F10" s="3" t="s">
        <v>1703</v>
      </c>
      <c r="G10" s="3" t="s">
        <v>2554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2542</v>
      </c>
      <c r="AU10" s="60">
        <v>30</v>
      </c>
    </row>
    <row r="11" spans="1:47" x14ac:dyDescent="0.25">
      <c r="A11" s="3">
        <v>11035020</v>
      </c>
      <c r="B11" s="3" t="s">
        <v>2564</v>
      </c>
      <c r="C11" s="3">
        <v>5.6261666669999997</v>
      </c>
      <c r="D11" s="3">
        <v>-76.749722219999995</v>
      </c>
      <c r="E11" s="3">
        <v>53</v>
      </c>
      <c r="F11" s="3" t="s">
        <v>2562</v>
      </c>
      <c r="G11" s="3" t="s">
        <v>2554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2543</v>
      </c>
      <c r="AU11" s="60">
        <v>31</v>
      </c>
    </row>
    <row r="12" spans="1:47" x14ac:dyDescent="0.25">
      <c r="A12" s="3">
        <v>11040010</v>
      </c>
      <c r="B12" s="3" t="s">
        <v>2565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2554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2544</v>
      </c>
      <c r="AU12" s="60">
        <v>30</v>
      </c>
    </row>
    <row r="13" spans="1:47" x14ac:dyDescent="0.25">
      <c r="A13" s="3">
        <v>11045010</v>
      </c>
      <c r="B13" s="3" t="s">
        <v>2566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2554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2545</v>
      </c>
      <c r="AU13" s="60">
        <v>31</v>
      </c>
    </row>
    <row r="14" spans="1:47" x14ac:dyDescent="0.25">
      <c r="A14" s="3">
        <v>11050010</v>
      </c>
      <c r="B14" s="3" t="s">
        <v>2567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2554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2568</v>
      </c>
      <c r="C15" s="3">
        <v>5.994722222</v>
      </c>
      <c r="D15" s="3">
        <v>-76.780027779999998</v>
      </c>
      <c r="E15" s="3">
        <v>25</v>
      </c>
      <c r="F15" s="3" t="s">
        <v>2569</v>
      </c>
      <c r="G15" s="3" t="s">
        <v>2554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2570</v>
      </c>
      <c r="C16" s="3">
        <v>6.1025</v>
      </c>
      <c r="D16" s="3">
        <v>-76.821361109999998</v>
      </c>
      <c r="E16" s="3">
        <v>25</v>
      </c>
      <c r="F16" s="3" t="s">
        <v>2569</v>
      </c>
      <c r="G16" s="3" t="s">
        <v>2554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2571</v>
      </c>
      <c r="C17" s="3">
        <v>6.108333333</v>
      </c>
      <c r="D17" s="3">
        <v>-76.915638889999997</v>
      </c>
      <c r="E17" s="3">
        <v>100</v>
      </c>
      <c r="F17" s="3" t="s">
        <v>2569</v>
      </c>
      <c r="G17" s="3" t="s">
        <v>2554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2572</v>
      </c>
      <c r="C18" s="3">
        <v>6.42</v>
      </c>
      <c r="D18" s="3">
        <v>-76.779277780000001</v>
      </c>
      <c r="E18" s="3">
        <v>18</v>
      </c>
      <c r="F18" s="3" t="s">
        <v>2573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2574</v>
      </c>
      <c r="C19" s="3">
        <v>6.332051667</v>
      </c>
      <c r="D19" s="3">
        <v>-76.229145000000003</v>
      </c>
      <c r="E19" s="3">
        <v>1496</v>
      </c>
      <c r="F19" s="3" t="s">
        <v>130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2575</v>
      </c>
      <c r="C20" s="3">
        <v>6.5394444439999999</v>
      </c>
      <c r="D20" s="3">
        <v>-76.158611109999995</v>
      </c>
      <c r="E20" s="3">
        <v>2300</v>
      </c>
      <c r="F20" s="3" t="s">
        <v>130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2576</v>
      </c>
      <c r="C21" s="3">
        <v>6.2983055559999999</v>
      </c>
      <c r="D21" s="3">
        <v>-76.143305556000001</v>
      </c>
      <c r="E21" s="3">
        <v>1833</v>
      </c>
      <c r="F21" s="3" t="s">
        <v>130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2577</v>
      </c>
      <c r="C22" s="3">
        <v>6.8125277779999998</v>
      </c>
      <c r="D22" s="3">
        <v>-76.972722219999994</v>
      </c>
      <c r="E22" s="3">
        <v>50</v>
      </c>
      <c r="F22" s="3" t="s">
        <v>2578</v>
      </c>
      <c r="G22" s="3" t="s">
        <v>2554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2579</v>
      </c>
      <c r="C23" s="3">
        <v>7.18</v>
      </c>
      <c r="D23" s="3">
        <v>-77.03</v>
      </c>
      <c r="E23" s="3">
        <v>4</v>
      </c>
      <c r="F23" s="3" t="s">
        <v>2580</v>
      </c>
      <c r="G23" s="3" t="s">
        <v>2554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2581</v>
      </c>
      <c r="C24" s="3">
        <v>6.7633333330000003</v>
      </c>
      <c r="D24" s="3">
        <v>-76.133611110000004</v>
      </c>
      <c r="E24" s="3">
        <v>1429</v>
      </c>
      <c r="F24" s="3" t="s">
        <v>154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2582</v>
      </c>
      <c r="C25" s="3">
        <v>6.6425000000000001</v>
      </c>
      <c r="D25" s="3">
        <v>-76.075000000000003</v>
      </c>
      <c r="E25" s="3">
        <v>1920</v>
      </c>
      <c r="F25" s="3" t="s">
        <v>147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2583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2584</v>
      </c>
      <c r="C27" s="3">
        <v>6.6994444440000001</v>
      </c>
      <c r="D27" s="3">
        <v>-75.977500000000006</v>
      </c>
      <c r="E27" s="3">
        <v>20</v>
      </c>
      <c r="F27" s="3" t="s">
        <v>150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2585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2586</v>
      </c>
      <c r="C29" s="3">
        <v>6.7779722219999998</v>
      </c>
      <c r="D29" s="3">
        <v>-76.203333330000007</v>
      </c>
      <c r="E29" s="3">
        <v>1396</v>
      </c>
      <c r="F29" s="3" t="s">
        <v>154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2587</v>
      </c>
      <c r="C30" s="3">
        <v>8.0367222219999999</v>
      </c>
      <c r="D30" s="3">
        <v>-77.087861110000006</v>
      </c>
      <c r="E30" s="3">
        <v>14</v>
      </c>
      <c r="F30" s="3" t="s">
        <v>1718</v>
      </c>
      <c r="G30" s="3" t="s">
        <v>2554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2588</v>
      </c>
      <c r="C31" s="3">
        <v>8.3080555559999993</v>
      </c>
      <c r="D31" s="3">
        <v>-77.075833329999995</v>
      </c>
      <c r="E31" s="3">
        <v>11</v>
      </c>
      <c r="F31" s="3" t="s">
        <v>1718</v>
      </c>
      <c r="G31" s="3" t="s">
        <v>2554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2589</v>
      </c>
      <c r="C32" s="3">
        <v>8.1629166669999993</v>
      </c>
      <c r="D32" s="3">
        <v>-77.040416667000002</v>
      </c>
      <c r="E32" s="3">
        <v>10</v>
      </c>
      <c r="F32" s="3" t="s">
        <v>1718</v>
      </c>
      <c r="G32" s="3" t="s">
        <v>2554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2590</v>
      </c>
      <c r="C33" s="3">
        <v>8.5308333330000004</v>
      </c>
      <c r="D33" s="3">
        <v>-77.276944439999994</v>
      </c>
      <c r="E33" s="3">
        <v>160</v>
      </c>
      <c r="F33" s="3" t="s">
        <v>1689</v>
      </c>
      <c r="G33" s="3" t="s">
        <v>2554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2591</v>
      </c>
      <c r="C34" s="3">
        <v>7.7663888889999999</v>
      </c>
      <c r="D34" s="3">
        <v>-76.855277779999994</v>
      </c>
      <c r="E34" s="3">
        <v>20</v>
      </c>
      <c r="F34" s="3" t="s">
        <v>182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2592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2593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2594</v>
      </c>
      <c r="C37" s="3">
        <v>7.8630555559999999</v>
      </c>
      <c r="D37" s="3">
        <v>-76.689166670000006</v>
      </c>
      <c r="E37" s="3">
        <v>10</v>
      </c>
      <c r="F37" s="3" t="s">
        <v>105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2595</v>
      </c>
      <c r="C38" s="3">
        <v>7.8844444439999997</v>
      </c>
      <c r="D38" s="3">
        <v>-76.647777779999998</v>
      </c>
      <c r="E38" s="3">
        <v>18</v>
      </c>
      <c r="F38" s="3" t="s">
        <v>105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2596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2597</v>
      </c>
      <c r="C40" s="3">
        <v>7.9455277779999998</v>
      </c>
      <c r="D40" s="3">
        <v>-76.617388890000001</v>
      </c>
      <c r="E40" s="3">
        <v>10</v>
      </c>
      <c r="F40" s="3" t="s">
        <v>182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2598</v>
      </c>
      <c r="C41" s="3">
        <v>7.9874166669999997</v>
      </c>
      <c r="D41" s="3">
        <v>-76.638527780000004</v>
      </c>
      <c r="E41" s="3">
        <v>5</v>
      </c>
      <c r="F41" s="3" t="s">
        <v>182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2599</v>
      </c>
      <c r="C42" s="3">
        <v>7.9238333330000001</v>
      </c>
      <c r="D42" s="3">
        <v>-76.649083329999996</v>
      </c>
      <c r="E42" s="3">
        <v>21</v>
      </c>
      <c r="F42" s="3" t="s">
        <v>182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2600</v>
      </c>
      <c r="C43" s="3">
        <v>7.4603333330000003</v>
      </c>
      <c r="D43" s="3">
        <v>-76.689555560000002</v>
      </c>
      <c r="E43" s="3">
        <v>23</v>
      </c>
      <c r="F43" s="3" t="s">
        <v>182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2601</v>
      </c>
      <c r="C44" s="3">
        <v>7.3346666669999996</v>
      </c>
      <c r="D44" s="3">
        <v>-76.486027780000001</v>
      </c>
      <c r="E44" s="3">
        <v>132</v>
      </c>
      <c r="F44" s="3" t="s">
        <v>2602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2603</v>
      </c>
      <c r="C45" s="3">
        <v>7.8259166670000004</v>
      </c>
      <c r="D45" s="3">
        <v>-76.65133333</v>
      </c>
      <c r="E45" s="3">
        <v>43</v>
      </c>
      <c r="F45" s="3" t="s">
        <v>105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2604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2605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2606</v>
      </c>
      <c r="C48" s="3">
        <v>8.1999972220000004</v>
      </c>
      <c r="D48" s="3">
        <v>-76.52</v>
      </c>
      <c r="E48" s="3">
        <v>136</v>
      </c>
      <c r="F48" s="3" t="s">
        <v>182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2607</v>
      </c>
      <c r="C49" s="3">
        <v>8.5426666670000007</v>
      </c>
      <c r="D49" s="3">
        <v>-76.673361110000002</v>
      </c>
      <c r="E49" s="3">
        <v>54</v>
      </c>
      <c r="F49" s="3" t="s">
        <v>2608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2609</v>
      </c>
      <c r="C50" s="3">
        <v>8.0918055560000006</v>
      </c>
      <c r="D50" s="3">
        <v>-76.716333329999998</v>
      </c>
      <c r="E50" s="3">
        <v>37</v>
      </c>
      <c r="F50" s="3" t="s">
        <v>182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2610</v>
      </c>
      <c r="C51" s="3">
        <v>8.7552222220000004</v>
      </c>
      <c r="D51" s="3">
        <v>-76.533055559999994</v>
      </c>
      <c r="E51" s="3">
        <v>4</v>
      </c>
      <c r="F51" s="3" t="s">
        <v>233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2611</v>
      </c>
      <c r="C52" s="3">
        <v>8.6199999999999992</v>
      </c>
      <c r="D52" s="3">
        <v>-76.38</v>
      </c>
      <c r="E52" s="3">
        <v>50</v>
      </c>
      <c r="F52" s="3" t="s">
        <v>255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2612</v>
      </c>
      <c r="C53" s="3">
        <v>8.9008333329999996</v>
      </c>
      <c r="D53" s="3">
        <v>-76.220833330000005</v>
      </c>
      <c r="E53" s="3">
        <v>90</v>
      </c>
      <c r="F53" s="3" t="s">
        <v>262</v>
      </c>
      <c r="G53" s="3" t="s">
        <v>2613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2614</v>
      </c>
      <c r="C54" s="3">
        <v>8.7869444439999995</v>
      </c>
      <c r="D54" s="3">
        <v>-76.235555559999995</v>
      </c>
      <c r="E54" s="3">
        <v>40</v>
      </c>
      <c r="F54" s="3" t="s">
        <v>1727</v>
      </c>
      <c r="G54" s="3" t="s">
        <v>2613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2615</v>
      </c>
      <c r="C55" s="3">
        <v>8.846944444</v>
      </c>
      <c r="D55" s="3">
        <v>-76.431944439999995</v>
      </c>
      <c r="E55" s="3">
        <v>4</v>
      </c>
      <c r="F55" s="3" t="s">
        <v>255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2616</v>
      </c>
      <c r="C56" s="3">
        <v>8.0141666669999996</v>
      </c>
      <c r="D56" s="3">
        <v>-76.203055559999996</v>
      </c>
      <c r="E56" s="3">
        <v>300</v>
      </c>
      <c r="F56" s="3" t="s">
        <v>217</v>
      </c>
      <c r="G56" s="3" t="s">
        <v>2613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2617</v>
      </c>
      <c r="C57" s="3">
        <v>8.1866666670000008</v>
      </c>
      <c r="D57" s="3">
        <v>-76.053055560000004</v>
      </c>
      <c r="E57" s="3">
        <v>100</v>
      </c>
      <c r="F57" s="3" t="s">
        <v>217</v>
      </c>
      <c r="G57" s="3" t="s">
        <v>2613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2618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2613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2619</v>
      </c>
      <c r="C59" s="3">
        <v>8.2622222220000001</v>
      </c>
      <c r="D59" s="3">
        <v>-76.169166669999996</v>
      </c>
      <c r="E59" s="3">
        <v>80</v>
      </c>
      <c r="F59" s="3" t="s">
        <v>680</v>
      </c>
      <c r="G59" s="3" t="s">
        <v>2613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2620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2613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2621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2613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2622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2613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2623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2613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2624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2613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2625</v>
      </c>
      <c r="C65" s="3">
        <v>8.2661111110000007</v>
      </c>
      <c r="D65" s="3">
        <v>-75.903888890000005</v>
      </c>
      <c r="E65" s="3">
        <v>60</v>
      </c>
      <c r="F65" s="3" t="s">
        <v>217</v>
      </c>
      <c r="G65" s="3" t="s">
        <v>2613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2626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2613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2627</v>
      </c>
      <c r="C67" s="3">
        <v>9.3361111109999992</v>
      </c>
      <c r="D67" s="3">
        <v>-75.9375</v>
      </c>
      <c r="E67" s="3">
        <v>3</v>
      </c>
      <c r="F67" s="3" t="s">
        <v>277</v>
      </c>
      <c r="G67" s="3" t="s">
        <v>2613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2628</v>
      </c>
      <c r="C68" s="3">
        <v>9.2344444439999993</v>
      </c>
      <c r="D68" s="3">
        <v>-75.688055559999995</v>
      </c>
      <c r="E68" s="3">
        <v>20</v>
      </c>
      <c r="F68" s="3" t="s">
        <v>1737</v>
      </c>
      <c r="G68" s="3" t="s">
        <v>2613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2629</v>
      </c>
      <c r="C69" s="3">
        <v>8.9506111110000006</v>
      </c>
      <c r="D69" s="3">
        <v>-75.742472219999996</v>
      </c>
      <c r="E69" s="3">
        <v>19</v>
      </c>
      <c r="F69" s="3" t="s">
        <v>1728</v>
      </c>
      <c r="G69" s="3" t="s">
        <v>2613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2630</v>
      </c>
      <c r="C70" s="3">
        <v>8.8903333329999992</v>
      </c>
      <c r="D70" s="3">
        <v>-75.786249999999995</v>
      </c>
      <c r="E70" s="3">
        <v>20</v>
      </c>
      <c r="F70" s="3" t="s">
        <v>1728</v>
      </c>
      <c r="G70" s="3" t="s">
        <v>2613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2631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2613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2632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2613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2633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2613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2634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2613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2635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2613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2636</v>
      </c>
      <c r="C76" s="3">
        <v>8.9844444439999993</v>
      </c>
      <c r="D76" s="3">
        <v>-75.831777779999996</v>
      </c>
      <c r="E76" s="3">
        <v>20</v>
      </c>
      <c r="F76" s="3" t="s">
        <v>1768</v>
      </c>
      <c r="G76" s="3" t="s">
        <v>2613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2637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2613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2638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2613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2639</v>
      </c>
      <c r="C79" s="3">
        <v>8.8699999999999992</v>
      </c>
      <c r="D79" s="3">
        <v>-75.63</v>
      </c>
      <c r="E79" s="3">
        <v>25</v>
      </c>
      <c r="F79" s="3" t="s">
        <v>250</v>
      </c>
      <c r="G79" s="3" t="s">
        <v>2613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2640</v>
      </c>
      <c r="C80" s="3">
        <v>9.1952777779999995</v>
      </c>
      <c r="D80" s="3">
        <v>-75.541111110000003</v>
      </c>
      <c r="E80" s="3">
        <v>50</v>
      </c>
      <c r="F80" s="3" t="s">
        <v>2641</v>
      </c>
      <c r="G80" s="3" t="s">
        <v>2613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2642</v>
      </c>
      <c r="C81" s="3">
        <v>9.352222222</v>
      </c>
      <c r="D81" s="3">
        <v>-75.718888890000002</v>
      </c>
      <c r="E81" s="3">
        <v>40</v>
      </c>
      <c r="F81" s="3" t="s">
        <v>1760</v>
      </c>
      <c r="G81" s="3" t="s">
        <v>2613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2643</v>
      </c>
      <c r="C82" s="3">
        <v>9.2511111110000002</v>
      </c>
      <c r="D82" s="3">
        <v>-75.491666670000001</v>
      </c>
      <c r="E82" s="3">
        <v>75</v>
      </c>
      <c r="F82" s="3" t="s">
        <v>2641</v>
      </c>
      <c r="G82" s="3" t="s">
        <v>2613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2644</v>
      </c>
      <c r="C83" s="3">
        <v>9.1507500000000004</v>
      </c>
      <c r="D83" s="3">
        <v>-75.622083329999995</v>
      </c>
      <c r="E83" s="3">
        <v>20</v>
      </c>
      <c r="F83" s="3" t="s">
        <v>269</v>
      </c>
      <c r="G83" s="3" t="s">
        <v>2613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2645</v>
      </c>
      <c r="C84" s="3">
        <v>8.9138888890000008</v>
      </c>
      <c r="D84" s="3">
        <v>-75.582222220000006</v>
      </c>
      <c r="E84" s="3">
        <v>40</v>
      </c>
      <c r="F84" s="3" t="s">
        <v>250</v>
      </c>
      <c r="G84" s="3" t="s">
        <v>2613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2646</v>
      </c>
      <c r="C85" s="3">
        <v>8.8395277780000008</v>
      </c>
      <c r="D85" s="3">
        <v>-75.801888890000001</v>
      </c>
      <c r="E85" s="3">
        <v>20</v>
      </c>
      <c r="F85" s="3" t="s">
        <v>1728</v>
      </c>
      <c r="G85" s="3" t="s">
        <v>2613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2647</v>
      </c>
      <c r="C86" s="3">
        <v>8.8725799999999992</v>
      </c>
      <c r="D86" s="3">
        <v>-75.626041000000001</v>
      </c>
      <c r="E86" s="3">
        <v>10</v>
      </c>
      <c r="F86" s="3" t="s">
        <v>250</v>
      </c>
      <c r="G86" s="3" t="s">
        <v>2613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2648</v>
      </c>
      <c r="C87" s="3">
        <v>8.9358611109999995</v>
      </c>
      <c r="D87" s="3">
        <v>-75.953333330000007</v>
      </c>
      <c r="E87" s="3">
        <v>50</v>
      </c>
      <c r="F87" s="3" t="s">
        <v>1768</v>
      </c>
      <c r="G87" s="3" t="s">
        <v>2613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2649</v>
      </c>
      <c r="C88" s="3">
        <v>9.2972222220000003</v>
      </c>
      <c r="D88" s="3">
        <v>-75.892777780000003</v>
      </c>
      <c r="E88" s="3">
        <v>20</v>
      </c>
      <c r="F88" s="3" t="s">
        <v>221</v>
      </c>
      <c r="G88" s="3" t="s">
        <v>2613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2650</v>
      </c>
      <c r="C89" s="3">
        <v>9.3699999999999992</v>
      </c>
      <c r="D89" s="3">
        <v>-75.95</v>
      </c>
      <c r="E89" s="3">
        <v>22</v>
      </c>
      <c r="F89" s="3" t="s">
        <v>277</v>
      </c>
      <c r="G89" s="3" t="s">
        <v>2613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2651</v>
      </c>
      <c r="C90" s="3">
        <v>9.8288888889999999</v>
      </c>
      <c r="D90" s="3">
        <v>-75.432777779999995</v>
      </c>
      <c r="E90" s="3">
        <v>1</v>
      </c>
      <c r="F90" s="3" t="s">
        <v>2254</v>
      </c>
      <c r="G90" s="3" t="s">
        <v>207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2652</v>
      </c>
      <c r="C91" s="3">
        <v>9.7541666669999998</v>
      </c>
      <c r="D91" s="3">
        <v>-75.538055560000004</v>
      </c>
      <c r="E91" s="3">
        <v>55</v>
      </c>
      <c r="F91" s="3" t="s">
        <v>2254</v>
      </c>
      <c r="G91" s="3" t="s">
        <v>207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2653</v>
      </c>
      <c r="C92" s="3">
        <v>9.9102777779999993</v>
      </c>
      <c r="D92" s="3">
        <v>-75.600555560000004</v>
      </c>
      <c r="E92" s="3">
        <v>1</v>
      </c>
      <c r="F92" s="3" t="s">
        <v>2254</v>
      </c>
      <c r="G92" s="3" t="s">
        <v>207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2654</v>
      </c>
      <c r="C93" s="3">
        <v>9.5386111109999998</v>
      </c>
      <c r="D93" s="3">
        <v>-75.322500000000005</v>
      </c>
      <c r="E93" s="3">
        <v>100</v>
      </c>
      <c r="F93" s="3" t="s">
        <v>229</v>
      </c>
      <c r="G93" s="3" t="s">
        <v>207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2655</v>
      </c>
      <c r="C94" s="3">
        <v>9.4380000000000006</v>
      </c>
      <c r="D94" s="3">
        <v>-75.44</v>
      </c>
      <c r="E94" s="3">
        <v>60</v>
      </c>
      <c r="F94" s="3" t="s">
        <v>2265</v>
      </c>
      <c r="G94" s="3" t="s">
        <v>207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2656</v>
      </c>
      <c r="C95" s="3">
        <v>9.4738888889999995</v>
      </c>
      <c r="D95" s="3">
        <v>-75.370833329999996</v>
      </c>
      <c r="E95" s="3">
        <v>100</v>
      </c>
      <c r="F95" s="3" t="s">
        <v>2237</v>
      </c>
      <c r="G95" s="3" t="s">
        <v>207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2657</v>
      </c>
      <c r="C96" s="3">
        <v>9.518027</v>
      </c>
      <c r="D96" s="3">
        <v>-75.585688000000005</v>
      </c>
      <c r="E96" s="3">
        <v>2</v>
      </c>
      <c r="F96" s="3" t="s">
        <v>2263</v>
      </c>
      <c r="G96" s="3" t="s">
        <v>207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2658</v>
      </c>
      <c r="C97" s="3">
        <v>9.4852777780000004</v>
      </c>
      <c r="D97" s="3">
        <v>-75.512500000000003</v>
      </c>
      <c r="E97" s="3">
        <v>20</v>
      </c>
      <c r="F97" s="3" t="s">
        <v>2263</v>
      </c>
      <c r="G97" s="3" t="s">
        <v>207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2659</v>
      </c>
      <c r="C98" s="3">
        <v>9.4858333330000004</v>
      </c>
      <c r="D98" s="3">
        <v>-75.468611109999998</v>
      </c>
      <c r="E98" s="3">
        <v>20</v>
      </c>
      <c r="F98" s="3" t="s">
        <v>2265</v>
      </c>
      <c r="G98" s="3" t="s">
        <v>207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2660</v>
      </c>
      <c r="C99" s="3">
        <v>9.8175000000000008</v>
      </c>
      <c r="D99" s="3">
        <v>-75.418333329999996</v>
      </c>
      <c r="E99" s="3">
        <v>50</v>
      </c>
      <c r="F99" s="3" t="s">
        <v>2254</v>
      </c>
      <c r="G99" s="3" t="s">
        <v>207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2661</v>
      </c>
      <c r="C100" s="3">
        <v>9.2933333329999996</v>
      </c>
      <c r="D100" s="3">
        <v>-75.491944439999997</v>
      </c>
      <c r="E100" s="3">
        <v>58</v>
      </c>
      <c r="F100" s="3" t="s">
        <v>223</v>
      </c>
      <c r="G100" s="3" t="s">
        <v>207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2662</v>
      </c>
      <c r="C101" s="3">
        <v>9.5301388889999998</v>
      </c>
      <c r="D101" s="3">
        <v>-75.351361109999999</v>
      </c>
      <c r="E101" s="3">
        <v>200</v>
      </c>
      <c r="F101" s="3" t="s">
        <v>2237</v>
      </c>
      <c r="G101" s="3" t="s">
        <v>207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2663</v>
      </c>
      <c r="C102" s="3">
        <v>10.746111109999999</v>
      </c>
      <c r="D102" s="3">
        <v>-75.107972219999994</v>
      </c>
      <c r="E102" s="3">
        <v>320</v>
      </c>
      <c r="F102" s="3" t="s">
        <v>237</v>
      </c>
      <c r="G102" s="3" t="s">
        <v>2664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2665</v>
      </c>
      <c r="C103" s="3">
        <v>10.721888890000001</v>
      </c>
      <c r="D103" s="3">
        <v>-75.140111110000007</v>
      </c>
      <c r="E103" s="3">
        <v>80</v>
      </c>
      <c r="F103" s="3" t="s">
        <v>237</v>
      </c>
      <c r="G103" s="3" t="s">
        <v>2664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2666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2159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2667</v>
      </c>
      <c r="C105" s="3">
        <v>10.392974000000001</v>
      </c>
      <c r="D105" s="3">
        <v>-75.335295000000002</v>
      </c>
      <c r="E105" s="3">
        <v>75</v>
      </c>
      <c r="F105" s="3" t="s">
        <v>248</v>
      </c>
      <c r="G105" s="3" t="s">
        <v>2159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2668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2664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2669</v>
      </c>
      <c r="C107" s="3">
        <v>10.794988</v>
      </c>
      <c r="D107" s="3">
        <v>-75.261671000000007</v>
      </c>
      <c r="E107" s="3">
        <v>20</v>
      </c>
      <c r="F107" s="3" t="s">
        <v>491</v>
      </c>
      <c r="G107" s="3" t="s">
        <v>2159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2670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2159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2671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2672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2673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2674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2675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2676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2677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2678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2679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2680</v>
      </c>
      <c r="C118" s="3">
        <v>11.27522222</v>
      </c>
      <c r="D118" s="3">
        <v>-73.312194439999999</v>
      </c>
      <c r="E118" s="3">
        <v>5</v>
      </c>
      <c r="F118" s="3" t="s">
        <v>449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2681</v>
      </c>
      <c r="C119" s="3">
        <v>11.2525</v>
      </c>
      <c r="D119" s="3">
        <v>-73.411388889999998</v>
      </c>
      <c r="E119" s="3">
        <v>5</v>
      </c>
      <c r="F119" s="3" t="s">
        <v>449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2682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2683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2684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2685</v>
      </c>
      <c r="C123" s="3">
        <v>11.197388889999999</v>
      </c>
      <c r="D123" s="3">
        <v>-72.611805559999993</v>
      </c>
      <c r="E123" s="3">
        <v>93</v>
      </c>
      <c r="F123" s="3" t="s">
        <v>440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2686</v>
      </c>
      <c r="C124" s="3">
        <v>11.034361110000001</v>
      </c>
      <c r="D124" s="3">
        <v>-72.877527779999994</v>
      </c>
      <c r="E124" s="3">
        <v>900</v>
      </c>
      <c r="F124" s="3" t="s">
        <v>436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2687</v>
      </c>
      <c r="C125" s="3">
        <v>10.952999999999999</v>
      </c>
      <c r="D125" s="3">
        <v>-73.047972220000005</v>
      </c>
      <c r="E125" s="3">
        <v>420</v>
      </c>
      <c r="F125" s="3" t="s">
        <v>1951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2688</v>
      </c>
      <c r="C126" s="3">
        <v>10.935166669999999</v>
      </c>
      <c r="D126" s="3">
        <v>-72.684666669999999</v>
      </c>
      <c r="E126" s="3">
        <v>300</v>
      </c>
      <c r="F126" s="3" t="s">
        <v>436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2689</v>
      </c>
      <c r="C127" s="3">
        <v>10.75777778</v>
      </c>
      <c r="D127" s="3">
        <v>-72.845222219999997</v>
      </c>
      <c r="E127" s="3">
        <v>230</v>
      </c>
      <c r="F127" s="3" t="s">
        <v>2690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2691</v>
      </c>
      <c r="C128" s="3">
        <v>11.063388890000001</v>
      </c>
      <c r="D128" s="3">
        <v>-72.77669444</v>
      </c>
      <c r="E128" s="3">
        <v>220</v>
      </c>
      <c r="F128" s="3" t="s">
        <v>1954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2692</v>
      </c>
      <c r="C129" s="3">
        <v>10.777944440000001</v>
      </c>
      <c r="D129" s="3">
        <v>-72.798194440000003</v>
      </c>
      <c r="E129" s="3">
        <v>350</v>
      </c>
      <c r="F129" s="3" t="s">
        <v>500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2693</v>
      </c>
      <c r="C130" s="3">
        <v>11.13802778</v>
      </c>
      <c r="D130" s="3">
        <v>-72.711500000000001</v>
      </c>
      <c r="E130" s="3">
        <v>680</v>
      </c>
      <c r="F130" s="3" t="s">
        <v>1954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2694</v>
      </c>
      <c r="C131" s="3">
        <v>11.076888889999999</v>
      </c>
      <c r="D131" s="3">
        <v>-72.674999999999997</v>
      </c>
      <c r="E131" s="3">
        <v>95</v>
      </c>
      <c r="F131" s="3" t="s">
        <v>436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2695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2696</v>
      </c>
      <c r="C133" s="3">
        <v>10.89813889</v>
      </c>
      <c r="D133" s="3">
        <v>-72.828472219999995</v>
      </c>
      <c r="E133" s="3">
        <v>170</v>
      </c>
      <c r="F133" s="3" t="s">
        <v>500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2697</v>
      </c>
      <c r="C134" s="3">
        <v>11.115861110000001</v>
      </c>
      <c r="D134" s="3">
        <v>-72.708583329999996</v>
      </c>
      <c r="E134" s="3">
        <v>155</v>
      </c>
      <c r="F134" s="3" t="s">
        <v>1954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2698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2699</v>
      </c>
      <c r="C136" s="3">
        <v>11.13758333</v>
      </c>
      <c r="D136" s="3">
        <v>-72.615944440000007</v>
      </c>
      <c r="E136" s="3">
        <v>80</v>
      </c>
      <c r="F136" s="3" t="s">
        <v>440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2700</v>
      </c>
      <c r="C137" s="3">
        <v>12.08658333</v>
      </c>
      <c r="D137" s="3">
        <v>-72.050194439999999</v>
      </c>
      <c r="E137" s="3">
        <v>30</v>
      </c>
      <c r="F137" s="3" t="s">
        <v>453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2701</v>
      </c>
      <c r="C138" s="3">
        <v>12.34391667</v>
      </c>
      <c r="D138" s="3">
        <v>-71.819194440000004</v>
      </c>
      <c r="E138" s="3">
        <v>39</v>
      </c>
      <c r="F138" s="3" t="s">
        <v>453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2702</v>
      </c>
      <c r="C139" s="3">
        <v>12.27341667</v>
      </c>
      <c r="D139" s="3">
        <v>-71.415888890000005</v>
      </c>
      <c r="E139" s="3">
        <v>40</v>
      </c>
      <c r="F139" s="3" t="s">
        <v>453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2703</v>
      </c>
      <c r="C140" s="3">
        <v>12.126361109999999</v>
      </c>
      <c r="D140" s="3">
        <v>-71.952277780000003</v>
      </c>
      <c r="E140" s="3">
        <v>65</v>
      </c>
      <c r="F140" s="3" t="s">
        <v>453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2704</v>
      </c>
      <c r="C141" s="3">
        <v>12.21836111</v>
      </c>
      <c r="D141" s="3">
        <v>-71.458694440000002</v>
      </c>
      <c r="E141" s="3">
        <v>35</v>
      </c>
      <c r="F141" s="3" t="s">
        <v>453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2705</v>
      </c>
      <c r="C142" s="3">
        <v>12.08855556</v>
      </c>
      <c r="D142" s="3">
        <v>-71.819305560000004</v>
      </c>
      <c r="E142" s="3">
        <v>65</v>
      </c>
      <c r="F142" s="3" t="s">
        <v>453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2706</v>
      </c>
      <c r="C143" s="3">
        <v>11.811444440000001</v>
      </c>
      <c r="D143" s="3">
        <v>-71.965305560000004</v>
      </c>
      <c r="E143" s="3">
        <v>120</v>
      </c>
      <c r="F143" s="3" t="s">
        <v>453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2707</v>
      </c>
      <c r="C144" s="3">
        <v>11.70947222</v>
      </c>
      <c r="D144" s="3">
        <v>-72.676416669999995</v>
      </c>
      <c r="E144" s="3">
        <v>2</v>
      </c>
      <c r="F144" s="3" t="s">
        <v>451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2708</v>
      </c>
      <c r="C145" s="3">
        <v>11.65027778</v>
      </c>
      <c r="D145" s="3">
        <v>-72.786749999999998</v>
      </c>
      <c r="E145" s="3">
        <v>3</v>
      </c>
      <c r="F145" s="3" t="s">
        <v>451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2709</v>
      </c>
      <c r="C146" s="3">
        <v>11.437749999999999</v>
      </c>
      <c r="D146" s="3">
        <v>-72.469972220000002</v>
      </c>
      <c r="E146" s="3">
        <v>85</v>
      </c>
      <c r="F146" s="3" t="s">
        <v>445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2710</v>
      </c>
      <c r="C147" s="3">
        <v>12.269138890000001</v>
      </c>
      <c r="D147" s="3">
        <v>-71.512777779999993</v>
      </c>
      <c r="E147" s="3">
        <v>100</v>
      </c>
      <c r="F147" s="3" t="s">
        <v>453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2711</v>
      </c>
      <c r="C148" s="3">
        <v>11.811638889999999</v>
      </c>
      <c r="D148" s="3">
        <v>-72.190611110000006</v>
      </c>
      <c r="E148" s="3">
        <v>100</v>
      </c>
      <c r="F148" s="3" t="s">
        <v>453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2712</v>
      </c>
      <c r="C149" s="3">
        <v>11.78105556</v>
      </c>
      <c r="D149" s="3">
        <v>-72.463499999999996</v>
      </c>
      <c r="E149" s="3">
        <v>1</v>
      </c>
      <c r="F149" s="3" t="s">
        <v>451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2713</v>
      </c>
      <c r="C150" s="3">
        <v>12.224305559999999</v>
      </c>
      <c r="D150" s="3">
        <v>-71.982888889999998</v>
      </c>
      <c r="E150" s="3">
        <v>10</v>
      </c>
      <c r="F150" s="3" t="s">
        <v>453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2714</v>
      </c>
      <c r="C151" s="3">
        <v>12.34530556</v>
      </c>
      <c r="D151" s="3">
        <v>-71.311972220000001</v>
      </c>
      <c r="E151" s="3">
        <v>5</v>
      </c>
      <c r="F151" s="3" t="s">
        <v>453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2715</v>
      </c>
      <c r="C152" s="3">
        <v>12.06947222</v>
      </c>
      <c r="D152" s="3">
        <v>-71.3185</v>
      </c>
      <c r="E152" s="3">
        <v>145</v>
      </c>
      <c r="F152" s="3" t="s">
        <v>453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2716</v>
      </c>
      <c r="C153" s="3">
        <v>11.899416670000001</v>
      </c>
      <c r="D153" s="3">
        <v>-71.515888889999999</v>
      </c>
      <c r="E153" s="3">
        <v>115</v>
      </c>
      <c r="F153" s="3" t="s">
        <v>453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2717</v>
      </c>
      <c r="C154" s="3">
        <v>11.93427778</v>
      </c>
      <c r="D154" s="3">
        <v>-71.282499999999999</v>
      </c>
      <c r="E154" s="3">
        <v>2</v>
      </c>
      <c r="F154" s="3" t="s">
        <v>453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2718</v>
      </c>
      <c r="C155" s="3">
        <v>12.17888889</v>
      </c>
      <c r="D155" s="3">
        <v>-71.28388889</v>
      </c>
      <c r="E155" s="3">
        <v>85</v>
      </c>
      <c r="F155" s="3" t="s">
        <v>453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2719</v>
      </c>
      <c r="C156" s="3">
        <v>11.216749999999999</v>
      </c>
      <c r="D156" s="3">
        <v>-72.359944440000007</v>
      </c>
      <c r="E156" s="3">
        <v>118</v>
      </c>
      <c r="F156" s="3" t="s">
        <v>445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2720</v>
      </c>
      <c r="C157" s="3">
        <v>11.68605556</v>
      </c>
      <c r="D157" s="3">
        <v>-71.833055560000005</v>
      </c>
      <c r="E157" s="3">
        <v>50</v>
      </c>
      <c r="F157" s="3" t="s">
        <v>453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2721</v>
      </c>
      <c r="C158" s="3">
        <v>7.817777778</v>
      </c>
      <c r="D158" s="3">
        <v>-72.477777779999997</v>
      </c>
      <c r="E158" s="3">
        <v>522</v>
      </c>
      <c r="F158" s="3" t="s">
        <v>748</v>
      </c>
      <c r="G158" s="3" t="s">
        <v>742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2722</v>
      </c>
      <c r="C159" s="3">
        <v>7.6972222219999997</v>
      </c>
      <c r="D159" s="3">
        <v>-72.601388889999996</v>
      </c>
      <c r="E159" s="3">
        <v>770</v>
      </c>
      <c r="F159" s="3" t="s">
        <v>2098</v>
      </c>
      <c r="G159" s="3" t="s">
        <v>742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2723</v>
      </c>
      <c r="C160" s="3">
        <v>8.1855555560000006</v>
      </c>
      <c r="D160" s="3">
        <v>-72.368333329999999</v>
      </c>
      <c r="E160" s="3">
        <v>72</v>
      </c>
      <c r="F160" s="3" t="s">
        <v>2104</v>
      </c>
      <c r="G160" s="3" t="s">
        <v>742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2724</v>
      </c>
      <c r="C161" s="3">
        <v>8.2019444440000004</v>
      </c>
      <c r="D161" s="3">
        <v>-72.43222222</v>
      </c>
      <c r="E161" s="3">
        <v>87</v>
      </c>
      <c r="F161" s="3" t="s">
        <v>2104</v>
      </c>
      <c r="G161" s="3" t="s">
        <v>742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2725</v>
      </c>
      <c r="C162" s="3">
        <v>8.0263611109999999</v>
      </c>
      <c r="D162" s="3">
        <v>-72.353972220000003</v>
      </c>
      <c r="E162" s="3">
        <v>1492</v>
      </c>
      <c r="F162" s="3" t="s">
        <v>2104</v>
      </c>
      <c r="G162" s="3" t="s">
        <v>742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2726</v>
      </c>
      <c r="C163" s="3">
        <v>7.6127777779999999</v>
      </c>
      <c r="D163" s="3">
        <v>-72.590833329999995</v>
      </c>
      <c r="E163" s="3">
        <v>1350</v>
      </c>
      <c r="F163" s="3" t="s">
        <v>842</v>
      </c>
      <c r="G163" s="3" t="s">
        <v>742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2727</v>
      </c>
      <c r="C164" s="3">
        <v>7.9930277780000001</v>
      </c>
      <c r="D164" s="3">
        <v>-72.461722219999999</v>
      </c>
      <c r="E164" s="3">
        <v>953</v>
      </c>
      <c r="F164" s="3" t="s">
        <v>2104</v>
      </c>
      <c r="G164" s="3" t="s">
        <v>742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2728</v>
      </c>
      <c r="C165" s="3">
        <v>7.9302777779999998</v>
      </c>
      <c r="D165" s="3">
        <v>-72.509166669999999</v>
      </c>
      <c r="E165" s="3">
        <v>250</v>
      </c>
      <c r="F165" s="3" t="s">
        <v>2104</v>
      </c>
      <c r="G165" s="3" t="s">
        <v>742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2729</v>
      </c>
      <c r="C166" s="3">
        <v>7.3731111110000001</v>
      </c>
      <c r="D166" s="3">
        <v>-72.644999999999996</v>
      </c>
      <c r="E166" s="3">
        <v>2340</v>
      </c>
      <c r="F166" s="3" t="s">
        <v>848</v>
      </c>
      <c r="G166" s="3" t="s">
        <v>742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2730</v>
      </c>
      <c r="C167" s="3">
        <v>7.5697222220000002</v>
      </c>
      <c r="D167" s="3">
        <v>-72.53388889</v>
      </c>
      <c r="E167" s="3">
        <v>1760</v>
      </c>
      <c r="F167" s="3" t="s">
        <v>840</v>
      </c>
      <c r="G167" s="3" t="s">
        <v>742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2731</v>
      </c>
      <c r="C168" s="3">
        <v>7.5766666669999996</v>
      </c>
      <c r="D168" s="3">
        <v>-72.483888890000003</v>
      </c>
      <c r="E168" s="3">
        <v>1550</v>
      </c>
      <c r="F168" s="3" t="s">
        <v>840</v>
      </c>
      <c r="G168" s="3" t="s">
        <v>742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2732</v>
      </c>
      <c r="C169" s="3">
        <v>7.5173611109999996</v>
      </c>
      <c r="D169" s="3">
        <v>-72.644083330000001</v>
      </c>
      <c r="E169" s="3">
        <v>1107</v>
      </c>
      <c r="F169" s="3" t="s">
        <v>2733</v>
      </c>
      <c r="G169" s="3" t="s">
        <v>742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2734</v>
      </c>
      <c r="C170" s="3">
        <v>7.8919444439999999</v>
      </c>
      <c r="D170" s="3">
        <v>-72.799444440000002</v>
      </c>
      <c r="E170" s="3">
        <v>120</v>
      </c>
      <c r="F170" s="3" t="s">
        <v>751</v>
      </c>
      <c r="G170" s="3" t="s">
        <v>742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2735</v>
      </c>
      <c r="C171" s="3">
        <v>7.8641666670000001</v>
      </c>
      <c r="D171" s="3">
        <v>-72.71611111</v>
      </c>
      <c r="E171" s="3">
        <v>411</v>
      </c>
      <c r="F171" s="3" t="s">
        <v>628</v>
      </c>
      <c r="G171" s="3" t="s">
        <v>742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2736</v>
      </c>
      <c r="C172" s="3">
        <v>7.6444444440000003</v>
      </c>
      <c r="D172" s="3">
        <v>-72.799722220000007</v>
      </c>
      <c r="E172" s="3">
        <v>925</v>
      </c>
      <c r="F172" s="3" t="s">
        <v>2096</v>
      </c>
      <c r="G172" s="3" t="s">
        <v>742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2737</v>
      </c>
      <c r="C173" s="3">
        <v>7.534166667</v>
      </c>
      <c r="D173" s="3">
        <v>-72.772777779999998</v>
      </c>
      <c r="E173" s="3">
        <v>1280</v>
      </c>
      <c r="F173" s="3" t="s">
        <v>835</v>
      </c>
      <c r="G173" s="3" t="s">
        <v>742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2738</v>
      </c>
      <c r="C174" s="3">
        <v>7.3169444439999998</v>
      </c>
      <c r="D174" s="3">
        <v>-72.718333329999993</v>
      </c>
      <c r="E174" s="3">
        <v>2875</v>
      </c>
      <c r="F174" s="3" t="s">
        <v>2115</v>
      </c>
      <c r="G174" s="3" t="s">
        <v>742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2739</v>
      </c>
      <c r="C175" s="3">
        <v>8.2454999999999998</v>
      </c>
      <c r="D175" s="3">
        <v>-72.526305559999997</v>
      </c>
      <c r="E175" s="3">
        <v>74</v>
      </c>
      <c r="F175" s="3" t="s">
        <v>2104</v>
      </c>
      <c r="G175" s="3" t="s">
        <v>742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2740</v>
      </c>
      <c r="C176" s="3">
        <v>8.0773333330000003</v>
      </c>
      <c r="D176" s="3">
        <v>-72.583888889999997</v>
      </c>
      <c r="E176" s="3">
        <v>150</v>
      </c>
      <c r="F176" s="3" t="s">
        <v>2104</v>
      </c>
      <c r="G176" s="3" t="s">
        <v>742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2741</v>
      </c>
      <c r="C177" s="3">
        <v>8.0119444439999992</v>
      </c>
      <c r="D177" s="3">
        <v>-72.500277780000005</v>
      </c>
      <c r="E177" s="3">
        <v>300</v>
      </c>
      <c r="F177" s="3" t="s">
        <v>2104</v>
      </c>
      <c r="G177" s="3" t="s">
        <v>742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2742</v>
      </c>
      <c r="C178" s="3">
        <v>7.9013888889999997</v>
      </c>
      <c r="D178" s="3">
        <v>-72.634166669999999</v>
      </c>
      <c r="E178" s="3">
        <v>250</v>
      </c>
      <c r="F178" s="3" t="s">
        <v>753</v>
      </c>
      <c r="G178" s="3" t="s">
        <v>742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2743</v>
      </c>
      <c r="C179" s="3">
        <v>8.2191666669999996</v>
      </c>
      <c r="D179" s="3">
        <v>-72.524555559999996</v>
      </c>
      <c r="E179" s="3">
        <v>70</v>
      </c>
      <c r="F179" s="3" t="s">
        <v>2104</v>
      </c>
      <c r="G179" s="3" t="s">
        <v>742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2744</v>
      </c>
      <c r="C180" s="3">
        <v>7.9008333329999996</v>
      </c>
      <c r="D180" s="3">
        <v>-72.592500000000001</v>
      </c>
      <c r="E180" s="3">
        <v>221</v>
      </c>
      <c r="F180" s="3" t="s">
        <v>753</v>
      </c>
      <c r="G180" s="3" t="s">
        <v>742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2745</v>
      </c>
      <c r="C181" s="3">
        <v>8.2169444439999992</v>
      </c>
      <c r="D181" s="3">
        <v>-72.436111109999999</v>
      </c>
      <c r="E181" s="3">
        <v>100</v>
      </c>
      <c r="F181" s="3" t="s">
        <v>2104</v>
      </c>
      <c r="G181" s="3" t="s">
        <v>742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2746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742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2747</v>
      </c>
      <c r="C183" s="3">
        <v>7.8488888890000004</v>
      </c>
      <c r="D183" s="3">
        <v>-72.566111109999994</v>
      </c>
      <c r="E183" s="3">
        <v>285</v>
      </c>
      <c r="F183" s="3" t="s">
        <v>2104</v>
      </c>
      <c r="G183" s="3" t="s">
        <v>742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2748</v>
      </c>
      <c r="C184" s="3">
        <v>7.7745833329999998</v>
      </c>
      <c r="D184" s="3">
        <v>-72.830555559999993</v>
      </c>
      <c r="E184" s="3">
        <v>860</v>
      </c>
      <c r="F184" s="3" t="s">
        <v>745</v>
      </c>
      <c r="G184" s="3" t="s">
        <v>742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2749</v>
      </c>
      <c r="C185" s="3">
        <v>8.1672799999999999</v>
      </c>
      <c r="D185" s="3">
        <v>-72.47878</v>
      </c>
      <c r="E185" s="3">
        <v>96</v>
      </c>
      <c r="F185" s="3" t="s">
        <v>2104</v>
      </c>
      <c r="G185" s="3" t="s">
        <v>742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2750</v>
      </c>
      <c r="C186" s="3">
        <v>8.5149444439999993</v>
      </c>
      <c r="D186" s="3">
        <v>-72.697444439999998</v>
      </c>
      <c r="E186" s="3">
        <v>40</v>
      </c>
      <c r="F186" s="3" t="s">
        <v>857</v>
      </c>
      <c r="G186" s="3" t="s">
        <v>742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2751</v>
      </c>
      <c r="C187" s="3">
        <v>7.9502777780000002</v>
      </c>
      <c r="D187" s="3">
        <v>-72.832499999999996</v>
      </c>
      <c r="E187" s="3">
        <v>1200</v>
      </c>
      <c r="F187" s="3" t="s">
        <v>756</v>
      </c>
      <c r="G187" s="3" t="s">
        <v>742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2752</v>
      </c>
      <c r="C188" s="3">
        <v>7.914722222</v>
      </c>
      <c r="D188" s="3">
        <v>-72.98</v>
      </c>
      <c r="E188" s="3">
        <v>1490</v>
      </c>
      <c r="F188" s="3" t="s">
        <v>858</v>
      </c>
      <c r="G188" s="3" t="s">
        <v>742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2753</v>
      </c>
      <c r="C189" s="3">
        <v>8.0252777779999995</v>
      </c>
      <c r="D189" s="3">
        <v>-73.018611109999995</v>
      </c>
      <c r="E189" s="3">
        <v>2240</v>
      </c>
      <c r="F189" s="3" t="s">
        <v>858</v>
      </c>
      <c r="G189" s="3" t="s">
        <v>742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2754</v>
      </c>
      <c r="C190" s="3">
        <v>8.3427777780000003</v>
      </c>
      <c r="D190" s="3">
        <v>-72.693611110000006</v>
      </c>
      <c r="E190" s="3">
        <v>100</v>
      </c>
      <c r="F190" s="3" t="s">
        <v>808</v>
      </c>
      <c r="G190" s="3" t="s">
        <v>742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2755</v>
      </c>
      <c r="C191" s="3">
        <v>8.3277777779999997</v>
      </c>
      <c r="D191" s="3">
        <v>-72.646388889999997</v>
      </c>
      <c r="E191" s="3">
        <v>90</v>
      </c>
      <c r="F191" s="3" t="s">
        <v>857</v>
      </c>
      <c r="G191" s="3" t="s">
        <v>742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2756</v>
      </c>
      <c r="C192" s="3">
        <v>8.0888888889999997</v>
      </c>
      <c r="D192" s="3">
        <v>-73.070833329999999</v>
      </c>
      <c r="E192" s="3">
        <v>1920</v>
      </c>
      <c r="F192" s="3" t="s">
        <v>755</v>
      </c>
      <c r="G192" s="3" t="s">
        <v>742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2757</v>
      </c>
      <c r="C193" s="3">
        <v>7.93485</v>
      </c>
      <c r="D193" s="3">
        <v>-73.213579999999993</v>
      </c>
      <c r="E193" s="3">
        <v>1927</v>
      </c>
      <c r="F193" s="3" t="s">
        <v>755</v>
      </c>
      <c r="G193" s="3" t="s">
        <v>742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2758</v>
      </c>
      <c r="C194" s="3">
        <v>8.5380555559999998</v>
      </c>
      <c r="D194" s="3">
        <v>-73.244444439999995</v>
      </c>
      <c r="E194" s="3">
        <v>360</v>
      </c>
      <c r="F194" s="3" t="s">
        <v>862</v>
      </c>
      <c r="G194" s="3" t="s">
        <v>742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2759</v>
      </c>
      <c r="C195" s="3">
        <v>8.2930555560000005</v>
      </c>
      <c r="D195" s="3">
        <v>-73.388333329999995</v>
      </c>
      <c r="E195" s="3">
        <v>1200</v>
      </c>
      <c r="F195" s="3" t="s">
        <v>1677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2760</v>
      </c>
      <c r="C196" s="3">
        <v>8.0174722220000003</v>
      </c>
      <c r="D196" s="3">
        <v>-73.183750000000003</v>
      </c>
      <c r="E196" s="3">
        <v>1498</v>
      </c>
      <c r="F196" s="3" t="s">
        <v>755</v>
      </c>
      <c r="G196" s="3" t="s">
        <v>742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2761</v>
      </c>
      <c r="C197" s="3">
        <v>8.0364166669999992</v>
      </c>
      <c r="D197" s="3">
        <v>-73.219277779999999</v>
      </c>
      <c r="E197" s="3">
        <v>1700</v>
      </c>
      <c r="F197" s="3" t="s">
        <v>755</v>
      </c>
      <c r="G197" s="3" t="s">
        <v>742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2762</v>
      </c>
      <c r="C198" s="3">
        <v>8.4005555560000005</v>
      </c>
      <c r="D198" s="3">
        <v>-73.423333330000006</v>
      </c>
      <c r="E198" s="3">
        <v>1545</v>
      </c>
      <c r="F198" s="3" t="s">
        <v>845</v>
      </c>
      <c r="G198" s="3" t="s">
        <v>742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2763</v>
      </c>
      <c r="C199" s="3">
        <v>8.4077777779999998</v>
      </c>
      <c r="D199" s="3">
        <v>-73.213611110000002</v>
      </c>
      <c r="E199" s="3">
        <v>1650</v>
      </c>
      <c r="F199" s="3" t="s">
        <v>2764</v>
      </c>
      <c r="G199" s="3" t="s">
        <v>742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2765</v>
      </c>
      <c r="C200" s="3">
        <v>8.3152777780000005</v>
      </c>
      <c r="D200" s="3">
        <v>-73.357500000000002</v>
      </c>
      <c r="E200" s="3">
        <v>1435</v>
      </c>
      <c r="F200" s="3" t="s">
        <v>845</v>
      </c>
      <c r="G200" s="3" t="s">
        <v>742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2766</v>
      </c>
      <c r="C201" s="3">
        <v>8.4422222219999998</v>
      </c>
      <c r="D201" s="3">
        <v>-73.285277780000001</v>
      </c>
      <c r="E201" s="3">
        <v>1160</v>
      </c>
      <c r="F201" s="3" t="s">
        <v>862</v>
      </c>
      <c r="G201" s="3" t="s">
        <v>742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2767</v>
      </c>
      <c r="C202" s="3">
        <v>8.0872222219999994</v>
      </c>
      <c r="D202" s="3">
        <v>-73.223055560000006</v>
      </c>
      <c r="E202" s="3">
        <v>1430</v>
      </c>
      <c r="F202" s="3" t="s">
        <v>755</v>
      </c>
      <c r="G202" s="3" t="s">
        <v>742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2768</v>
      </c>
      <c r="C203" s="3">
        <v>8.2174999999999994</v>
      </c>
      <c r="D203" s="3">
        <v>-73.234999999999999</v>
      </c>
      <c r="E203" s="3">
        <v>1500</v>
      </c>
      <c r="F203" s="3" t="s">
        <v>830</v>
      </c>
      <c r="G203" s="3" t="s">
        <v>742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2769</v>
      </c>
      <c r="C204" s="3">
        <v>8.2377777779999999</v>
      </c>
      <c r="D204" s="3">
        <v>-73.32222222</v>
      </c>
      <c r="E204" s="3">
        <v>1150</v>
      </c>
      <c r="F204" s="3" t="s">
        <v>845</v>
      </c>
      <c r="G204" s="3" t="s">
        <v>742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2770</v>
      </c>
      <c r="C205" s="3">
        <v>8.8347222219999999</v>
      </c>
      <c r="D205" s="3">
        <v>-72.791666669999998</v>
      </c>
      <c r="E205" s="3">
        <v>75</v>
      </c>
      <c r="F205" s="3" t="s">
        <v>857</v>
      </c>
      <c r="G205" s="3" t="s">
        <v>742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2771</v>
      </c>
      <c r="C206" s="3">
        <v>8.6411111110000007</v>
      </c>
      <c r="D206" s="3">
        <v>-72.909444440000001</v>
      </c>
      <c r="E206" s="3">
        <v>150</v>
      </c>
      <c r="F206" s="3" t="s">
        <v>857</v>
      </c>
      <c r="G206" s="3" t="s">
        <v>742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2772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2773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2774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2773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2775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2773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2776</v>
      </c>
      <c r="C210" s="3">
        <v>13.368611111</v>
      </c>
      <c r="D210" s="3">
        <v>-81.379110832999999</v>
      </c>
      <c r="E210" s="3">
        <v>2</v>
      </c>
      <c r="F210" s="3" t="s">
        <v>2777</v>
      </c>
      <c r="G210" s="3" t="s">
        <v>2773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2778</v>
      </c>
      <c r="C211" s="3">
        <v>13.343777778</v>
      </c>
      <c r="D211" s="3">
        <v>-81.388110832999999</v>
      </c>
      <c r="E211" s="3">
        <v>95</v>
      </c>
      <c r="F211" s="3" t="s">
        <v>2777</v>
      </c>
      <c r="G211" s="3" t="s">
        <v>2773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2779</v>
      </c>
      <c r="C212" s="3">
        <v>13.359500000000001</v>
      </c>
      <c r="D212" s="3">
        <v>-81.357721944000005</v>
      </c>
      <c r="E212" s="3">
        <v>7</v>
      </c>
      <c r="F212" s="3" t="s">
        <v>2777</v>
      </c>
      <c r="G212" s="3" t="s">
        <v>2773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2780</v>
      </c>
      <c r="C213" s="3">
        <v>1.961472222</v>
      </c>
      <c r="D213" s="3">
        <v>-76.085694439999997</v>
      </c>
      <c r="E213" s="3">
        <v>1334</v>
      </c>
      <c r="F213" s="3" t="s">
        <v>399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2781</v>
      </c>
      <c r="C214" s="3">
        <v>1.9315833330000001</v>
      </c>
      <c r="D214" s="3">
        <v>-76.214916669999994</v>
      </c>
      <c r="E214" s="3">
        <v>1720</v>
      </c>
      <c r="F214" s="3" t="s">
        <v>408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2782</v>
      </c>
      <c r="C215" s="3">
        <v>2.0208333330000001</v>
      </c>
      <c r="D215" s="3">
        <v>-76.172138889999999</v>
      </c>
      <c r="E215" s="3">
        <v>1763</v>
      </c>
      <c r="F215" s="3" t="s">
        <v>408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2783</v>
      </c>
      <c r="C216" s="3">
        <v>1.7248333330000001</v>
      </c>
      <c r="D216" s="3">
        <v>-76.133333329999999</v>
      </c>
      <c r="E216" s="3">
        <v>1530</v>
      </c>
      <c r="F216" s="3" t="s">
        <v>875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2784</v>
      </c>
      <c r="C217" s="3">
        <v>1.8449166669999999</v>
      </c>
      <c r="D217" s="3">
        <v>-76.074416670000005</v>
      </c>
      <c r="E217" s="3">
        <v>1265</v>
      </c>
      <c r="F217" s="3" t="s">
        <v>399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2785</v>
      </c>
      <c r="C218" s="3">
        <v>1.8103888889999999</v>
      </c>
      <c r="D218" s="3">
        <v>-76.246694439999999</v>
      </c>
      <c r="E218" s="3">
        <v>1660</v>
      </c>
      <c r="F218" s="3" t="s">
        <v>401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2786</v>
      </c>
      <c r="C219" s="3">
        <v>1.864388889</v>
      </c>
      <c r="D219" s="3">
        <v>-76.360833330000006</v>
      </c>
      <c r="E219" s="3">
        <v>1940</v>
      </c>
      <c r="F219" s="3" t="s">
        <v>401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2787</v>
      </c>
      <c r="C220" s="3">
        <v>1.899444444</v>
      </c>
      <c r="D220" s="3">
        <v>-76.394166670000004</v>
      </c>
      <c r="E220" s="3">
        <v>1724</v>
      </c>
      <c r="F220" s="3" t="s">
        <v>401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2788</v>
      </c>
      <c r="C221" s="3">
        <v>1.9013888889999999</v>
      </c>
      <c r="D221" s="3">
        <v>-76.172499999999999</v>
      </c>
      <c r="E221" s="3">
        <v>1700</v>
      </c>
      <c r="F221" s="3" t="s">
        <v>408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2789</v>
      </c>
      <c r="C222" s="3">
        <v>1.6952777779999999</v>
      </c>
      <c r="D222" s="3">
        <v>-76.155222219999999</v>
      </c>
      <c r="E222" s="3">
        <v>1700</v>
      </c>
      <c r="F222" s="3" t="s">
        <v>875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2790</v>
      </c>
      <c r="C223" s="3">
        <v>1.848944444</v>
      </c>
      <c r="D223" s="3">
        <v>-76.249722219999995</v>
      </c>
      <c r="E223" s="3">
        <v>1700</v>
      </c>
      <c r="F223" s="3" t="s">
        <v>401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2791</v>
      </c>
      <c r="C224" s="3">
        <v>1.8503055559999999</v>
      </c>
      <c r="D224" s="3">
        <v>-76.317555560000002</v>
      </c>
      <c r="E224" s="3">
        <v>1800</v>
      </c>
      <c r="F224" s="3" t="s">
        <v>401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2792</v>
      </c>
      <c r="C225" s="3">
        <v>1.7138055560000001</v>
      </c>
      <c r="D225" s="3">
        <v>-76.188916669999998</v>
      </c>
      <c r="E225" s="3">
        <v>1674</v>
      </c>
      <c r="F225" s="3" t="s">
        <v>399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2793</v>
      </c>
      <c r="C226" s="3">
        <v>2.065888889</v>
      </c>
      <c r="D226" s="3">
        <v>-76.185000000000002</v>
      </c>
      <c r="E226" s="3">
        <v>1625</v>
      </c>
      <c r="F226" s="3" t="s">
        <v>1926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2794</v>
      </c>
      <c r="C227" s="3">
        <v>1.905805556</v>
      </c>
      <c r="D227" s="3">
        <v>-76.304249999999996</v>
      </c>
      <c r="E227" s="3">
        <v>1949</v>
      </c>
      <c r="F227" s="3" t="s">
        <v>401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2795</v>
      </c>
      <c r="C228" s="3">
        <v>1.98</v>
      </c>
      <c r="D228" s="3">
        <v>-76.25</v>
      </c>
      <c r="E228" s="3">
        <v>2000</v>
      </c>
      <c r="F228" s="3" t="s">
        <v>408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2796</v>
      </c>
      <c r="C229" s="3">
        <v>1.8248333329999999</v>
      </c>
      <c r="D229" s="3">
        <v>-76.13027778</v>
      </c>
      <c r="E229" s="3">
        <v>1320</v>
      </c>
      <c r="F229" s="3" t="s">
        <v>399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2797</v>
      </c>
      <c r="C230" s="3">
        <v>1.8884722220000001</v>
      </c>
      <c r="D230" s="3">
        <v>-76.294972220000005</v>
      </c>
      <c r="E230" s="3">
        <v>1800</v>
      </c>
      <c r="F230" s="3" t="s">
        <v>401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2798</v>
      </c>
      <c r="C231" s="3">
        <v>2.02</v>
      </c>
      <c r="D231" s="3">
        <v>-75.91</v>
      </c>
      <c r="E231" s="3">
        <v>1017</v>
      </c>
      <c r="F231" s="3" t="s">
        <v>411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2799</v>
      </c>
      <c r="C232" s="3">
        <v>1.98</v>
      </c>
      <c r="D232" s="3">
        <v>-76.010000000000005</v>
      </c>
      <c r="E232" s="3">
        <v>1046</v>
      </c>
      <c r="F232" s="3" t="s">
        <v>411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2800</v>
      </c>
      <c r="C233" s="3">
        <v>2.079166667</v>
      </c>
      <c r="D233" s="3">
        <v>-75.736222220000002</v>
      </c>
      <c r="E233" s="3">
        <v>1368</v>
      </c>
      <c r="F233" s="3" t="s">
        <v>122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2801</v>
      </c>
      <c r="C234" s="3">
        <v>1.714277778</v>
      </c>
      <c r="D234" s="3">
        <v>-76.022083330000001</v>
      </c>
      <c r="E234" s="3">
        <v>1345</v>
      </c>
      <c r="F234" s="3" t="s">
        <v>397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2802</v>
      </c>
      <c r="C235" s="3">
        <v>1.8136111109999999</v>
      </c>
      <c r="D235" s="3">
        <v>-75.942222220000005</v>
      </c>
      <c r="E235" s="3">
        <v>1350</v>
      </c>
      <c r="F235" s="3" t="s">
        <v>397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2803</v>
      </c>
      <c r="C236" s="3">
        <v>2.2029444439999999</v>
      </c>
      <c r="D236" s="3">
        <v>-75.677722220000007</v>
      </c>
      <c r="E236" s="3">
        <v>755</v>
      </c>
      <c r="F236" s="3" t="s">
        <v>383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2804</v>
      </c>
      <c r="C237" s="3">
        <v>2.07775</v>
      </c>
      <c r="D237" s="3">
        <v>-75.681944439999995</v>
      </c>
      <c r="E237" s="3">
        <v>1190</v>
      </c>
      <c r="F237" s="3" t="s">
        <v>383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2805</v>
      </c>
      <c r="C238" s="3">
        <v>1.87</v>
      </c>
      <c r="D238" s="3">
        <v>-75.83</v>
      </c>
      <c r="E238" s="3">
        <v>1045</v>
      </c>
      <c r="F238" s="3" t="s">
        <v>1933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2806</v>
      </c>
      <c r="C239" s="3">
        <v>2.0299999999999998</v>
      </c>
      <c r="D239" s="3">
        <v>-75.78</v>
      </c>
      <c r="E239" s="3">
        <v>893</v>
      </c>
      <c r="F239" s="3" t="s">
        <v>122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2807</v>
      </c>
      <c r="C240" s="3">
        <v>2.3340277779999998</v>
      </c>
      <c r="D240" s="3">
        <v>-75.72847222</v>
      </c>
      <c r="E240" s="3">
        <v>2210</v>
      </c>
      <c r="F240" s="3" t="s">
        <v>381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2808</v>
      </c>
      <c r="C241" s="3">
        <v>2.0309444440000002</v>
      </c>
      <c r="D241" s="3">
        <v>-76.100305559999995</v>
      </c>
      <c r="E241" s="3">
        <v>1614</v>
      </c>
      <c r="F241" s="3" t="s">
        <v>413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2809</v>
      </c>
      <c r="C242" s="3">
        <v>2.23</v>
      </c>
      <c r="D242" s="3">
        <v>-75.650000000000006</v>
      </c>
      <c r="E242" s="3">
        <v>688</v>
      </c>
      <c r="F242" s="3" t="s">
        <v>381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2810</v>
      </c>
      <c r="C243" s="3">
        <v>2.1088333330000002</v>
      </c>
      <c r="D243" s="3">
        <v>-75.822805560000006</v>
      </c>
      <c r="E243" s="3">
        <v>830</v>
      </c>
      <c r="F243" s="3" t="s">
        <v>390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2811</v>
      </c>
      <c r="C244" s="3">
        <v>2.199361111</v>
      </c>
      <c r="D244" s="3">
        <v>-75.779361109999996</v>
      </c>
      <c r="E244" s="3">
        <v>805</v>
      </c>
      <c r="F244" s="3" t="s">
        <v>1921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2812</v>
      </c>
      <c r="C245" s="3">
        <v>2.2815833329999999</v>
      </c>
      <c r="D245" s="3">
        <v>-75.705083329999994</v>
      </c>
      <c r="E245" s="3">
        <v>780</v>
      </c>
      <c r="F245" s="3" t="s">
        <v>381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2813</v>
      </c>
      <c r="C246" s="3">
        <v>2.1990555559999998</v>
      </c>
      <c r="D246" s="3">
        <v>-75.972277779999999</v>
      </c>
      <c r="E246" s="3">
        <v>1500</v>
      </c>
      <c r="F246" s="3" t="s">
        <v>1905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2814</v>
      </c>
      <c r="C247" s="3">
        <v>2.657</v>
      </c>
      <c r="D247" s="3">
        <v>-75.974972219999998</v>
      </c>
      <c r="E247" s="3">
        <v>1439</v>
      </c>
      <c r="F247" s="3" t="s">
        <v>2815</v>
      </c>
      <c r="G247" s="3" t="s">
        <v>423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2816</v>
      </c>
      <c r="C248" s="3">
        <v>2.5514444439999999</v>
      </c>
      <c r="D248" s="3">
        <v>-75.8065</v>
      </c>
      <c r="E248" s="3">
        <v>1545</v>
      </c>
      <c r="F248" s="3" t="s">
        <v>361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2817</v>
      </c>
      <c r="C249" s="3">
        <v>2.510777778</v>
      </c>
      <c r="D249" s="3">
        <v>-75.615666669999996</v>
      </c>
      <c r="E249" s="3">
        <v>900</v>
      </c>
      <c r="F249" s="3" t="s">
        <v>355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2818</v>
      </c>
      <c r="C250" s="3">
        <v>2.3170555560000001</v>
      </c>
      <c r="D250" s="3">
        <v>-76.010138889999993</v>
      </c>
      <c r="E250" s="3">
        <v>1745</v>
      </c>
      <c r="F250" s="3" t="s">
        <v>1907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2819</v>
      </c>
      <c r="C251" s="3">
        <v>2.652388889</v>
      </c>
      <c r="D251" s="3">
        <v>-75.758944439999993</v>
      </c>
      <c r="E251" s="3">
        <v>1950</v>
      </c>
      <c r="F251" s="3" t="s">
        <v>361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2820</v>
      </c>
      <c r="C252" s="3">
        <v>2.2180555559999999</v>
      </c>
      <c r="D252" s="3">
        <v>-76.117361110000004</v>
      </c>
      <c r="E252" s="3">
        <v>2220</v>
      </c>
      <c r="F252" s="3" t="s">
        <v>1907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2821</v>
      </c>
      <c r="C253" s="3">
        <v>2.565888889</v>
      </c>
      <c r="D253" s="3">
        <v>-75.927888890000006</v>
      </c>
      <c r="E253" s="3">
        <v>1462</v>
      </c>
      <c r="F253" s="3" t="s">
        <v>2815</v>
      </c>
      <c r="G253" s="3" t="s">
        <v>423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2822</v>
      </c>
      <c r="C254" s="3">
        <v>2.5818055559999999</v>
      </c>
      <c r="D254" s="3">
        <v>-76.046805559999996</v>
      </c>
      <c r="E254" s="3">
        <v>1595</v>
      </c>
      <c r="F254" s="3" t="s">
        <v>424</v>
      </c>
      <c r="G254" s="3" t="s">
        <v>423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2823</v>
      </c>
      <c r="C255" s="3">
        <v>2.460611111</v>
      </c>
      <c r="D255" s="3">
        <v>-76.054194440000003</v>
      </c>
      <c r="E255" s="3">
        <v>1600</v>
      </c>
      <c r="F255" s="3" t="s">
        <v>424</v>
      </c>
      <c r="G255" s="3" t="s">
        <v>423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2824</v>
      </c>
      <c r="C256" s="3">
        <v>2.5009999999999999</v>
      </c>
      <c r="D256" s="3">
        <v>-76.095166669999998</v>
      </c>
      <c r="E256" s="3">
        <v>2235</v>
      </c>
      <c r="F256" s="3" t="s">
        <v>424</v>
      </c>
      <c r="G256" s="3" t="s">
        <v>423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2825</v>
      </c>
      <c r="C257" s="3">
        <v>2.4912777780000002</v>
      </c>
      <c r="D257" s="3">
        <v>-75.728499999999997</v>
      </c>
      <c r="E257" s="3">
        <v>825</v>
      </c>
      <c r="F257" s="3" t="s">
        <v>355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2826</v>
      </c>
      <c r="C258" s="3">
        <v>2.4468333329999998</v>
      </c>
      <c r="D258" s="3">
        <v>-76.168916670000002</v>
      </c>
      <c r="E258" s="3">
        <v>2750</v>
      </c>
      <c r="F258" s="3" t="s">
        <v>424</v>
      </c>
      <c r="G258" s="3" t="s">
        <v>423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2827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423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2828</v>
      </c>
      <c r="C260" s="3">
        <v>2.38</v>
      </c>
      <c r="D260" s="3">
        <v>-75.89</v>
      </c>
      <c r="E260" s="3">
        <v>1070</v>
      </c>
      <c r="F260" s="3" t="s">
        <v>1907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2829</v>
      </c>
      <c r="C261" s="3">
        <v>2.2400000000000002</v>
      </c>
      <c r="D261" s="3">
        <v>-76.16</v>
      </c>
      <c r="E261" s="3">
        <v>2085</v>
      </c>
      <c r="F261" s="3" t="s">
        <v>424</v>
      </c>
      <c r="G261" s="3" t="s">
        <v>423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2830</v>
      </c>
      <c r="C262" s="3">
        <v>2.46</v>
      </c>
      <c r="D262" s="3">
        <v>-75.760000000000005</v>
      </c>
      <c r="E262" s="3">
        <v>788</v>
      </c>
      <c r="F262" s="3" t="s">
        <v>355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2831</v>
      </c>
      <c r="C263" s="3">
        <v>2.2020277780000002</v>
      </c>
      <c r="D263" s="3">
        <v>-75.54858333</v>
      </c>
      <c r="E263" s="3">
        <v>1330</v>
      </c>
      <c r="F263" s="3" t="s">
        <v>383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2832</v>
      </c>
      <c r="C264" s="3">
        <v>2.3889166670000002</v>
      </c>
      <c r="D264" s="3">
        <v>-75.538083330000006</v>
      </c>
      <c r="E264" s="3">
        <v>850</v>
      </c>
      <c r="F264" s="3" t="s">
        <v>353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2833</v>
      </c>
      <c r="C265" s="3">
        <v>2.190083333</v>
      </c>
      <c r="D265" s="3">
        <v>-75.605055559999997</v>
      </c>
      <c r="E265" s="3">
        <v>990</v>
      </c>
      <c r="F265" s="3" t="s">
        <v>383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2834</v>
      </c>
      <c r="C266" s="3">
        <v>2.5748055559999998</v>
      </c>
      <c r="D266" s="3">
        <v>-75.435527780000001</v>
      </c>
      <c r="E266" s="3">
        <v>636</v>
      </c>
      <c r="F266" s="3" t="s">
        <v>358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2835</v>
      </c>
      <c r="C267" s="3">
        <v>2.317166667</v>
      </c>
      <c r="D267" s="3">
        <v>-75.503583329999998</v>
      </c>
      <c r="E267" s="3">
        <v>1460</v>
      </c>
      <c r="F267" s="3" t="s">
        <v>353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2836</v>
      </c>
      <c r="C268" s="3">
        <v>2.3214999999999999</v>
      </c>
      <c r="D268" s="3">
        <v>-75.624666669999996</v>
      </c>
      <c r="E268" s="3">
        <v>721</v>
      </c>
      <c r="F268" s="3" t="s">
        <v>353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2837</v>
      </c>
      <c r="C269" s="3">
        <v>2.2524999999999999</v>
      </c>
      <c r="D269" s="3">
        <v>-75.529444440000006</v>
      </c>
      <c r="E269" s="3">
        <v>1270</v>
      </c>
      <c r="F269" s="3" t="s">
        <v>383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2838</v>
      </c>
      <c r="C270" s="3">
        <v>2.669611111</v>
      </c>
      <c r="D270" s="3">
        <v>-75.528861109999994</v>
      </c>
      <c r="E270" s="3">
        <v>600</v>
      </c>
      <c r="F270" s="3" t="s">
        <v>360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2839</v>
      </c>
      <c r="C271" s="3">
        <v>2.6369166669999999</v>
      </c>
      <c r="D271" s="3">
        <v>-75.580916669999993</v>
      </c>
      <c r="E271" s="3">
        <v>650</v>
      </c>
      <c r="F271" s="3" t="s">
        <v>360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2840</v>
      </c>
      <c r="C272" s="3">
        <v>2.7930555560000001</v>
      </c>
      <c r="D272" s="3">
        <v>-75.632000000000005</v>
      </c>
      <c r="E272" s="3">
        <v>1800</v>
      </c>
      <c r="F272" s="3" t="s">
        <v>364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2841</v>
      </c>
      <c r="C273" s="3">
        <v>2.7728333329999999</v>
      </c>
      <c r="D273" s="3">
        <v>-75.613055560000006</v>
      </c>
      <c r="E273" s="3">
        <v>1800</v>
      </c>
      <c r="F273" s="3" t="s">
        <v>364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2842</v>
      </c>
      <c r="C274" s="3">
        <v>2.58</v>
      </c>
      <c r="D274" s="3">
        <v>-75.72</v>
      </c>
      <c r="E274" s="3">
        <v>1000</v>
      </c>
      <c r="F274" s="3" t="s">
        <v>355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2843</v>
      </c>
      <c r="C275" s="3">
        <v>2.76</v>
      </c>
      <c r="D275" s="3">
        <v>-75.58</v>
      </c>
      <c r="E275" s="3">
        <v>1030</v>
      </c>
      <c r="F275" s="3" t="s">
        <v>364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2844</v>
      </c>
      <c r="C276" s="3">
        <v>2.8555555560000001</v>
      </c>
      <c r="D276" s="3">
        <v>-75.399194440000002</v>
      </c>
      <c r="E276" s="3">
        <v>620</v>
      </c>
      <c r="F276" s="3" t="s">
        <v>372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2845</v>
      </c>
      <c r="C277" s="3">
        <v>2.7775833329999999</v>
      </c>
      <c r="D277" s="3">
        <v>-75.347527779999993</v>
      </c>
      <c r="E277" s="3">
        <v>460</v>
      </c>
      <c r="F277" s="3" t="s">
        <v>372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2846</v>
      </c>
      <c r="C278" s="3">
        <v>2.8655277780000001</v>
      </c>
      <c r="D278" s="3">
        <v>-75.339888889999997</v>
      </c>
      <c r="E278" s="3">
        <v>454</v>
      </c>
      <c r="F278" s="3" t="s">
        <v>372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2847</v>
      </c>
      <c r="C279" s="3">
        <v>2.8288055559999998</v>
      </c>
      <c r="D279" s="3">
        <v>-75.331166670000002</v>
      </c>
      <c r="E279" s="3">
        <v>460</v>
      </c>
      <c r="F279" s="3" t="s">
        <v>372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2848</v>
      </c>
      <c r="C280" s="3">
        <v>2.5617222220000002</v>
      </c>
      <c r="D280" s="3">
        <v>-75.235138890000002</v>
      </c>
      <c r="E280" s="3">
        <v>1750</v>
      </c>
      <c r="F280" s="3" t="s">
        <v>1879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2849</v>
      </c>
      <c r="C281" s="3">
        <v>2.6152777779999998</v>
      </c>
      <c r="D281" s="3">
        <v>-75.206694440000007</v>
      </c>
      <c r="E281" s="3">
        <v>1525</v>
      </c>
      <c r="F281" s="3" t="s">
        <v>1879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2850</v>
      </c>
      <c r="C282" s="3">
        <v>2.4348055560000001</v>
      </c>
      <c r="D282" s="3">
        <v>-75.400888890000004</v>
      </c>
      <c r="E282" s="3">
        <v>1380</v>
      </c>
      <c r="F282" s="3" t="s">
        <v>1879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2851</v>
      </c>
      <c r="C283" s="3">
        <v>2.6968055560000002</v>
      </c>
      <c r="D283" s="3">
        <v>-75.298888890000001</v>
      </c>
      <c r="E283" s="3">
        <v>680</v>
      </c>
      <c r="F283" s="3" t="s">
        <v>112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2852</v>
      </c>
      <c r="C284" s="3">
        <v>2.6030555560000002</v>
      </c>
      <c r="D284" s="3">
        <v>-75.418333333000007</v>
      </c>
      <c r="E284" s="3">
        <v>553</v>
      </c>
      <c r="F284" s="3" t="s">
        <v>112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2853</v>
      </c>
      <c r="C285" s="3">
        <v>3.0748888889999999</v>
      </c>
      <c r="D285" s="3">
        <v>-75.168416669999999</v>
      </c>
      <c r="E285" s="3">
        <v>548</v>
      </c>
      <c r="F285" s="3" t="s">
        <v>368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2854</v>
      </c>
      <c r="C286" s="3">
        <v>3.1503333329999998</v>
      </c>
      <c r="D286" s="3">
        <v>-75.057333330000006</v>
      </c>
      <c r="E286" s="3">
        <v>615</v>
      </c>
      <c r="F286" s="3" t="s">
        <v>374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2855</v>
      </c>
      <c r="C287" s="3">
        <v>3.387138889</v>
      </c>
      <c r="D287" s="3">
        <v>-75.169250000000005</v>
      </c>
      <c r="E287" s="3">
        <v>400</v>
      </c>
      <c r="F287" s="3" t="s">
        <v>376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2856</v>
      </c>
      <c r="C288" s="3">
        <v>3.3053333330000001</v>
      </c>
      <c r="D288" s="3">
        <v>-75.200777779999996</v>
      </c>
      <c r="E288" s="3">
        <v>400</v>
      </c>
      <c r="F288" s="3" t="s">
        <v>376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2857</v>
      </c>
      <c r="C289" s="3">
        <v>3.1184722219999998</v>
      </c>
      <c r="D289" s="3">
        <v>-75.199027779999994</v>
      </c>
      <c r="E289" s="3">
        <v>500</v>
      </c>
      <c r="F289" s="3" t="s">
        <v>368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2858</v>
      </c>
      <c r="C290" s="3">
        <v>3.0360277779999998</v>
      </c>
      <c r="D290" s="3">
        <v>-75.159722220000006</v>
      </c>
      <c r="E290" s="3">
        <v>591</v>
      </c>
      <c r="F290" s="3" t="s">
        <v>368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2859</v>
      </c>
      <c r="C291" s="3">
        <v>3.3495555559999999</v>
      </c>
      <c r="D291" s="3">
        <v>-75.170305560000003</v>
      </c>
      <c r="E291" s="3">
        <v>400</v>
      </c>
      <c r="F291" s="3" t="s">
        <v>376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2860</v>
      </c>
      <c r="C292" s="3">
        <v>3.1873888890000002</v>
      </c>
      <c r="D292" s="3">
        <v>-75.218416669999996</v>
      </c>
      <c r="E292" s="3">
        <v>429</v>
      </c>
      <c r="F292" s="3" t="s">
        <v>376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2861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2862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2863</v>
      </c>
      <c r="C295" s="3">
        <v>2.7956666669999999</v>
      </c>
      <c r="D295" s="3">
        <v>-75.239277779999995</v>
      </c>
      <c r="E295" s="3">
        <v>735</v>
      </c>
      <c r="F295" s="3" t="s">
        <v>366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2864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2865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2866</v>
      </c>
      <c r="C298" s="3">
        <v>3.3292222219999998</v>
      </c>
      <c r="D298" s="3">
        <v>-75.184055560000004</v>
      </c>
      <c r="E298" s="3">
        <v>400</v>
      </c>
      <c r="F298" s="3" t="s">
        <v>376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2867</v>
      </c>
      <c r="C299" s="3">
        <v>3.1830555559999998</v>
      </c>
      <c r="D299" s="3">
        <v>-75.247500000000002</v>
      </c>
      <c r="E299" s="3">
        <v>430</v>
      </c>
      <c r="F299" s="3" t="s">
        <v>376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2868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2869</v>
      </c>
      <c r="C301" s="3">
        <v>3.133055556</v>
      </c>
      <c r="D301" s="3">
        <v>-75.081527780000002</v>
      </c>
      <c r="E301" s="3">
        <v>600</v>
      </c>
      <c r="F301" s="3" t="s">
        <v>374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2870</v>
      </c>
      <c r="C302" s="3">
        <v>2.9777499999999999</v>
      </c>
      <c r="D302" s="3">
        <v>-75.485388889999996</v>
      </c>
      <c r="E302" s="3">
        <v>1300</v>
      </c>
      <c r="F302" s="3" t="s">
        <v>372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2871</v>
      </c>
      <c r="C303" s="3">
        <v>3.1410833330000001</v>
      </c>
      <c r="D303" s="3">
        <v>-75.379472219999997</v>
      </c>
      <c r="E303" s="3">
        <v>850</v>
      </c>
      <c r="F303" s="3" t="s">
        <v>421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2872</v>
      </c>
      <c r="C304" s="3">
        <v>2.870333333</v>
      </c>
      <c r="D304" s="3">
        <v>-75.490972220000003</v>
      </c>
      <c r="E304" s="3">
        <v>700</v>
      </c>
      <c r="F304" s="3" t="s">
        <v>372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2873</v>
      </c>
      <c r="C305" s="3">
        <v>2.8650000000000002</v>
      </c>
      <c r="D305" s="3">
        <v>-75.566388889999999</v>
      </c>
      <c r="E305" s="3">
        <v>1105</v>
      </c>
      <c r="F305" s="3" t="s">
        <v>372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2874</v>
      </c>
      <c r="C306" s="3">
        <v>2.9356944440000001</v>
      </c>
      <c r="D306" s="3">
        <v>-75.589055560000006</v>
      </c>
      <c r="E306" s="3">
        <v>1300</v>
      </c>
      <c r="F306" s="3" t="s">
        <v>553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2875</v>
      </c>
      <c r="C307" s="3">
        <v>2.904083333</v>
      </c>
      <c r="D307" s="3">
        <v>-75.443333330000002</v>
      </c>
      <c r="E307" s="3">
        <v>535</v>
      </c>
      <c r="F307" s="3" t="s">
        <v>372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2876</v>
      </c>
      <c r="C308" s="3">
        <v>3.8495277780000001</v>
      </c>
      <c r="D308" s="3">
        <v>-74.935777799999997</v>
      </c>
      <c r="E308" s="3">
        <v>293</v>
      </c>
      <c r="F308" s="3" t="s">
        <v>969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2877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2878</v>
      </c>
      <c r="C310" s="3">
        <v>3.243555556</v>
      </c>
      <c r="D310" s="3">
        <v>-75.255944439999993</v>
      </c>
      <c r="E310" s="3">
        <v>450</v>
      </c>
      <c r="F310" s="3" t="s">
        <v>421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2879</v>
      </c>
      <c r="C311" s="3">
        <v>3.0071388890000001</v>
      </c>
      <c r="D311" s="3">
        <v>-75.559194439999999</v>
      </c>
      <c r="E311" s="3">
        <v>2250</v>
      </c>
      <c r="F311" s="3" t="s">
        <v>372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2880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2881</v>
      </c>
      <c r="C313" s="3">
        <v>3.27</v>
      </c>
      <c r="D313" s="3">
        <v>-75.489999999999995</v>
      </c>
      <c r="E313" s="3">
        <v>1085</v>
      </c>
      <c r="F313" s="3" t="s">
        <v>421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2882</v>
      </c>
      <c r="C314" s="3">
        <v>3.4536111109999998</v>
      </c>
      <c r="D314" s="3">
        <v>-75.150888890000004</v>
      </c>
      <c r="E314" s="3">
        <v>500</v>
      </c>
      <c r="F314" s="3" t="s">
        <v>385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2883</v>
      </c>
      <c r="C315" s="3">
        <v>3.85575</v>
      </c>
      <c r="D315" s="3">
        <v>-75.015749999999997</v>
      </c>
      <c r="E315" s="3">
        <v>313</v>
      </c>
      <c r="F315" s="3" t="s">
        <v>971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2884</v>
      </c>
      <c r="C316" s="3">
        <v>3.5738333330000001</v>
      </c>
      <c r="D316" s="3">
        <v>-75.108999999999995</v>
      </c>
      <c r="E316" s="3">
        <v>415</v>
      </c>
      <c r="F316" s="3" t="s">
        <v>385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2885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2886</v>
      </c>
      <c r="C318" s="3">
        <v>3.48</v>
      </c>
      <c r="D318" s="3">
        <v>-74.739999999999995</v>
      </c>
      <c r="E318" s="3">
        <v>1049</v>
      </c>
      <c r="F318" s="3" t="s">
        <v>388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2887</v>
      </c>
      <c r="C319" s="3">
        <v>3.423</v>
      </c>
      <c r="D319" s="3">
        <v>-75.104638890000004</v>
      </c>
      <c r="E319" s="3">
        <v>368</v>
      </c>
      <c r="F319" s="3" t="s">
        <v>376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2888</v>
      </c>
      <c r="C320" s="3">
        <v>3.3453611109999999</v>
      </c>
      <c r="D320" s="3">
        <v>-75.097444440000004</v>
      </c>
      <c r="E320" s="3">
        <v>444</v>
      </c>
      <c r="F320" s="3" t="s">
        <v>376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2889</v>
      </c>
      <c r="C321" s="3">
        <v>3.4258611110000001</v>
      </c>
      <c r="D321" s="3">
        <v>-74.920249999999996</v>
      </c>
      <c r="E321" s="3">
        <v>1400</v>
      </c>
      <c r="F321" s="3" t="s">
        <v>426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2890</v>
      </c>
      <c r="C322" s="3">
        <v>3.6499983330000001</v>
      </c>
      <c r="D322" s="3">
        <v>-74.67</v>
      </c>
      <c r="E322" s="3">
        <v>2000</v>
      </c>
      <c r="F322" s="3" t="s">
        <v>388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2891</v>
      </c>
      <c r="C323" s="3">
        <v>3.2761111110000001</v>
      </c>
      <c r="D323" s="3">
        <v>-74.935833329999994</v>
      </c>
      <c r="E323" s="3">
        <v>638</v>
      </c>
      <c r="F323" s="3" t="s">
        <v>374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2892</v>
      </c>
      <c r="C324" s="3">
        <v>3.3733611109999999</v>
      </c>
      <c r="D324" s="3">
        <v>-75.110111110000005</v>
      </c>
      <c r="E324" s="3">
        <v>440</v>
      </c>
      <c r="F324" s="3" t="s">
        <v>376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2893</v>
      </c>
      <c r="C325" s="3">
        <v>3.3110277780000001</v>
      </c>
      <c r="D325" s="3">
        <v>-74.702888889999997</v>
      </c>
      <c r="E325" s="3">
        <v>1476</v>
      </c>
      <c r="F325" s="3" t="s">
        <v>388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2894</v>
      </c>
      <c r="C326" s="3">
        <v>3.2839444439999999</v>
      </c>
      <c r="D326" s="3">
        <v>-74.908222219999999</v>
      </c>
      <c r="E326" s="3">
        <v>550</v>
      </c>
      <c r="F326" s="3" t="s">
        <v>388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2895</v>
      </c>
      <c r="C327" s="3">
        <v>3.5660555559999998</v>
      </c>
      <c r="D327" s="3">
        <v>-75.0625</v>
      </c>
      <c r="E327" s="3">
        <v>290</v>
      </c>
      <c r="F327" s="3" t="s">
        <v>385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2896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2897</v>
      </c>
      <c r="C329" s="3">
        <v>3.7462499999999999</v>
      </c>
      <c r="D329" s="3">
        <v>-74.81094444</v>
      </c>
      <c r="E329" s="3">
        <v>378</v>
      </c>
      <c r="F329" s="3" t="s">
        <v>999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2898</v>
      </c>
      <c r="C330" s="3">
        <v>3.6717222220000001</v>
      </c>
      <c r="D330" s="3">
        <v>-74.842972219999993</v>
      </c>
      <c r="E330" s="3">
        <v>827</v>
      </c>
      <c r="F330" s="3" t="s">
        <v>999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2899</v>
      </c>
      <c r="C331" s="3">
        <v>3.9325000000000001</v>
      </c>
      <c r="D331" s="3">
        <v>-74.609166669999993</v>
      </c>
      <c r="E331" s="3">
        <v>960</v>
      </c>
      <c r="F331" s="3" t="s">
        <v>2345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2900</v>
      </c>
      <c r="C332" s="3">
        <v>3.7538055560000001</v>
      </c>
      <c r="D332" s="3">
        <v>-74.900888890000004</v>
      </c>
      <c r="E332" s="3">
        <v>303</v>
      </c>
      <c r="F332" s="3" t="s">
        <v>999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2901</v>
      </c>
      <c r="C333" s="3">
        <v>3.6445129999999999</v>
      </c>
      <c r="D333" s="3">
        <v>-74.78819</v>
      </c>
      <c r="E333" s="3">
        <v>1032</v>
      </c>
      <c r="F333" s="3" t="s">
        <v>2288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2902</v>
      </c>
      <c r="C334" s="3">
        <v>3.6205555559999998</v>
      </c>
      <c r="D334" s="3">
        <v>-74.799722220000007</v>
      </c>
      <c r="E334" s="3">
        <v>1308</v>
      </c>
      <c r="F334" s="3" t="s">
        <v>2288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2903</v>
      </c>
      <c r="C335" s="3">
        <v>3.709333333</v>
      </c>
      <c r="D335" s="3">
        <v>-74.790833329999998</v>
      </c>
      <c r="E335" s="3">
        <v>1036</v>
      </c>
      <c r="F335" s="3" t="s">
        <v>999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2904</v>
      </c>
      <c r="C336" s="3">
        <v>3.8397777780000002</v>
      </c>
      <c r="D336" s="3">
        <v>-74.688305560000003</v>
      </c>
      <c r="E336" s="3">
        <v>1183</v>
      </c>
      <c r="F336" s="3" t="s">
        <v>2345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2905</v>
      </c>
      <c r="C337" s="3">
        <v>3.8930555560000002</v>
      </c>
      <c r="D337" s="3">
        <v>-74.570805559999997</v>
      </c>
      <c r="E337" s="3">
        <v>1604</v>
      </c>
      <c r="F337" s="3" t="s">
        <v>2345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2906</v>
      </c>
      <c r="C338" s="3">
        <v>3.7876111109999999</v>
      </c>
      <c r="D338" s="3">
        <v>-74.917027779999998</v>
      </c>
      <c r="E338" s="3">
        <v>311</v>
      </c>
      <c r="F338" s="3" t="s">
        <v>999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2907</v>
      </c>
      <c r="C339" s="3">
        <v>3.8979460000000001</v>
      </c>
      <c r="D339" s="3">
        <v>-74.773088999999999</v>
      </c>
      <c r="E339" s="3">
        <v>389</v>
      </c>
      <c r="F339" s="3" t="s">
        <v>969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2908</v>
      </c>
      <c r="C340" s="3">
        <v>4.2582777780000001</v>
      </c>
      <c r="D340" s="3">
        <v>-74.783611109999995</v>
      </c>
      <c r="E340" s="3">
        <v>272</v>
      </c>
      <c r="F340" s="3" t="s">
        <v>927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2909</v>
      </c>
      <c r="C341" s="3">
        <v>3.9472222220000002</v>
      </c>
      <c r="D341" s="3">
        <v>-74.856888889999993</v>
      </c>
      <c r="E341" s="3">
        <v>311</v>
      </c>
      <c r="F341" s="3" t="s">
        <v>927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2910</v>
      </c>
      <c r="C342" s="3">
        <v>3.912138889</v>
      </c>
      <c r="D342" s="3">
        <v>-74.822444439999998</v>
      </c>
      <c r="E342" s="3">
        <v>817</v>
      </c>
      <c r="F342" s="3" t="s">
        <v>927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2911</v>
      </c>
      <c r="C343" s="3">
        <v>4.2424999999999997</v>
      </c>
      <c r="D343" s="3">
        <v>-75.242500000000007</v>
      </c>
      <c r="E343" s="3">
        <v>908</v>
      </c>
      <c r="F343" s="3" t="s">
        <v>2331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2912</v>
      </c>
      <c r="C344" s="3">
        <v>3.9976699999999998</v>
      </c>
      <c r="D344" s="3">
        <v>-75.098770000000002</v>
      </c>
      <c r="E344" s="3">
        <v>375</v>
      </c>
      <c r="F344" s="3" t="s">
        <v>241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2913</v>
      </c>
      <c r="C345" s="3">
        <v>4.0559444439999996</v>
      </c>
      <c r="D345" s="3">
        <v>-74.841499999999996</v>
      </c>
      <c r="E345" s="3">
        <v>293</v>
      </c>
      <c r="F345" s="3" t="s">
        <v>981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2914</v>
      </c>
      <c r="C346" s="3">
        <v>4.1919722220000004</v>
      </c>
      <c r="D346" s="3">
        <v>-75.112888889000004</v>
      </c>
      <c r="E346" s="3">
        <v>582</v>
      </c>
      <c r="F346" s="3" t="s">
        <v>992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2915</v>
      </c>
      <c r="C347" s="3">
        <v>4.0088333330000001</v>
      </c>
      <c r="D347" s="3">
        <v>-74.981388890000005</v>
      </c>
      <c r="E347" s="3">
        <v>332</v>
      </c>
      <c r="F347" s="3" t="s">
        <v>981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2916</v>
      </c>
      <c r="C348" s="3">
        <v>4.2754444439999997</v>
      </c>
      <c r="D348" s="3">
        <v>-74.798000000000002</v>
      </c>
      <c r="E348" s="3">
        <v>305</v>
      </c>
      <c r="F348" s="3" t="s">
        <v>2291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2917</v>
      </c>
      <c r="C349" s="3">
        <v>4.2164583330000003</v>
      </c>
      <c r="D349" s="3">
        <v>-75.104611110999997</v>
      </c>
      <c r="E349" s="3">
        <v>591</v>
      </c>
      <c r="F349" s="3" t="s">
        <v>992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2918</v>
      </c>
      <c r="C350" s="3">
        <v>4.1881388890000002</v>
      </c>
      <c r="D350" s="3">
        <v>-74.96047222</v>
      </c>
      <c r="E350" s="3">
        <v>371</v>
      </c>
      <c r="F350" s="3" t="s">
        <v>996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2919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294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2920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294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2921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294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2922</v>
      </c>
      <c r="C354" s="3">
        <v>4.081611111</v>
      </c>
      <c r="D354" s="3">
        <v>-74.48872222</v>
      </c>
      <c r="E354" s="3">
        <v>1450</v>
      </c>
      <c r="F354" s="3" t="s">
        <v>157</v>
      </c>
      <c r="G354" s="3" t="s">
        <v>294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2923</v>
      </c>
      <c r="C355" s="3">
        <v>4.0310277780000003</v>
      </c>
      <c r="D355" s="3">
        <v>-74.311166670000006</v>
      </c>
      <c r="E355" s="3">
        <v>2900</v>
      </c>
      <c r="F355" s="3" t="s">
        <v>2924</v>
      </c>
      <c r="G355" s="3" t="s">
        <v>1774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2925</v>
      </c>
      <c r="C356" s="3">
        <v>4.1508789999999998</v>
      </c>
      <c r="D356" s="3">
        <v>-74.717183000000006</v>
      </c>
      <c r="E356" s="3">
        <v>315</v>
      </c>
      <c r="F356" s="3" t="s">
        <v>989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2926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294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2927</v>
      </c>
      <c r="C358" s="3">
        <v>4.1524722220000001</v>
      </c>
      <c r="D358" s="3">
        <v>-74.359750000000005</v>
      </c>
      <c r="E358" s="3">
        <v>2700</v>
      </c>
      <c r="F358" s="3" t="s">
        <v>720</v>
      </c>
      <c r="G358" s="3" t="s">
        <v>294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2928</v>
      </c>
      <c r="C359" s="3">
        <v>4.1646111110000001</v>
      </c>
      <c r="D359" s="3">
        <v>-74.587333330000007</v>
      </c>
      <c r="E359" s="3">
        <v>1104</v>
      </c>
      <c r="F359" s="3" t="s">
        <v>2310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2929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294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2930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294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2931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294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2932</v>
      </c>
      <c r="C363" s="3">
        <v>4.3929200000000002</v>
      </c>
      <c r="D363" s="3">
        <v>-74.392719999999997</v>
      </c>
      <c r="E363" s="3">
        <v>1421</v>
      </c>
      <c r="F363" s="3" t="s">
        <v>2933</v>
      </c>
      <c r="G363" s="3" t="s">
        <v>294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2934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294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2935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294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2936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294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2937</v>
      </c>
      <c r="C367" s="3">
        <v>4.9828888889999998</v>
      </c>
      <c r="D367" s="3">
        <v>-73.864666670000005</v>
      </c>
      <c r="E367" s="3">
        <v>2750</v>
      </c>
      <c r="F367" s="3" t="s">
        <v>1815</v>
      </c>
      <c r="G367" s="3" t="s">
        <v>294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2938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294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2939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294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2940</v>
      </c>
      <c r="C370" s="3">
        <v>4.4666666670000001</v>
      </c>
      <c r="D370" s="3">
        <v>-74.650000000000006</v>
      </c>
      <c r="E370" s="3">
        <v>490</v>
      </c>
      <c r="F370" s="3" t="s">
        <v>1852</v>
      </c>
      <c r="G370" s="3" t="s">
        <v>294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2941</v>
      </c>
      <c r="C371" s="3">
        <v>5.2145277779999999</v>
      </c>
      <c r="D371" s="3">
        <v>-73.907250000000005</v>
      </c>
      <c r="E371" s="3">
        <v>3100</v>
      </c>
      <c r="F371" s="3" t="s">
        <v>1851</v>
      </c>
      <c r="G371" s="3" t="s">
        <v>294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2942</v>
      </c>
      <c r="C372" s="3">
        <v>4.3426400000000003</v>
      </c>
      <c r="D372" s="3">
        <v>-74.183809999999994</v>
      </c>
      <c r="E372" s="3">
        <v>3378</v>
      </c>
      <c r="F372" s="3" t="s">
        <v>2924</v>
      </c>
      <c r="G372" s="3" t="s">
        <v>1774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2943</v>
      </c>
      <c r="C373" s="3">
        <v>4.4813055559999997</v>
      </c>
      <c r="D373" s="3">
        <v>-74.126277779999995</v>
      </c>
      <c r="E373" s="3">
        <v>2800</v>
      </c>
      <c r="F373" s="3" t="s">
        <v>2924</v>
      </c>
      <c r="G373" s="3" t="s">
        <v>1774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2944</v>
      </c>
      <c r="C374" s="3">
        <v>4.3942500000000004</v>
      </c>
      <c r="D374" s="3">
        <v>-74.132000000000005</v>
      </c>
      <c r="E374" s="3">
        <v>3050</v>
      </c>
      <c r="F374" s="3" t="s">
        <v>2924</v>
      </c>
      <c r="G374" s="3" t="s">
        <v>1774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2945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294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2946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294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2947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294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2948</v>
      </c>
      <c r="C378" s="3">
        <v>4.4464720099999999</v>
      </c>
      <c r="D378" s="3">
        <v>-74.154838999999996</v>
      </c>
      <c r="E378" s="3">
        <v>2962</v>
      </c>
      <c r="F378" s="3" t="s">
        <v>2924</v>
      </c>
      <c r="G378" s="3" t="s">
        <v>1774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2949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294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2950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294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2951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294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2952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294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2953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294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2954</v>
      </c>
      <c r="C384" s="3">
        <v>4.6840000000000002</v>
      </c>
      <c r="D384" s="3">
        <v>-74.129000000000005</v>
      </c>
      <c r="E384" s="3">
        <v>2589</v>
      </c>
      <c r="F384" s="3" t="s">
        <v>2924</v>
      </c>
      <c r="G384" s="3" t="s">
        <v>1774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2955</v>
      </c>
      <c r="C385" s="3">
        <v>4.6372299999999997</v>
      </c>
      <c r="D385" s="3">
        <v>-74.088920000000002</v>
      </c>
      <c r="E385" s="3">
        <v>2556</v>
      </c>
      <c r="F385" s="3" t="s">
        <v>2924</v>
      </c>
      <c r="G385" s="3" t="s">
        <v>1774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2956</v>
      </c>
      <c r="C386" s="3">
        <v>4.6886619999999999</v>
      </c>
      <c r="D386" s="3">
        <v>-74.205625999999995</v>
      </c>
      <c r="E386" s="3">
        <v>2543</v>
      </c>
      <c r="F386" s="3" t="s">
        <v>615</v>
      </c>
      <c r="G386" s="3" t="s">
        <v>294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2957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294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2958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294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2959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294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2960</v>
      </c>
      <c r="C390" s="3">
        <v>4.6678670000000002</v>
      </c>
      <c r="D390" s="3">
        <v>-74.101033999999999</v>
      </c>
      <c r="E390" s="3">
        <v>2552</v>
      </c>
      <c r="F390" s="3" t="s">
        <v>2924</v>
      </c>
      <c r="G390" s="3" t="s">
        <v>1774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2961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294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2962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294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2963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294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2964</v>
      </c>
      <c r="C394" s="3">
        <v>4.7055829999999998</v>
      </c>
      <c r="D394" s="3">
        <v>-74.150666999999999</v>
      </c>
      <c r="E394" s="3">
        <v>2547</v>
      </c>
      <c r="F394" s="3" t="s">
        <v>2924</v>
      </c>
      <c r="G394" s="3" t="s">
        <v>1774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2965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294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2966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294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2967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294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2968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294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2969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294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2970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294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2971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294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2972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294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2973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294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2974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294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2975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294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2976</v>
      </c>
      <c r="C406" s="3">
        <v>4.7986388890000002</v>
      </c>
      <c r="D406" s="3">
        <v>-74.049722220000007</v>
      </c>
      <c r="E406" s="3">
        <v>2570</v>
      </c>
      <c r="F406" s="3" t="s">
        <v>2924</v>
      </c>
      <c r="G406" s="3" t="s">
        <v>1774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2977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294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2978</v>
      </c>
      <c r="C408" s="3">
        <v>4.62547</v>
      </c>
      <c r="D408" s="3">
        <v>-74.156065999999996</v>
      </c>
      <c r="E408" s="3">
        <v>2557</v>
      </c>
      <c r="F408" s="3" t="s">
        <v>2924</v>
      </c>
      <c r="G408" s="3" t="s">
        <v>1774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2979</v>
      </c>
      <c r="C409" s="3">
        <v>4.786594</v>
      </c>
      <c r="D409" s="3">
        <v>-74.102247000000006</v>
      </c>
      <c r="E409" s="3">
        <v>2590</v>
      </c>
      <c r="F409" s="3" t="s">
        <v>2924</v>
      </c>
      <c r="G409" s="3" t="s">
        <v>1774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2980</v>
      </c>
      <c r="C410" s="3">
        <v>4.5167527779999999</v>
      </c>
      <c r="D410" s="3">
        <v>-74.088222221999999</v>
      </c>
      <c r="E410" s="3">
        <v>3100</v>
      </c>
      <c r="F410" s="3" t="s">
        <v>2924</v>
      </c>
      <c r="G410" s="3" t="s">
        <v>1774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2981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294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2982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2983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2984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2985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2986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2987</v>
      </c>
      <c r="C417" s="3">
        <v>4.3803333330000003</v>
      </c>
      <c r="D417" s="3">
        <v>-75.511750000000006</v>
      </c>
      <c r="E417" s="3">
        <v>295</v>
      </c>
      <c r="F417" s="3" t="s">
        <v>2275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2988</v>
      </c>
      <c r="C418" s="3">
        <v>4.35128</v>
      </c>
      <c r="D418" s="3">
        <v>-75.512460000000004</v>
      </c>
      <c r="E418" s="3">
        <v>2203</v>
      </c>
      <c r="F418" s="3" t="s">
        <v>2275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2989</v>
      </c>
      <c r="C419" s="3">
        <v>4.2843888889999997</v>
      </c>
      <c r="D419" s="3">
        <v>-75.542333330000005</v>
      </c>
      <c r="E419" s="3">
        <v>3280</v>
      </c>
      <c r="F419" s="3" t="s">
        <v>2275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2990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2991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2992</v>
      </c>
      <c r="C422" s="3">
        <v>4.275163</v>
      </c>
      <c r="D422" s="3">
        <v>-75.149409000000006</v>
      </c>
      <c r="E422" s="3">
        <v>1194</v>
      </c>
      <c r="F422" s="3" t="s">
        <v>241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2993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2994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2995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2996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2997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2998</v>
      </c>
      <c r="C428" s="3">
        <v>4.2315277780000002</v>
      </c>
      <c r="D428" s="3">
        <v>-74.995361110000005</v>
      </c>
      <c r="E428" s="3">
        <v>432</v>
      </c>
      <c r="F428" s="3" t="s">
        <v>996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2999</v>
      </c>
      <c r="C429" s="3">
        <v>4.3413888890000001</v>
      </c>
      <c r="D429" s="3">
        <v>-75.518583329999998</v>
      </c>
      <c r="E429" s="3">
        <v>2229</v>
      </c>
      <c r="F429" s="3" t="s">
        <v>2275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3000</v>
      </c>
      <c r="C430" s="3">
        <v>4.4356666669999996</v>
      </c>
      <c r="D430" s="3">
        <v>-75.50036111</v>
      </c>
      <c r="E430" s="3">
        <v>2530</v>
      </c>
      <c r="F430" s="3" t="s">
        <v>2275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3001</v>
      </c>
      <c r="C431" s="3">
        <v>4.5377400000000003</v>
      </c>
      <c r="D431" s="3">
        <v>-74.882260000000002</v>
      </c>
      <c r="E431" s="3">
        <v>401</v>
      </c>
      <c r="F431" s="3" t="s">
        <v>2318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3002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3003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294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3004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294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3005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294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3006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294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3007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294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3008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294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3009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294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3010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3011</v>
      </c>
      <c r="C441" s="3">
        <v>4.6375000000000002</v>
      </c>
      <c r="D441" s="3">
        <v>-75.09</v>
      </c>
      <c r="E441" s="3">
        <v>1814</v>
      </c>
      <c r="F441" s="3" t="s">
        <v>2268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3012</v>
      </c>
      <c r="C442" s="3">
        <v>4.7356111109999999</v>
      </c>
      <c r="D442" s="3">
        <v>-75.13891667</v>
      </c>
      <c r="E442" s="3">
        <v>2670</v>
      </c>
      <c r="F442" s="3" t="s">
        <v>705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3013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3014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3015</v>
      </c>
      <c r="C445" s="3">
        <v>4.7118611110000002</v>
      </c>
      <c r="D445" s="3">
        <v>-75.09445556</v>
      </c>
      <c r="E445" s="3">
        <v>2288</v>
      </c>
      <c r="F445" s="3" t="s">
        <v>705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3016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3017</v>
      </c>
      <c r="C447" s="3">
        <v>4.8001111109999997</v>
      </c>
      <c r="D447" s="3">
        <v>-74.935694440000006</v>
      </c>
      <c r="E447" s="3">
        <v>472</v>
      </c>
      <c r="F447" s="3" t="s">
        <v>994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3018</v>
      </c>
      <c r="C448" s="3">
        <v>4.7617200000000004</v>
      </c>
      <c r="D448" s="3">
        <v>-74.898579999999995</v>
      </c>
      <c r="E448" s="3">
        <v>443</v>
      </c>
      <c r="F448" s="3" t="s">
        <v>2343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3019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3020</v>
      </c>
      <c r="C450" s="3">
        <v>5.0525000000000002</v>
      </c>
      <c r="D450" s="3">
        <v>-74.869721999999996</v>
      </c>
      <c r="E450" s="3">
        <v>289</v>
      </c>
      <c r="F450" s="3" t="s">
        <v>2270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3021</v>
      </c>
      <c r="C451" s="3">
        <v>4.6638055559999998</v>
      </c>
      <c r="D451" s="3">
        <v>-74.917749999999998</v>
      </c>
      <c r="E451" s="3">
        <v>430</v>
      </c>
      <c r="F451" s="3" t="s">
        <v>2343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3022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3023</v>
      </c>
      <c r="C453" s="3">
        <v>4.9218888889999999</v>
      </c>
      <c r="D453" s="3">
        <v>-75.075861110000005</v>
      </c>
      <c r="E453" s="3">
        <v>1649</v>
      </c>
      <c r="F453" s="3" t="s">
        <v>987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3024</v>
      </c>
      <c r="C454" s="3">
        <v>4.7837779999999999</v>
      </c>
      <c r="D454" s="3">
        <v>-74.767944439999994</v>
      </c>
      <c r="E454" s="3">
        <v>308</v>
      </c>
      <c r="F454" s="3" t="s">
        <v>991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3025</v>
      </c>
      <c r="C455" s="3">
        <v>5</v>
      </c>
      <c r="D455" s="3">
        <v>-74.899991666999995</v>
      </c>
      <c r="E455" s="3">
        <v>321</v>
      </c>
      <c r="F455" s="3" t="s">
        <v>2270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3026</v>
      </c>
      <c r="C456" s="3">
        <v>4.7017499999999997</v>
      </c>
      <c r="D456" s="3">
        <v>-75.131833330000006</v>
      </c>
      <c r="E456" s="3">
        <v>2817</v>
      </c>
      <c r="F456" s="3" t="s">
        <v>705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3027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3028</v>
      </c>
      <c r="C458" s="3">
        <v>4.8215000000000003</v>
      </c>
      <c r="D458" s="3">
        <v>-74.920638890000006</v>
      </c>
      <c r="E458" s="3">
        <v>429</v>
      </c>
      <c r="F458" s="3" t="s">
        <v>994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3029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3030</v>
      </c>
      <c r="C460" s="3">
        <v>3.287833333</v>
      </c>
      <c r="D460" s="3">
        <v>-75.815416670000005</v>
      </c>
      <c r="E460" s="3">
        <v>1594</v>
      </c>
      <c r="F460" s="3" t="s">
        <v>2327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3031</v>
      </c>
      <c r="C461" s="3">
        <v>3.5768055560000001</v>
      </c>
      <c r="D461" s="3">
        <v>-75.742611109999999</v>
      </c>
      <c r="E461" s="3">
        <v>1568</v>
      </c>
      <c r="F461" s="3" t="s">
        <v>2327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3032</v>
      </c>
      <c r="C462" s="3">
        <v>3.5291388889999999</v>
      </c>
      <c r="D462" s="3">
        <v>-75.631416669999993</v>
      </c>
      <c r="E462" s="3">
        <v>1160</v>
      </c>
      <c r="F462" s="3" t="s">
        <v>2327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3033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3034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3035</v>
      </c>
      <c r="C465" s="3">
        <v>3.2862179999999999</v>
      </c>
      <c r="D465" s="3">
        <v>-75.585762000000003</v>
      </c>
      <c r="E465" s="3">
        <v>1689</v>
      </c>
      <c r="F465" s="3" t="s">
        <v>967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3036</v>
      </c>
      <c r="C466" s="3">
        <v>3.3952222220000001</v>
      </c>
      <c r="D466" s="3">
        <v>-75.604500000000002</v>
      </c>
      <c r="E466" s="3">
        <v>732</v>
      </c>
      <c r="F466" s="3" t="s">
        <v>967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3037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3038</v>
      </c>
      <c r="C468" s="3">
        <v>3.3281666670000001</v>
      </c>
      <c r="D468" s="3">
        <v>-75.613055560000006</v>
      </c>
      <c r="E468" s="3">
        <v>755</v>
      </c>
      <c r="F468" s="3" t="s">
        <v>967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3039</v>
      </c>
      <c r="C469" s="3">
        <v>3.7224444440000002</v>
      </c>
      <c r="D469" s="3">
        <v>-75.503444439999996</v>
      </c>
      <c r="E469" s="3">
        <v>895</v>
      </c>
      <c r="F469" s="3" t="s">
        <v>975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3040</v>
      </c>
      <c r="C470" s="3">
        <v>3.65178</v>
      </c>
      <c r="D470" s="3">
        <v>-75.584194440000005</v>
      </c>
      <c r="E470" s="3">
        <v>1002</v>
      </c>
      <c r="F470" s="3" t="s">
        <v>975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3041</v>
      </c>
      <c r="C471" s="3">
        <v>3.7954722219999999</v>
      </c>
      <c r="D471" s="3">
        <v>-75.195638889999998</v>
      </c>
      <c r="E471" s="3">
        <v>384</v>
      </c>
      <c r="F471" s="3" t="s">
        <v>1002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3042</v>
      </c>
      <c r="C472" s="3">
        <v>3.5948899999999999</v>
      </c>
      <c r="D472" s="3">
        <v>-75.379429999999999</v>
      </c>
      <c r="E472" s="3">
        <v>450</v>
      </c>
      <c r="F472" s="3" t="s">
        <v>967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3043</v>
      </c>
      <c r="C473" s="3">
        <v>3.9041666670000001</v>
      </c>
      <c r="D473" s="3">
        <v>-75.702222219999996</v>
      </c>
      <c r="E473" s="3">
        <v>2212</v>
      </c>
      <c r="F473" s="3" t="s">
        <v>975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3044</v>
      </c>
      <c r="C474" s="3">
        <v>3.426388889</v>
      </c>
      <c r="D474" s="3">
        <v>-75.487444440000004</v>
      </c>
      <c r="E474" s="3">
        <v>1679</v>
      </c>
      <c r="F474" s="3" t="s">
        <v>967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3045</v>
      </c>
      <c r="C475" s="3">
        <v>3.3795277779999999</v>
      </c>
      <c r="D475" s="3">
        <v>-75.508138889999998</v>
      </c>
      <c r="E475" s="3">
        <v>1776</v>
      </c>
      <c r="F475" s="3" t="s">
        <v>967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3046</v>
      </c>
      <c r="C476" s="3">
        <v>3.9229579999999999</v>
      </c>
      <c r="D476" s="3">
        <v>-75.021445</v>
      </c>
      <c r="E476" s="3">
        <v>313</v>
      </c>
      <c r="F476" s="3" t="s">
        <v>971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3047</v>
      </c>
      <c r="C477" s="3">
        <v>3.8224999999999998</v>
      </c>
      <c r="D477" s="3">
        <v>-75.097222000000002</v>
      </c>
      <c r="E477" s="3">
        <v>323</v>
      </c>
      <c r="F477" s="3" t="s">
        <v>1002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3048</v>
      </c>
      <c r="C478" s="3">
        <v>3.4557777779999999</v>
      </c>
      <c r="D478" s="3">
        <v>-75.536361110000001</v>
      </c>
      <c r="E478" s="3">
        <v>699</v>
      </c>
      <c r="F478" s="3" t="s">
        <v>967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3049</v>
      </c>
      <c r="C479" s="3">
        <v>3.9292899999999999</v>
      </c>
      <c r="D479" s="3">
        <v>-75.221350000000001</v>
      </c>
      <c r="E479" s="3">
        <v>382</v>
      </c>
      <c r="F479" s="3" t="s">
        <v>977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3050</v>
      </c>
      <c r="C480" s="3">
        <v>3.7609900000000001</v>
      </c>
      <c r="D480" s="3">
        <v>-75.548860000000005</v>
      </c>
      <c r="E480" s="3">
        <v>932</v>
      </c>
      <c r="F480" s="3" t="s">
        <v>975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3051</v>
      </c>
      <c r="C481" s="3">
        <v>3.81989</v>
      </c>
      <c r="D481" s="3">
        <v>-75.328400000000002</v>
      </c>
      <c r="E481" s="3">
        <v>442</v>
      </c>
      <c r="F481" s="3" t="s">
        <v>977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3052</v>
      </c>
      <c r="C482" s="3">
        <v>3.9082499999999998</v>
      </c>
      <c r="D482" s="3">
        <v>-75.103340000000003</v>
      </c>
      <c r="E482" s="3">
        <v>329</v>
      </c>
      <c r="F482" s="3" t="s">
        <v>1002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3053</v>
      </c>
      <c r="C483" s="3">
        <v>3.7177222219999999</v>
      </c>
      <c r="D483" s="3">
        <v>-75.423555559999997</v>
      </c>
      <c r="E483" s="3">
        <v>746</v>
      </c>
      <c r="F483" s="3" t="s">
        <v>975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3054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3055</v>
      </c>
      <c r="C485" s="3">
        <v>4.0066388890000004</v>
      </c>
      <c r="D485" s="3">
        <v>-75.607749999999996</v>
      </c>
      <c r="E485" s="3">
        <v>2581</v>
      </c>
      <c r="F485" s="3" t="s">
        <v>980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3056</v>
      </c>
      <c r="C486" s="3">
        <v>4.1245555559999998</v>
      </c>
      <c r="D486" s="3">
        <v>-75.499527779999994</v>
      </c>
      <c r="E486" s="3">
        <v>2606</v>
      </c>
      <c r="F486" s="3" t="s">
        <v>980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3057</v>
      </c>
      <c r="C487" s="3">
        <v>4.2067777780000002</v>
      </c>
      <c r="D487" s="3">
        <v>-75.415583330000004</v>
      </c>
      <c r="E487" s="3">
        <v>253</v>
      </c>
      <c r="F487" s="3" t="s">
        <v>2331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3058</v>
      </c>
      <c r="C488" s="3">
        <v>5.1540619999999997</v>
      </c>
      <c r="D488" s="3">
        <v>-75.047372999999993</v>
      </c>
      <c r="E488" s="3">
        <v>1640</v>
      </c>
      <c r="F488" s="3" t="s">
        <v>2293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3059</v>
      </c>
      <c r="C489" s="3">
        <v>5.2014166670000002</v>
      </c>
      <c r="D489" s="3">
        <v>-74.749619999999993</v>
      </c>
      <c r="E489" s="3">
        <v>228</v>
      </c>
      <c r="F489" s="3" t="s">
        <v>2295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3060</v>
      </c>
      <c r="C490" s="3">
        <v>5.2656111110000001</v>
      </c>
      <c r="D490" s="3">
        <v>-75.144083330000001</v>
      </c>
      <c r="E490" s="3">
        <v>1974</v>
      </c>
      <c r="F490" s="3" t="s">
        <v>841</v>
      </c>
      <c r="G490" s="3" t="s">
        <v>111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3061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111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3062</v>
      </c>
      <c r="C492" s="3">
        <v>5.323888889</v>
      </c>
      <c r="D492" s="3">
        <v>-74.924444399999999</v>
      </c>
      <c r="E492" s="3">
        <v>905</v>
      </c>
      <c r="F492" s="3" t="s">
        <v>979</v>
      </c>
      <c r="G492" s="3" t="s">
        <v>111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3063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3064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111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3065</v>
      </c>
      <c r="C495" s="3">
        <v>5.3232861109999998</v>
      </c>
      <c r="D495" s="3">
        <v>-74.938858332999999</v>
      </c>
      <c r="E495" s="3">
        <v>1060</v>
      </c>
      <c r="F495" s="3" t="s">
        <v>979</v>
      </c>
      <c r="G495" s="3" t="s">
        <v>111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3066</v>
      </c>
      <c r="C496" s="3">
        <v>5.2989166670000003</v>
      </c>
      <c r="D496" s="3">
        <v>-75.057472219999994</v>
      </c>
      <c r="E496" s="3">
        <v>1550</v>
      </c>
      <c r="F496" s="3" t="s">
        <v>973</v>
      </c>
      <c r="G496" s="3" t="s">
        <v>111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3067</v>
      </c>
      <c r="C497" s="3">
        <v>5.73081</v>
      </c>
      <c r="D497" s="3">
        <v>-74.726039999999998</v>
      </c>
      <c r="E497" s="3">
        <v>168</v>
      </c>
      <c r="F497" s="3" t="s">
        <v>191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3068</v>
      </c>
      <c r="C498" s="3">
        <v>5.3733899999999997</v>
      </c>
      <c r="D498" s="3">
        <v>-75.149675000000002</v>
      </c>
      <c r="E498" s="3">
        <v>2020</v>
      </c>
      <c r="F498" s="3" t="s">
        <v>983</v>
      </c>
      <c r="G498" s="3" t="s">
        <v>111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3069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111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3070</v>
      </c>
      <c r="C500" s="3">
        <v>5.4182880559999997</v>
      </c>
      <c r="D500" s="3">
        <v>-74.992927777999995</v>
      </c>
      <c r="E500" s="3">
        <v>1532</v>
      </c>
      <c r="F500" s="3" t="s">
        <v>985</v>
      </c>
      <c r="G500" s="3" t="s">
        <v>111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3071</v>
      </c>
      <c r="C501" s="3">
        <v>5.73</v>
      </c>
      <c r="D501" s="3">
        <v>-75.14</v>
      </c>
      <c r="E501" s="3">
        <v>1740</v>
      </c>
      <c r="F501" s="3" t="s">
        <v>3072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3073</v>
      </c>
      <c r="C502" s="3">
        <v>5.3521944440000002</v>
      </c>
      <c r="D502" s="3">
        <v>-74.494777780000007</v>
      </c>
      <c r="E502" s="3">
        <v>1270</v>
      </c>
      <c r="F502" s="3" t="s">
        <v>1800</v>
      </c>
      <c r="G502" s="3" t="s">
        <v>294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3074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294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3075</v>
      </c>
      <c r="C504" s="3">
        <v>5.7580929999999997</v>
      </c>
      <c r="D504" s="3">
        <v>-74.630156999999997</v>
      </c>
      <c r="E504" s="3">
        <v>157</v>
      </c>
      <c r="F504" s="3" t="s">
        <v>965</v>
      </c>
      <c r="G504" s="3" t="s">
        <v>294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3076</v>
      </c>
      <c r="C505" s="3">
        <v>5.4850833330000004</v>
      </c>
      <c r="D505" s="3">
        <v>-74.462416669999996</v>
      </c>
      <c r="E505" s="3">
        <v>1200</v>
      </c>
      <c r="F505" s="3" t="s">
        <v>1800</v>
      </c>
      <c r="G505" s="3" t="s">
        <v>294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3077</v>
      </c>
      <c r="C506" s="3">
        <v>5.3493611110000003</v>
      </c>
      <c r="D506" s="3">
        <v>-74.389111110000002</v>
      </c>
      <c r="E506" s="3">
        <v>1462</v>
      </c>
      <c r="F506" s="3" t="s">
        <v>433</v>
      </c>
      <c r="G506" s="3" t="s">
        <v>294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3078</v>
      </c>
      <c r="C507" s="3">
        <v>5.2534444440000003</v>
      </c>
      <c r="D507" s="3">
        <v>-74.294499999999999</v>
      </c>
      <c r="E507" s="3">
        <v>1400</v>
      </c>
      <c r="F507" s="3" t="s">
        <v>1807</v>
      </c>
      <c r="G507" s="3" t="s">
        <v>294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3079</v>
      </c>
      <c r="C508" s="3">
        <v>5.1960833329999998</v>
      </c>
      <c r="D508" s="3">
        <v>-74.485500000000002</v>
      </c>
      <c r="E508" s="3">
        <v>497</v>
      </c>
      <c r="F508" s="3" t="s">
        <v>1861</v>
      </c>
      <c r="G508" s="3" t="s">
        <v>294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3080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294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3081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294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3082</v>
      </c>
      <c r="C511" s="3">
        <v>4.9731666670000001</v>
      </c>
      <c r="D511" s="3">
        <v>-74.412055559999999</v>
      </c>
      <c r="E511" s="3">
        <v>1425</v>
      </c>
      <c r="F511" s="3" t="s">
        <v>1846</v>
      </c>
      <c r="G511" s="3" t="s">
        <v>294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3083</v>
      </c>
      <c r="C512" s="3">
        <v>4.9666666670000001</v>
      </c>
      <c r="D512" s="3">
        <v>-74.366666670000001</v>
      </c>
      <c r="E512" s="3">
        <v>1280</v>
      </c>
      <c r="F512" s="3" t="s">
        <v>3084</v>
      </c>
      <c r="G512" s="3" t="s">
        <v>294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3085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294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3086</v>
      </c>
      <c r="C514" s="3">
        <v>5.8615459999999997</v>
      </c>
      <c r="D514" s="3">
        <v>-74.761977000000002</v>
      </c>
      <c r="E514" s="3">
        <v>317</v>
      </c>
      <c r="F514" s="3" t="s">
        <v>191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3087</v>
      </c>
      <c r="C515" s="3">
        <v>5.8555277779999999</v>
      </c>
      <c r="D515" s="3">
        <v>-74.848361109999999</v>
      </c>
      <c r="E515" s="3">
        <v>449</v>
      </c>
      <c r="F515" s="3" t="s">
        <v>191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3088</v>
      </c>
      <c r="C516" s="3">
        <v>6.4683055559999998</v>
      </c>
      <c r="D516" s="3">
        <v>-75.16380556</v>
      </c>
      <c r="E516" s="3">
        <v>1944</v>
      </c>
      <c r="F516" s="3" t="s">
        <v>139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3089</v>
      </c>
      <c r="C517" s="3">
        <v>6.1647688890000003</v>
      </c>
      <c r="D517" s="3">
        <v>-75.317280556</v>
      </c>
      <c r="E517" s="3">
        <v>2088</v>
      </c>
      <c r="F517" s="3" t="s">
        <v>116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3090</v>
      </c>
      <c r="C518" s="3">
        <v>6.0737777780000002</v>
      </c>
      <c r="D518" s="3">
        <v>-75.335611110000002</v>
      </c>
      <c r="E518" s="3">
        <v>2183</v>
      </c>
      <c r="F518" s="3" t="s">
        <v>3091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3092</v>
      </c>
      <c r="C519" s="3">
        <v>6.276166667</v>
      </c>
      <c r="D519" s="3">
        <v>-74.674333329999996</v>
      </c>
      <c r="E519" s="3">
        <v>161</v>
      </c>
      <c r="F519" s="3" t="s">
        <v>3093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3094</v>
      </c>
      <c r="C520" s="3">
        <v>6.3969444439999998</v>
      </c>
      <c r="D520" s="3">
        <v>-75.259166669999999</v>
      </c>
      <c r="E520" s="3">
        <v>1865</v>
      </c>
      <c r="F520" s="3" t="s">
        <v>137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3095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3096</v>
      </c>
      <c r="C522" s="3">
        <v>6.4874999999999998</v>
      </c>
      <c r="D522" s="3">
        <v>-75.016999999999996</v>
      </c>
      <c r="E522" s="3">
        <v>1435</v>
      </c>
      <c r="F522" s="3" t="s">
        <v>141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3097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3098</v>
      </c>
      <c r="C524" s="3">
        <v>6.1467222220000002</v>
      </c>
      <c r="D524" s="3">
        <v>-75.117750000000001</v>
      </c>
      <c r="E524" s="3">
        <v>1940</v>
      </c>
      <c r="F524" s="3" t="s">
        <v>344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3099</v>
      </c>
      <c r="C525" s="3">
        <v>6.1338800000000004</v>
      </c>
      <c r="D525" s="3">
        <v>-75.274000000000001</v>
      </c>
      <c r="E525" s="3">
        <v>2138</v>
      </c>
      <c r="F525" s="3" t="s">
        <v>936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3100</v>
      </c>
      <c r="C526" s="3">
        <v>6.3845833330000001</v>
      </c>
      <c r="D526" s="3">
        <v>-74.996777780000002</v>
      </c>
      <c r="E526" s="3">
        <v>1247</v>
      </c>
      <c r="F526" s="3" t="s">
        <v>135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3101</v>
      </c>
      <c r="C527" s="3">
        <v>6.3762499999999998</v>
      </c>
      <c r="D527" s="3">
        <v>-75.143388889999997</v>
      </c>
      <c r="E527" s="3">
        <v>1712</v>
      </c>
      <c r="F527" s="3" t="s">
        <v>135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3102</v>
      </c>
      <c r="C528" s="3">
        <v>6.4835833330000003</v>
      </c>
      <c r="D528" s="3">
        <v>-74.836694440000002</v>
      </c>
      <c r="E528" s="3">
        <v>859</v>
      </c>
      <c r="F528" s="3" t="s">
        <v>141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3103</v>
      </c>
      <c r="C529" s="3">
        <v>6.2138888999999997</v>
      </c>
      <c r="D529" s="3">
        <v>-75.241388889000007</v>
      </c>
      <c r="E529" s="3">
        <v>2022</v>
      </c>
      <c r="F529" s="3" t="s">
        <v>121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3104</v>
      </c>
      <c r="C530" s="3">
        <v>5.9638055559999996</v>
      </c>
      <c r="D530" s="3">
        <v>-75.100694439999998</v>
      </c>
      <c r="E530" s="3">
        <v>1325</v>
      </c>
      <c r="F530" s="3" t="s">
        <v>155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3105</v>
      </c>
      <c r="C531" s="3">
        <v>6.3119444439999999</v>
      </c>
      <c r="D531" s="3">
        <v>-75.253555559999995</v>
      </c>
      <c r="E531" s="3">
        <v>1965</v>
      </c>
      <c r="F531" s="3" t="s">
        <v>802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3106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3107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3108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3109</v>
      </c>
      <c r="C535" s="3">
        <v>6.3935555559999999</v>
      </c>
      <c r="D535" s="3">
        <v>-74.681805560000001</v>
      </c>
      <c r="E535" s="3">
        <v>626</v>
      </c>
      <c r="F535" s="3" t="s">
        <v>855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3110</v>
      </c>
      <c r="C536" s="3">
        <v>6.6030555560000002</v>
      </c>
      <c r="D536" s="3">
        <v>-74.395277780000001</v>
      </c>
      <c r="E536" s="3">
        <v>130</v>
      </c>
      <c r="F536" s="3" t="s">
        <v>855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3111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3112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3113</v>
      </c>
      <c r="C539" s="3">
        <v>6.715833333</v>
      </c>
      <c r="D539" s="3">
        <v>-74.41</v>
      </c>
      <c r="E539" s="3">
        <v>165</v>
      </c>
      <c r="F539" s="3" t="s">
        <v>855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3114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3115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505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3116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505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3117</v>
      </c>
      <c r="C543" s="3">
        <v>6.1936111110000001</v>
      </c>
      <c r="D543" s="3">
        <v>-74.333055560000005</v>
      </c>
      <c r="E543" s="3">
        <v>171</v>
      </c>
      <c r="F543" s="3" t="s">
        <v>772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3118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505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3119</v>
      </c>
      <c r="C545" s="3">
        <v>6.4124999999999996</v>
      </c>
      <c r="D545" s="3">
        <v>-73.899722220000001</v>
      </c>
      <c r="E545" s="3">
        <v>140</v>
      </c>
      <c r="F545" s="3" t="s">
        <v>772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3120</v>
      </c>
      <c r="C546" s="3">
        <v>5.5348055560000002</v>
      </c>
      <c r="D546" s="3">
        <v>-74.101222219999997</v>
      </c>
      <c r="E546" s="3">
        <v>850</v>
      </c>
      <c r="F546" s="3" t="s">
        <v>566</v>
      </c>
      <c r="G546" s="3" t="s">
        <v>505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3121</v>
      </c>
      <c r="C547" s="3">
        <v>6.533888889</v>
      </c>
      <c r="D547" s="3">
        <v>-74.082499999999996</v>
      </c>
      <c r="E547" s="3">
        <v>118</v>
      </c>
      <c r="F547" s="3" t="s">
        <v>772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3122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505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3123</v>
      </c>
      <c r="C549" s="3">
        <v>5.8708333330000002</v>
      </c>
      <c r="D549" s="3">
        <v>-73.91333333</v>
      </c>
      <c r="E549" s="3">
        <v>2590</v>
      </c>
      <c r="F549" s="3" t="s">
        <v>2187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3124</v>
      </c>
      <c r="C550" s="3">
        <v>5.6496388890000002</v>
      </c>
      <c r="D550" s="3">
        <v>-74.068722219999998</v>
      </c>
      <c r="E550" s="3">
        <v>681</v>
      </c>
      <c r="F550" s="3" t="s">
        <v>563</v>
      </c>
      <c r="G550" s="3" t="s">
        <v>505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3125</v>
      </c>
      <c r="C551" s="3">
        <v>6.6161111110000004</v>
      </c>
      <c r="D551" s="3">
        <v>-73.920555559999997</v>
      </c>
      <c r="E551" s="3">
        <v>180</v>
      </c>
      <c r="F551" s="3" t="s">
        <v>787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3126</v>
      </c>
      <c r="C552" s="3">
        <v>6.6494444440000002</v>
      </c>
      <c r="D552" s="3">
        <v>-74.061388890000003</v>
      </c>
      <c r="E552" s="3">
        <v>168</v>
      </c>
      <c r="F552" s="3" t="s">
        <v>787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3127</v>
      </c>
      <c r="C553" s="3">
        <v>5.7583333330000004</v>
      </c>
      <c r="D553" s="3">
        <v>-73.91333333</v>
      </c>
      <c r="E553" s="3">
        <v>1690</v>
      </c>
      <c r="F553" s="3" t="s">
        <v>440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3128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505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3129</v>
      </c>
      <c r="C555" s="3">
        <v>5.649472222</v>
      </c>
      <c r="D555" s="3">
        <v>-73.981027780000005</v>
      </c>
      <c r="E555" s="3">
        <v>1225</v>
      </c>
      <c r="F555" s="3" t="s">
        <v>561</v>
      </c>
      <c r="G555" s="3" t="s">
        <v>505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3130</v>
      </c>
      <c r="C556" s="3">
        <v>5.5149166669999996</v>
      </c>
      <c r="D556" s="3">
        <v>-73.943111110000004</v>
      </c>
      <c r="E556" s="3">
        <v>2200</v>
      </c>
      <c r="F556" s="3" t="s">
        <v>296</v>
      </c>
      <c r="G556" s="3" t="s">
        <v>505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3131</v>
      </c>
      <c r="C557" s="3">
        <v>6.3086111110000003</v>
      </c>
      <c r="D557" s="3">
        <v>-73.952222219999996</v>
      </c>
      <c r="E557" s="3">
        <v>198</v>
      </c>
      <c r="F557" s="3" t="s">
        <v>772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3132</v>
      </c>
      <c r="C558" s="3">
        <v>6.221388889</v>
      </c>
      <c r="D558" s="3">
        <v>-73.808888890000006</v>
      </c>
      <c r="E558" s="3">
        <v>935</v>
      </c>
      <c r="F558" s="3" t="s">
        <v>2188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3133</v>
      </c>
      <c r="C559" s="3">
        <v>5.5208333329999997</v>
      </c>
      <c r="D559" s="3">
        <v>-74.182416669999995</v>
      </c>
      <c r="E559" s="3">
        <v>1250</v>
      </c>
      <c r="F559" s="3" t="s">
        <v>551</v>
      </c>
      <c r="G559" s="3" t="s">
        <v>505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3134</v>
      </c>
      <c r="C560" s="3">
        <v>5.2717499999999999</v>
      </c>
      <c r="D560" s="3">
        <v>-74.196777780000005</v>
      </c>
      <c r="E560" s="3">
        <v>1575</v>
      </c>
      <c r="F560" s="3" t="s">
        <v>3135</v>
      </c>
      <c r="G560" s="3" t="s">
        <v>294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3136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3137</v>
      </c>
      <c r="C562" s="3">
        <v>6.7719444439999998</v>
      </c>
      <c r="D562" s="3">
        <v>-73.616388889999996</v>
      </c>
      <c r="E562" s="3">
        <v>183</v>
      </c>
      <c r="F562" s="3" t="s">
        <v>2174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3138</v>
      </c>
      <c r="C563" s="3">
        <v>6.6963888889999996</v>
      </c>
      <c r="D563" s="3">
        <v>-73.510000000000005</v>
      </c>
      <c r="E563" s="3">
        <v>805</v>
      </c>
      <c r="F563" s="3" t="s">
        <v>2174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3139</v>
      </c>
      <c r="C564" s="3">
        <v>6.7736111110000001</v>
      </c>
      <c r="D564" s="3">
        <v>-73.935000000000002</v>
      </c>
      <c r="E564" s="3">
        <v>90</v>
      </c>
      <c r="F564" s="3" t="s">
        <v>763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3140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3141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3142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3143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3144</v>
      </c>
      <c r="C569" s="3">
        <v>7.3486111110000003</v>
      </c>
      <c r="D569" s="3">
        <v>-73.893055559999993</v>
      </c>
      <c r="E569" s="3">
        <v>73</v>
      </c>
      <c r="F569" s="3" t="s">
        <v>747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3145</v>
      </c>
      <c r="C570" s="3">
        <v>7.4527777779999997</v>
      </c>
      <c r="D570" s="3">
        <v>-73.482777780000006</v>
      </c>
      <c r="E570" s="3">
        <v>110</v>
      </c>
      <c r="F570" s="3" t="s">
        <v>825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3146</v>
      </c>
      <c r="C571" s="3">
        <v>7.5413888890000003</v>
      </c>
      <c r="D571" s="3">
        <v>-73.598055560000006</v>
      </c>
      <c r="E571" s="3">
        <v>98</v>
      </c>
      <c r="F571" s="3" t="s">
        <v>825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3147</v>
      </c>
      <c r="C572" s="3">
        <v>7.39</v>
      </c>
      <c r="D572" s="3">
        <v>-73.48944444</v>
      </c>
      <c r="E572" s="3">
        <v>144</v>
      </c>
      <c r="F572" s="3" t="s">
        <v>825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3148</v>
      </c>
      <c r="C573" s="3">
        <v>7.4894444440000001</v>
      </c>
      <c r="D573" s="3">
        <v>-73.678333330000001</v>
      </c>
      <c r="E573" s="3">
        <v>90</v>
      </c>
      <c r="F573" s="3" t="s">
        <v>825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3149</v>
      </c>
      <c r="C574" s="3">
        <v>7.7833333329999999</v>
      </c>
      <c r="D574" s="3">
        <v>-73.800833330000003</v>
      </c>
      <c r="E574" s="3">
        <v>98</v>
      </c>
      <c r="F574" s="3" t="s">
        <v>747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3150</v>
      </c>
      <c r="C575" s="3">
        <v>7.5861111110000001</v>
      </c>
      <c r="D575" s="3">
        <v>-73.825277779999993</v>
      </c>
      <c r="E575" s="3">
        <v>105</v>
      </c>
      <c r="F575" s="3" t="s">
        <v>747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3151</v>
      </c>
      <c r="C576" s="3">
        <v>7.2227777780000002</v>
      </c>
      <c r="D576" s="3">
        <v>-73.919166669999996</v>
      </c>
      <c r="E576" s="3">
        <v>170</v>
      </c>
      <c r="F576" s="3" t="s">
        <v>747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3152</v>
      </c>
      <c r="C577" s="3">
        <v>7.4561111110000002</v>
      </c>
      <c r="D577" s="3">
        <v>-73.537222220000004</v>
      </c>
      <c r="E577" s="3">
        <v>328</v>
      </c>
      <c r="F577" s="3" t="s">
        <v>825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3153</v>
      </c>
      <c r="C578" s="3">
        <v>7.8380555559999996</v>
      </c>
      <c r="D578" s="3">
        <v>-73.428055560000004</v>
      </c>
      <c r="E578" s="3">
        <v>164</v>
      </c>
      <c r="F578" s="3" t="s">
        <v>744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3154</v>
      </c>
      <c r="C579" s="3">
        <v>7.1997369999999998</v>
      </c>
      <c r="D579" s="3">
        <v>-72.969200000000001</v>
      </c>
      <c r="E579" s="3">
        <v>1832</v>
      </c>
      <c r="F579" s="3" t="s">
        <v>821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3155</v>
      </c>
      <c r="C580" s="3">
        <v>7.4647222219999998</v>
      </c>
      <c r="D580" s="3">
        <v>-73.201388890000004</v>
      </c>
      <c r="E580" s="3">
        <v>500</v>
      </c>
      <c r="F580" s="3" t="s">
        <v>827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3156</v>
      </c>
      <c r="C581" s="3">
        <v>7.5933333330000004</v>
      </c>
      <c r="D581" s="3">
        <v>-73.681388889999994</v>
      </c>
      <c r="E581" s="3">
        <v>89</v>
      </c>
      <c r="F581" s="3" t="s">
        <v>825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3157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3158</v>
      </c>
      <c r="C583" s="3">
        <v>6.9675000000000002</v>
      </c>
      <c r="D583" s="3">
        <v>-73.133055560000003</v>
      </c>
      <c r="E583" s="3">
        <v>950</v>
      </c>
      <c r="F583" s="3" t="s">
        <v>813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3159</v>
      </c>
      <c r="C584" s="3">
        <v>7.11</v>
      </c>
      <c r="D584" s="3">
        <v>-72.966388890000005</v>
      </c>
      <c r="E584" s="3">
        <v>3310</v>
      </c>
      <c r="F584" s="3" t="s">
        <v>821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3160</v>
      </c>
      <c r="C585" s="3">
        <v>7.4024999999999999</v>
      </c>
      <c r="D585" s="3">
        <v>-73.435000000000002</v>
      </c>
      <c r="E585" s="3">
        <v>109</v>
      </c>
      <c r="F585" s="3" t="s">
        <v>825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3161</v>
      </c>
      <c r="C586" s="3">
        <v>7.2133333329999996</v>
      </c>
      <c r="D586" s="3">
        <v>-73.064722219999993</v>
      </c>
      <c r="E586" s="3">
        <v>996</v>
      </c>
      <c r="F586" s="3" t="s">
        <v>2196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3162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3163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3164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3165</v>
      </c>
      <c r="C590" s="3">
        <v>7.1244444439999999</v>
      </c>
      <c r="D590" s="3">
        <v>-73.05722222</v>
      </c>
      <c r="E590" s="3">
        <v>1779</v>
      </c>
      <c r="F590" s="3" t="s">
        <v>2177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3166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3167</v>
      </c>
      <c r="C592" s="3">
        <v>7.3088888890000003</v>
      </c>
      <c r="D592" s="3">
        <v>-72.878333330000004</v>
      </c>
      <c r="E592" s="3">
        <v>3220</v>
      </c>
      <c r="F592" s="3" t="s">
        <v>2233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3168</v>
      </c>
      <c r="C593" s="3">
        <v>8.0988888889999995</v>
      </c>
      <c r="D593" s="3">
        <v>-73.507499999999993</v>
      </c>
      <c r="E593" s="3">
        <v>228</v>
      </c>
      <c r="F593" s="3" t="s">
        <v>1677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3169</v>
      </c>
      <c r="C594" s="3">
        <v>7.7597222219999997</v>
      </c>
      <c r="D594" s="3">
        <v>-73.388333329999995</v>
      </c>
      <c r="E594" s="3">
        <v>134</v>
      </c>
      <c r="F594" s="3" t="s">
        <v>744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3170</v>
      </c>
      <c r="C595" s="3">
        <v>7.5955555559999999</v>
      </c>
      <c r="D595" s="3">
        <v>-73.327500000000001</v>
      </c>
      <c r="E595" s="3">
        <v>300</v>
      </c>
      <c r="F595" s="3" t="s">
        <v>944</v>
      </c>
      <c r="G595" s="3" t="s">
        <v>742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3171</v>
      </c>
      <c r="C596" s="3">
        <v>7.9955555560000002</v>
      </c>
      <c r="D596" s="3">
        <v>-73.439722219999993</v>
      </c>
      <c r="E596" s="3">
        <v>271</v>
      </c>
      <c r="F596" s="3" t="s">
        <v>328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3172</v>
      </c>
      <c r="C597" s="3">
        <v>7.6508333329999996</v>
      </c>
      <c r="D597" s="3">
        <v>-73.180555560000002</v>
      </c>
      <c r="E597" s="3">
        <v>710</v>
      </c>
      <c r="F597" s="3" t="s">
        <v>743</v>
      </c>
      <c r="G597" s="3" t="s">
        <v>742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3173</v>
      </c>
      <c r="C598" s="3">
        <v>7.5744444440000001</v>
      </c>
      <c r="D598" s="3">
        <v>-73.559722219999998</v>
      </c>
      <c r="E598" s="3">
        <v>84</v>
      </c>
      <c r="F598" s="3" t="s">
        <v>825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3174</v>
      </c>
      <c r="C599" s="3">
        <v>8.0887499999999992</v>
      </c>
      <c r="D599" s="3">
        <v>-73.618777780000002</v>
      </c>
      <c r="E599" s="3">
        <v>75</v>
      </c>
      <c r="F599" s="3" t="s">
        <v>1677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3175</v>
      </c>
      <c r="C600" s="3">
        <v>7.0902777779999999</v>
      </c>
      <c r="D600" s="3">
        <v>-73.123888890000003</v>
      </c>
      <c r="E600" s="3">
        <v>925</v>
      </c>
      <c r="F600" s="3" t="s">
        <v>2161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3176</v>
      </c>
      <c r="C601" s="3">
        <v>6.9974999999999996</v>
      </c>
      <c r="D601" s="3">
        <v>-73.230277779999994</v>
      </c>
      <c r="E601" s="3">
        <v>1280</v>
      </c>
      <c r="F601" s="3" t="s">
        <v>813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3177</v>
      </c>
      <c r="C602" s="3">
        <v>6.9933300000000003</v>
      </c>
      <c r="D602" s="3">
        <v>-73.067779999999999</v>
      </c>
      <c r="E602" s="3">
        <v>951</v>
      </c>
      <c r="F602" s="3" t="s">
        <v>860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3178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3179</v>
      </c>
      <c r="C604" s="3">
        <v>7.8126111109999998</v>
      </c>
      <c r="D604" s="3">
        <v>-73.321444439999993</v>
      </c>
      <c r="E604" s="3">
        <v>650</v>
      </c>
      <c r="F604" s="3" t="s">
        <v>744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3180</v>
      </c>
      <c r="C605" s="3">
        <v>7.1283333329999996</v>
      </c>
      <c r="D605" s="3">
        <v>-73.118333329999999</v>
      </c>
      <c r="E605" s="3">
        <v>125</v>
      </c>
      <c r="F605" s="3" t="s">
        <v>2161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3181</v>
      </c>
      <c r="C606" s="3">
        <v>7.1447222220000004</v>
      </c>
      <c r="D606" s="3">
        <v>-73.122222219999998</v>
      </c>
      <c r="E606" s="3">
        <v>118</v>
      </c>
      <c r="F606" s="3" t="s">
        <v>2161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3182</v>
      </c>
      <c r="C607" s="3">
        <v>7.3658299999999999</v>
      </c>
      <c r="D607" s="3">
        <v>-72.987499999999997</v>
      </c>
      <c r="E607" s="3">
        <v>1791</v>
      </c>
      <c r="F607" s="3" t="s">
        <v>852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3183</v>
      </c>
      <c r="C608" s="3">
        <v>7.0255555559999996</v>
      </c>
      <c r="D608" s="3">
        <v>-73.167222219999999</v>
      </c>
      <c r="E608" s="3">
        <v>777</v>
      </c>
      <c r="F608" s="3" t="s">
        <v>813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3184</v>
      </c>
      <c r="C609" s="3">
        <v>7.7352777780000004</v>
      </c>
      <c r="D609" s="3">
        <v>-73.051666670000003</v>
      </c>
      <c r="E609" s="3">
        <v>1882</v>
      </c>
      <c r="F609" s="3" t="s">
        <v>743</v>
      </c>
      <c r="G609" s="3" t="s">
        <v>742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3185</v>
      </c>
      <c r="C610" s="3">
        <v>7.4738899999999999</v>
      </c>
      <c r="D610" s="3">
        <v>-72.991110000000006</v>
      </c>
      <c r="E610" s="3">
        <v>1885</v>
      </c>
      <c r="F610" s="3" t="s">
        <v>852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3186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3187</v>
      </c>
      <c r="C612" s="3">
        <v>7.960277778</v>
      </c>
      <c r="D612" s="3">
        <v>-73.950555559999998</v>
      </c>
      <c r="E612" s="3">
        <v>64</v>
      </c>
      <c r="F612" s="3" t="s">
        <v>758</v>
      </c>
      <c r="G612" s="3" t="s">
        <v>2159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3188</v>
      </c>
      <c r="C613" s="3">
        <v>7.6705555560000001</v>
      </c>
      <c r="D613" s="3">
        <v>-73.94194444</v>
      </c>
      <c r="E613" s="3">
        <v>80</v>
      </c>
      <c r="F613" s="3" t="s">
        <v>244</v>
      </c>
      <c r="G613" s="3" t="s">
        <v>2159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3189</v>
      </c>
      <c r="C614" s="3">
        <v>7.4749999999999996</v>
      </c>
      <c r="D614" s="3">
        <v>-73.925555560000006</v>
      </c>
      <c r="E614" s="3">
        <v>165</v>
      </c>
      <c r="F614" s="3" t="s">
        <v>244</v>
      </c>
      <c r="G614" s="3" t="s">
        <v>2159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3190</v>
      </c>
      <c r="C615" s="3">
        <v>7.9652777779999999</v>
      </c>
      <c r="D615" s="3">
        <v>-74.059166669999996</v>
      </c>
      <c r="E615" s="3">
        <v>650</v>
      </c>
      <c r="F615" s="3" t="s">
        <v>740</v>
      </c>
      <c r="G615" s="3" t="s">
        <v>2159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3191</v>
      </c>
      <c r="C616" s="3">
        <v>8.1850000000000005</v>
      </c>
      <c r="D616" s="3">
        <v>-73.75527778</v>
      </c>
      <c r="E616" s="3">
        <v>90</v>
      </c>
      <c r="F616" s="3" t="s">
        <v>846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3192</v>
      </c>
      <c r="C617" s="3">
        <v>8.6305555559999991</v>
      </c>
      <c r="D617" s="3">
        <v>-73.804166670000001</v>
      </c>
      <c r="E617" s="3">
        <v>40</v>
      </c>
      <c r="F617" s="3" t="s">
        <v>441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3193</v>
      </c>
      <c r="C618" s="3">
        <v>8.5319166670000008</v>
      </c>
      <c r="D618" s="3">
        <v>-73.641472219999997</v>
      </c>
      <c r="E618" s="3">
        <v>166</v>
      </c>
      <c r="F618" s="3" t="s">
        <v>441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3194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3195</v>
      </c>
      <c r="C620" s="3">
        <v>8.3266666669999996</v>
      </c>
      <c r="D620" s="3">
        <v>-73.737777780000002</v>
      </c>
      <c r="E620" s="3">
        <v>150</v>
      </c>
      <c r="F620" s="3" t="s">
        <v>846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3196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3197</v>
      </c>
      <c r="C622" s="3">
        <v>8.6144444440000001</v>
      </c>
      <c r="D622" s="3">
        <v>-73.636388890000006</v>
      </c>
      <c r="E622" s="3">
        <v>163</v>
      </c>
      <c r="F622" s="3" t="s">
        <v>441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3198</v>
      </c>
      <c r="C623" s="3">
        <v>8.6138333330000005</v>
      </c>
      <c r="D623" s="3">
        <v>-73.801638890000007</v>
      </c>
      <c r="E623" s="3">
        <v>36</v>
      </c>
      <c r="F623" s="3" t="s">
        <v>441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3199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294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3200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505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3201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294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3202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294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3203</v>
      </c>
      <c r="C628" s="3">
        <v>5.538777778</v>
      </c>
      <c r="D628" s="3">
        <v>-73.63136111</v>
      </c>
      <c r="E628" s="3">
        <v>2290</v>
      </c>
      <c r="F628" s="3" t="s">
        <v>568</v>
      </c>
      <c r="G628" s="3" t="s">
        <v>505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3204</v>
      </c>
      <c r="C629" s="3">
        <v>5.8733333329999997</v>
      </c>
      <c r="D629" s="3">
        <v>-73.781666670000007</v>
      </c>
      <c r="E629" s="3">
        <v>1920</v>
      </c>
      <c r="F629" s="3" t="s">
        <v>2187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3205</v>
      </c>
      <c r="C630" s="3">
        <v>6.3552777779999996</v>
      </c>
      <c r="D630" s="3">
        <v>-73.239722220000004</v>
      </c>
      <c r="E630" s="3">
        <v>1523</v>
      </c>
      <c r="F630" s="3" t="s">
        <v>775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3206</v>
      </c>
      <c r="C631" s="3">
        <v>6.2625000000000002</v>
      </c>
      <c r="D631" s="3">
        <v>-73.303333330000001</v>
      </c>
      <c r="E631" s="3">
        <v>1400</v>
      </c>
      <c r="F631" s="3" t="s">
        <v>770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3207</v>
      </c>
      <c r="C632" s="3">
        <v>5.6020833330000004</v>
      </c>
      <c r="D632" s="3">
        <v>-73.545277780000006</v>
      </c>
      <c r="E632" s="3">
        <v>2120</v>
      </c>
      <c r="F632" s="3" t="s">
        <v>3208</v>
      </c>
      <c r="G632" s="3" t="s">
        <v>505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3209</v>
      </c>
      <c r="C633" s="3">
        <v>5.7605833329999996</v>
      </c>
      <c r="D633" s="3">
        <v>-73.444138890000005</v>
      </c>
      <c r="E633" s="3">
        <v>2600</v>
      </c>
      <c r="F633" s="3" t="s">
        <v>515</v>
      </c>
      <c r="G633" s="3" t="s">
        <v>505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3210</v>
      </c>
      <c r="C634" s="3">
        <v>5.9861111109999996</v>
      </c>
      <c r="D634" s="3">
        <v>-73.770833330000002</v>
      </c>
      <c r="E634" s="3">
        <v>2165</v>
      </c>
      <c r="F634" s="3" t="s">
        <v>2159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3211</v>
      </c>
      <c r="C635" s="3">
        <v>6.1513888889999997</v>
      </c>
      <c r="D635" s="3">
        <v>-73.341666669999995</v>
      </c>
      <c r="E635" s="3">
        <v>1502</v>
      </c>
      <c r="F635" s="3" t="s">
        <v>759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3212</v>
      </c>
      <c r="C636" s="3">
        <v>6.4436111110000001</v>
      </c>
      <c r="D636" s="3">
        <v>-73.333888889999997</v>
      </c>
      <c r="E636" s="3">
        <v>150</v>
      </c>
      <c r="F636" s="3" t="s">
        <v>763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3213</v>
      </c>
      <c r="C637" s="3">
        <v>5.9197222219999999</v>
      </c>
      <c r="D637" s="3">
        <v>-73.796388890000003</v>
      </c>
      <c r="E637" s="3">
        <v>2270</v>
      </c>
      <c r="F637" s="3" t="s">
        <v>207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3214</v>
      </c>
      <c r="C638" s="3">
        <v>5.8521666669999997</v>
      </c>
      <c r="D638" s="3">
        <v>-73.57641667</v>
      </c>
      <c r="E638" s="3">
        <v>1764</v>
      </c>
      <c r="F638" s="3" t="s">
        <v>799</v>
      </c>
      <c r="G638" s="3" t="s">
        <v>505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3215</v>
      </c>
      <c r="C639" s="3">
        <v>5.9258333329999999</v>
      </c>
      <c r="D639" s="3">
        <v>-73.609166669999993</v>
      </c>
      <c r="E639" s="3">
        <v>1730</v>
      </c>
      <c r="F639" s="3" t="s">
        <v>799</v>
      </c>
      <c r="G639" s="3" t="s">
        <v>505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3216</v>
      </c>
      <c r="C640" s="3">
        <v>6.0990000000000002</v>
      </c>
      <c r="D640" s="3">
        <v>-73.441388889999999</v>
      </c>
      <c r="E640" s="3">
        <v>1660</v>
      </c>
      <c r="F640" s="3" t="s">
        <v>759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3217</v>
      </c>
      <c r="C641" s="3">
        <v>5.7508055560000004</v>
      </c>
      <c r="D641" s="3">
        <v>-73.548916669999997</v>
      </c>
      <c r="E641" s="3">
        <v>2375</v>
      </c>
      <c r="F641" s="3" t="s">
        <v>514</v>
      </c>
      <c r="G641" s="3" t="s">
        <v>505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3218</v>
      </c>
      <c r="C642" s="3">
        <v>5.9613888890000002</v>
      </c>
      <c r="D642" s="3">
        <v>-73.702500000000001</v>
      </c>
      <c r="E642" s="3">
        <v>218</v>
      </c>
      <c r="F642" s="3" t="s">
        <v>801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3219</v>
      </c>
      <c r="C643" s="3">
        <v>5.64</v>
      </c>
      <c r="D643" s="3">
        <v>-73.450444439999998</v>
      </c>
      <c r="E643" s="3">
        <v>2985</v>
      </c>
      <c r="F643" s="3" t="s">
        <v>560</v>
      </c>
      <c r="G643" s="3" t="s">
        <v>505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3220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505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3221</v>
      </c>
      <c r="C645" s="3">
        <v>5.8680000000000003</v>
      </c>
      <c r="D645" s="3">
        <v>-73.383833330000002</v>
      </c>
      <c r="E645" s="3">
        <v>2100</v>
      </c>
      <c r="F645" s="3" t="s">
        <v>2178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3222</v>
      </c>
      <c r="C646" s="3">
        <v>5.8995277780000004</v>
      </c>
      <c r="D646" s="3">
        <v>-73.196194439999999</v>
      </c>
      <c r="E646" s="3">
        <v>2200</v>
      </c>
      <c r="F646" s="3" t="s">
        <v>506</v>
      </c>
      <c r="G646" s="3" t="s">
        <v>505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3223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294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3224</v>
      </c>
      <c r="C648" s="3">
        <v>6.3239327779999996</v>
      </c>
      <c r="D648" s="3">
        <v>-73.467411111000004</v>
      </c>
      <c r="E648" s="3">
        <v>1799</v>
      </c>
      <c r="F648" s="3" t="s">
        <v>774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3225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294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3226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294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3227</v>
      </c>
      <c r="C651" s="3">
        <v>5.7106666669999999</v>
      </c>
      <c r="D651" s="3">
        <v>-73.602277779999994</v>
      </c>
      <c r="E651" s="3">
        <v>2300</v>
      </c>
      <c r="F651" s="3" t="s">
        <v>546</v>
      </c>
      <c r="G651" s="3" t="s">
        <v>505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3228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294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3229</v>
      </c>
      <c r="C653" s="3">
        <v>5.5093888890000002</v>
      </c>
      <c r="D653" s="3">
        <v>-73.495777779999997</v>
      </c>
      <c r="E653" s="3">
        <v>2600</v>
      </c>
      <c r="F653" s="3" t="s">
        <v>549</v>
      </c>
      <c r="G653" s="3" t="s">
        <v>505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3230</v>
      </c>
      <c r="C654" s="3">
        <v>6.2371666670000003</v>
      </c>
      <c r="D654" s="3">
        <v>-73.415388890000003</v>
      </c>
      <c r="E654" s="3">
        <v>1400</v>
      </c>
      <c r="F654" s="3" t="s">
        <v>769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3231</v>
      </c>
      <c r="C655" s="3">
        <v>6.3550000000000004</v>
      </c>
      <c r="D655" s="3">
        <v>-73.368333329999999</v>
      </c>
      <c r="E655" s="3">
        <v>190</v>
      </c>
      <c r="F655" s="3" t="s">
        <v>269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3232</v>
      </c>
      <c r="C656" s="3">
        <v>5.9447222220000002</v>
      </c>
      <c r="D656" s="3">
        <v>-73.343611109999998</v>
      </c>
      <c r="E656" s="3">
        <v>1900</v>
      </c>
      <c r="F656" s="3" t="s">
        <v>2178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3233</v>
      </c>
      <c r="C657" s="3">
        <v>5.6962222220000003</v>
      </c>
      <c r="D657" s="3">
        <v>-73.759</v>
      </c>
      <c r="E657" s="3">
        <v>2550</v>
      </c>
      <c r="F657" s="3" t="s">
        <v>600</v>
      </c>
      <c r="G657" s="3" t="s">
        <v>505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3234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294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3235</v>
      </c>
      <c r="C659" s="3">
        <v>6.1383333330000003</v>
      </c>
      <c r="D659" s="3">
        <v>-73.098055560000006</v>
      </c>
      <c r="E659" s="3">
        <v>1814</v>
      </c>
      <c r="F659" s="3" t="s">
        <v>760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3236</v>
      </c>
      <c r="C660" s="3">
        <v>6.4411111109999997</v>
      </c>
      <c r="D660" s="3">
        <v>-73.142777780000003</v>
      </c>
      <c r="E660" s="3">
        <v>1300</v>
      </c>
      <c r="F660" s="3" t="s">
        <v>777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3237</v>
      </c>
      <c r="C661" s="3">
        <v>6.2994444439999997</v>
      </c>
      <c r="D661" s="3">
        <v>-73.044722219999997</v>
      </c>
      <c r="E661" s="3">
        <v>1520</v>
      </c>
      <c r="F661" s="3" t="s">
        <v>771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3238</v>
      </c>
      <c r="C662" s="3">
        <v>6.5982500000000002</v>
      </c>
      <c r="D662" s="3">
        <v>-73.056111110000003</v>
      </c>
      <c r="E662" s="3">
        <v>1626</v>
      </c>
      <c r="F662" s="3" t="s">
        <v>784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3239</v>
      </c>
      <c r="C663" s="3">
        <v>6.5766666669999996</v>
      </c>
      <c r="D663" s="3">
        <v>-73.106166669999993</v>
      </c>
      <c r="E663" s="3">
        <v>1408</v>
      </c>
      <c r="F663" s="3" t="s">
        <v>2121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3240</v>
      </c>
      <c r="C664" s="3">
        <v>6.1527222220000004</v>
      </c>
      <c r="D664" s="3">
        <v>-72.964583329999996</v>
      </c>
      <c r="E664" s="3">
        <v>2625</v>
      </c>
      <c r="F664" s="3" t="s">
        <v>771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3241</v>
      </c>
      <c r="C665" s="3">
        <v>6.248777778</v>
      </c>
      <c r="D665" s="3">
        <v>-72.946722219999998</v>
      </c>
      <c r="E665" s="3">
        <v>2107</v>
      </c>
      <c r="F665" s="3" t="s">
        <v>771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3242</v>
      </c>
      <c r="C666" s="3">
        <v>6.5322222219999997</v>
      </c>
      <c r="D666" s="3">
        <v>-73.199166669999997</v>
      </c>
      <c r="E666" s="3">
        <v>975</v>
      </c>
      <c r="F666" s="3" t="s">
        <v>780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3243</v>
      </c>
      <c r="C667" s="3">
        <v>6.47</v>
      </c>
      <c r="D667" s="3">
        <v>-72.968888890000002</v>
      </c>
      <c r="E667" s="3">
        <v>1673</v>
      </c>
      <c r="F667" s="3" t="s">
        <v>779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3244</v>
      </c>
      <c r="C668" s="3">
        <v>6.2741666670000003</v>
      </c>
      <c r="D668" s="3">
        <v>-73.150555560000001</v>
      </c>
      <c r="E668" s="3">
        <v>1350</v>
      </c>
      <c r="F668" s="3" t="s">
        <v>2167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3245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505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3246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505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3247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505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3248</v>
      </c>
      <c r="C672" s="3">
        <v>6.4264166669999998</v>
      </c>
      <c r="D672" s="3">
        <v>-72.873833329999997</v>
      </c>
      <c r="E672" s="3">
        <v>20</v>
      </c>
      <c r="F672" s="3" t="s">
        <v>2136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3249</v>
      </c>
      <c r="C673" s="3">
        <v>6.8361111110000001</v>
      </c>
      <c r="D673" s="3">
        <v>-72.69722222</v>
      </c>
      <c r="E673" s="3">
        <v>2440</v>
      </c>
      <c r="F673" s="3" t="s">
        <v>765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3250</v>
      </c>
      <c r="C674" s="3">
        <v>5.6154999999999999</v>
      </c>
      <c r="D674" s="3">
        <v>-72.976277780000004</v>
      </c>
      <c r="E674" s="3">
        <v>2470</v>
      </c>
      <c r="F674" s="3" t="s">
        <v>554</v>
      </c>
      <c r="G674" s="3" t="s">
        <v>505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3251</v>
      </c>
      <c r="C675" s="3">
        <v>6.2317499999999999</v>
      </c>
      <c r="D675" s="3">
        <v>-72.689333329999997</v>
      </c>
      <c r="E675" s="3">
        <v>2550</v>
      </c>
      <c r="F675" s="3" t="s">
        <v>519</v>
      </c>
      <c r="G675" s="3" t="s">
        <v>505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3252</v>
      </c>
      <c r="C676" s="3">
        <v>6.408222222</v>
      </c>
      <c r="D676" s="3">
        <v>-72.445444440000003</v>
      </c>
      <c r="E676" s="3">
        <v>2749</v>
      </c>
      <c r="F676" s="3" t="s">
        <v>522</v>
      </c>
      <c r="G676" s="3" t="s">
        <v>505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3253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3254</v>
      </c>
      <c r="C678" s="3">
        <v>6.4939444440000003</v>
      </c>
      <c r="D678" s="3">
        <v>-72.581361110000003</v>
      </c>
      <c r="E678" s="3">
        <v>1856</v>
      </c>
      <c r="F678" s="3" t="s">
        <v>2193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3255</v>
      </c>
      <c r="C679" s="3">
        <v>6.7530555559999996</v>
      </c>
      <c r="D679" s="3">
        <v>-72.974999999999994</v>
      </c>
      <c r="E679" s="3">
        <v>600</v>
      </c>
      <c r="F679" s="3" t="s">
        <v>2166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3256</v>
      </c>
      <c r="C680" s="3">
        <v>5.6289166670000004</v>
      </c>
      <c r="D680" s="3">
        <v>-73.323999999999998</v>
      </c>
      <c r="E680" s="3">
        <v>2820</v>
      </c>
      <c r="F680" s="3" t="s">
        <v>556</v>
      </c>
      <c r="G680" s="3" t="s">
        <v>505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3257</v>
      </c>
      <c r="C681" s="3">
        <v>6.6275000000000004</v>
      </c>
      <c r="D681" s="3">
        <v>-72.63</v>
      </c>
      <c r="E681" s="3">
        <v>224</v>
      </c>
      <c r="F681" s="3" t="s">
        <v>791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3258</v>
      </c>
      <c r="C682" s="3">
        <v>6.9397222220000003</v>
      </c>
      <c r="D682" s="3">
        <v>-72.931666669999998</v>
      </c>
      <c r="E682" s="3">
        <v>250</v>
      </c>
      <c r="F682" s="3" t="s">
        <v>807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3259</v>
      </c>
      <c r="C683" s="3">
        <v>6.6716666670000002</v>
      </c>
      <c r="D683" s="3">
        <v>-72.811388890000003</v>
      </c>
      <c r="E683" s="3">
        <v>2150</v>
      </c>
      <c r="F683" s="3" t="s">
        <v>792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3260</v>
      </c>
      <c r="C684" s="3">
        <v>5.8300833330000001</v>
      </c>
      <c r="D684" s="3">
        <v>-73.044611110000005</v>
      </c>
      <c r="E684" s="3">
        <v>2540</v>
      </c>
      <c r="F684" s="3" t="s">
        <v>580</v>
      </c>
      <c r="G684" s="3" t="s">
        <v>505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3261</v>
      </c>
      <c r="C685" s="3">
        <v>6.1885000000000003</v>
      </c>
      <c r="D685" s="3">
        <v>-72.834833329999995</v>
      </c>
      <c r="E685" s="3">
        <v>380</v>
      </c>
      <c r="F685" s="3" t="s">
        <v>2199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3262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505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3263</v>
      </c>
      <c r="C687" s="3">
        <v>5.8687222219999997</v>
      </c>
      <c r="D687" s="3">
        <v>-72.985777780000006</v>
      </c>
      <c r="E687" s="3">
        <v>2690</v>
      </c>
      <c r="F687" s="3" t="s">
        <v>529</v>
      </c>
      <c r="G687" s="3" t="s">
        <v>505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3264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505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3265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505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3266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505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3267</v>
      </c>
      <c r="C691" s="3">
        <v>5.6993055559999997</v>
      </c>
      <c r="D691" s="3">
        <v>-73.071749999999994</v>
      </c>
      <c r="E691" s="3">
        <v>2900</v>
      </c>
      <c r="F691" s="3" t="s">
        <v>506</v>
      </c>
      <c r="G691" s="3" t="s">
        <v>505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3268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505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3269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505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3270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505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3271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505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3272</v>
      </c>
      <c r="C696" s="3">
        <v>6.141472222</v>
      </c>
      <c r="D696" s="3">
        <v>-72.593333329999993</v>
      </c>
      <c r="E696" s="3">
        <v>2962</v>
      </c>
      <c r="F696" s="3" t="s">
        <v>173</v>
      </c>
      <c r="G696" s="3" t="s">
        <v>505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3273</v>
      </c>
      <c r="C697" s="3">
        <v>6.960277778</v>
      </c>
      <c r="D697" s="3">
        <v>-72.821666669999999</v>
      </c>
      <c r="E697" s="3">
        <v>2927</v>
      </c>
      <c r="F697" s="3" t="s">
        <v>805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3274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505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3275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505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3276</v>
      </c>
      <c r="C700" s="3">
        <v>6.3751111109999998</v>
      </c>
      <c r="D700" s="3">
        <v>-72.418999999999997</v>
      </c>
      <c r="E700" s="3">
        <v>3409</v>
      </c>
      <c r="F700" s="3" t="s">
        <v>522</v>
      </c>
      <c r="G700" s="3" t="s">
        <v>505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3277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505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3278</v>
      </c>
      <c r="C702" s="3">
        <v>6.8107800000000003</v>
      </c>
      <c r="D702" s="3">
        <v>-72.556049999999999</v>
      </c>
      <c r="E702" s="3">
        <v>3238</v>
      </c>
      <c r="F702" s="3" t="s">
        <v>791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3279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505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3280</v>
      </c>
      <c r="C704" s="3">
        <v>6.5147500000000003</v>
      </c>
      <c r="D704" s="3">
        <v>-72.732944439999997</v>
      </c>
      <c r="E704" s="3">
        <v>2400</v>
      </c>
      <c r="F704" s="3" t="s">
        <v>595</v>
      </c>
      <c r="G704" s="3" t="s">
        <v>505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3281</v>
      </c>
      <c r="C705" s="3">
        <v>6.8811111110000001</v>
      </c>
      <c r="D705" s="3">
        <v>-72.858333329999994</v>
      </c>
      <c r="E705" s="3">
        <v>2400</v>
      </c>
      <c r="F705" s="3" t="s">
        <v>805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3282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505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3283</v>
      </c>
      <c r="C707" s="3">
        <v>5.5338055559999999</v>
      </c>
      <c r="D707" s="3">
        <v>-73.163499999999999</v>
      </c>
      <c r="E707" s="3">
        <v>3200</v>
      </c>
      <c r="F707" s="3" t="s">
        <v>565</v>
      </c>
      <c r="G707" s="3" t="s">
        <v>505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3284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505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3285</v>
      </c>
      <c r="C709" s="3">
        <v>5.8916388890000002</v>
      </c>
      <c r="D709" s="3">
        <v>-73.082388890000004</v>
      </c>
      <c r="E709" s="3">
        <v>3650</v>
      </c>
      <c r="F709" s="3" t="s">
        <v>580</v>
      </c>
      <c r="G709" s="3" t="s">
        <v>505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3286</v>
      </c>
      <c r="C710" s="3">
        <v>6.232583333</v>
      </c>
      <c r="D710" s="3">
        <v>-72.781194439999993</v>
      </c>
      <c r="E710" s="3">
        <v>2500</v>
      </c>
      <c r="F710" s="3" t="s">
        <v>2199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3287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505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3288</v>
      </c>
      <c r="C712" s="3">
        <v>5.7560555559999997</v>
      </c>
      <c r="D712" s="3">
        <v>-72.907888889999995</v>
      </c>
      <c r="E712" s="3">
        <v>2500</v>
      </c>
      <c r="F712" s="3" t="s">
        <v>570</v>
      </c>
      <c r="G712" s="3" t="s">
        <v>505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3289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505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3290</v>
      </c>
      <c r="C714" s="3">
        <v>5.9072777780000001</v>
      </c>
      <c r="D714" s="3">
        <v>-72.810611109999996</v>
      </c>
      <c r="E714" s="3">
        <v>2575</v>
      </c>
      <c r="F714" s="3" t="s">
        <v>592</v>
      </c>
      <c r="G714" s="3" t="s">
        <v>505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3291</v>
      </c>
      <c r="C715" s="3">
        <v>5.5791944439999996</v>
      </c>
      <c r="D715" s="3">
        <v>-73.208777777999998</v>
      </c>
      <c r="E715" s="3">
        <v>2700</v>
      </c>
      <c r="F715" s="3" t="s">
        <v>565</v>
      </c>
      <c r="G715" s="3" t="s">
        <v>505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3292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505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3293</v>
      </c>
      <c r="C717" s="3">
        <v>5.8024444439999998</v>
      </c>
      <c r="D717" s="3">
        <v>-73.074472220000004</v>
      </c>
      <c r="E717" s="3">
        <v>2485</v>
      </c>
      <c r="F717" s="3" t="s">
        <v>580</v>
      </c>
      <c r="G717" s="3" t="s">
        <v>505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3294</v>
      </c>
      <c r="C718" s="3">
        <v>5.5430774999999999</v>
      </c>
      <c r="D718" s="3">
        <v>-73.360813059999998</v>
      </c>
      <c r="E718" s="3">
        <v>2690</v>
      </c>
      <c r="F718" s="3" t="s">
        <v>598</v>
      </c>
      <c r="G718" s="3" t="s">
        <v>505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3295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505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3296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505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3297</v>
      </c>
      <c r="C721" s="3">
        <v>6.5207222219999998</v>
      </c>
      <c r="D721" s="3">
        <v>-72.696611110000006</v>
      </c>
      <c r="E721" s="3">
        <v>1160</v>
      </c>
      <c r="F721" s="3" t="s">
        <v>526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3298</v>
      </c>
      <c r="C722" s="3">
        <v>6.5495277779999999</v>
      </c>
      <c r="D722" s="3">
        <v>-72.504722220000005</v>
      </c>
      <c r="E722" s="3">
        <v>2350</v>
      </c>
      <c r="F722" s="3" t="s">
        <v>527</v>
      </c>
      <c r="G722" s="3" t="s">
        <v>505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3299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505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3300</v>
      </c>
      <c r="C724" s="3">
        <v>6.328972222</v>
      </c>
      <c r="D724" s="3">
        <v>-72.582277779999998</v>
      </c>
      <c r="E724" s="3">
        <v>2150</v>
      </c>
      <c r="F724" s="3" t="s">
        <v>520</v>
      </c>
      <c r="G724" s="3" t="s">
        <v>505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3301</v>
      </c>
      <c r="C725" s="3">
        <v>5.6769444440000001</v>
      </c>
      <c r="D725" s="3">
        <v>-72.967916669999994</v>
      </c>
      <c r="E725" s="3">
        <v>2500</v>
      </c>
      <c r="F725" s="3" t="s">
        <v>570</v>
      </c>
      <c r="G725" s="3" t="s">
        <v>505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3302</v>
      </c>
      <c r="C726" s="3">
        <v>5.9011388890000003</v>
      </c>
      <c r="D726" s="3">
        <v>-73.058333329999996</v>
      </c>
      <c r="E726" s="3">
        <v>3265</v>
      </c>
      <c r="F726" s="3" t="s">
        <v>580</v>
      </c>
      <c r="G726" s="3" t="s">
        <v>505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3303</v>
      </c>
      <c r="C727" s="3">
        <v>6.8452777779999998</v>
      </c>
      <c r="D727" s="3">
        <v>-72.67777778</v>
      </c>
      <c r="E727" s="3">
        <v>2841</v>
      </c>
      <c r="F727" s="3" t="s">
        <v>765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3304</v>
      </c>
      <c r="C728" s="3">
        <v>5.96225</v>
      </c>
      <c r="D728" s="3">
        <v>-72.938500000000005</v>
      </c>
      <c r="E728" s="3">
        <v>2643</v>
      </c>
      <c r="F728" s="3" t="s">
        <v>531</v>
      </c>
      <c r="G728" s="3" t="s">
        <v>505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3305</v>
      </c>
      <c r="C729" s="3">
        <v>5.7458299999999998</v>
      </c>
      <c r="D729" s="3">
        <v>-73.11636</v>
      </c>
      <c r="E729" s="3">
        <v>2521</v>
      </c>
      <c r="F729" s="3" t="s">
        <v>506</v>
      </c>
      <c r="G729" s="3" t="s">
        <v>505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3306</v>
      </c>
      <c r="C730" s="3">
        <v>6.5124028000000003</v>
      </c>
      <c r="D730" s="3">
        <v>-72.692761110999996</v>
      </c>
      <c r="E730" s="3">
        <v>1192</v>
      </c>
      <c r="F730" s="3" t="s">
        <v>595</v>
      </c>
      <c r="G730" s="3" t="s">
        <v>505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3307</v>
      </c>
      <c r="C731" s="3">
        <v>6.6444444440000003</v>
      </c>
      <c r="D731" s="3">
        <v>-73.202777780000005</v>
      </c>
      <c r="E731" s="3">
        <v>1300</v>
      </c>
      <c r="F731" s="3" t="s">
        <v>788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3308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3309</v>
      </c>
      <c r="C733" s="3">
        <v>6.8727777779999997</v>
      </c>
      <c r="D733" s="3">
        <v>-73.410833330000003</v>
      </c>
      <c r="E733" s="3">
        <v>721</v>
      </c>
      <c r="F733" s="3" t="s">
        <v>803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3310</v>
      </c>
      <c r="C734" s="3">
        <v>7.127166667</v>
      </c>
      <c r="D734" s="3">
        <v>-73.520555560000005</v>
      </c>
      <c r="E734" s="3">
        <v>150</v>
      </c>
      <c r="F734" s="3" t="s">
        <v>803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3311</v>
      </c>
      <c r="C735" s="3">
        <v>6.7072500000000002</v>
      </c>
      <c r="D735" s="3">
        <v>-73.279888889999995</v>
      </c>
      <c r="E735" s="3">
        <v>815</v>
      </c>
      <c r="F735" s="3" t="s">
        <v>764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3312</v>
      </c>
      <c r="C736" s="3">
        <v>6.9119444440000004</v>
      </c>
      <c r="D736" s="3">
        <v>-73.632222220000003</v>
      </c>
      <c r="E736" s="3">
        <v>216</v>
      </c>
      <c r="F736" s="3" t="s">
        <v>803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3313</v>
      </c>
      <c r="C737" s="3">
        <v>6.7927777779999996</v>
      </c>
      <c r="D737" s="3">
        <v>-73.282749999999993</v>
      </c>
      <c r="E737" s="3">
        <v>1810</v>
      </c>
      <c r="F737" s="3" t="s">
        <v>764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3314</v>
      </c>
      <c r="C738" s="3">
        <v>6.5497222219999998</v>
      </c>
      <c r="D738" s="3">
        <v>-73.292000000000002</v>
      </c>
      <c r="E738" s="3">
        <v>940</v>
      </c>
      <c r="F738" s="3" t="s">
        <v>782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3315</v>
      </c>
      <c r="C739" s="3">
        <v>7.2641666669999996</v>
      </c>
      <c r="D739" s="3">
        <v>-73.548055559999995</v>
      </c>
      <c r="E739" s="3">
        <v>132</v>
      </c>
      <c r="F739" s="3" t="s">
        <v>825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3316</v>
      </c>
      <c r="C740" s="3">
        <v>6.7591666669999997</v>
      </c>
      <c r="D740" s="3">
        <v>-73.092777780000006</v>
      </c>
      <c r="E740" s="3">
        <v>1460</v>
      </c>
      <c r="F740" s="3" t="s">
        <v>2192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3317</v>
      </c>
      <c r="C741" s="3">
        <v>7.2702777779999996</v>
      </c>
      <c r="D741" s="3">
        <v>-73.490833330000001</v>
      </c>
      <c r="E741" s="3">
        <v>161</v>
      </c>
      <c r="F741" s="3" t="s">
        <v>825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3318</v>
      </c>
      <c r="C742" s="3">
        <v>7.2461111110000003</v>
      </c>
      <c r="D742" s="3">
        <v>-73.790000000000006</v>
      </c>
      <c r="E742" s="3">
        <v>138</v>
      </c>
      <c r="F742" s="3" t="s">
        <v>747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3319</v>
      </c>
      <c r="C743" s="3">
        <v>7.8902777779999997</v>
      </c>
      <c r="D743" s="3">
        <v>-75.680000000000007</v>
      </c>
      <c r="E743" s="3">
        <v>55</v>
      </c>
      <c r="F743" s="3" t="s">
        <v>1754</v>
      </c>
      <c r="G743" s="3" t="s">
        <v>2613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3320</v>
      </c>
      <c r="C744" s="3">
        <v>7.8847849999999999</v>
      </c>
      <c r="D744" s="3">
        <v>-75.510745</v>
      </c>
      <c r="E744" s="3">
        <v>200</v>
      </c>
      <c r="F744" s="3" t="s">
        <v>3321</v>
      </c>
      <c r="G744" s="3" t="s">
        <v>2613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3322</v>
      </c>
      <c r="C745" s="3">
        <v>8.0299999999999994</v>
      </c>
      <c r="D745" s="3">
        <v>-75.680000000000007</v>
      </c>
      <c r="E745" s="3">
        <v>100</v>
      </c>
      <c r="F745" s="3" t="s">
        <v>215</v>
      </c>
      <c r="G745" s="3" t="s">
        <v>2613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3323</v>
      </c>
      <c r="C746" s="3">
        <v>8.1291666669999998</v>
      </c>
      <c r="D746" s="3">
        <v>-75.760000000000005</v>
      </c>
      <c r="E746" s="3">
        <v>160</v>
      </c>
      <c r="F746" s="3" t="s">
        <v>215</v>
      </c>
      <c r="G746" s="3" t="s">
        <v>2613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3324</v>
      </c>
      <c r="C747" s="3">
        <v>8.0061111109999992</v>
      </c>
      <c r="D747" s="3">
        <v>-75.647222220000003</v>
      </c>
      <c r="E747" s="3">
        <v>80</v>
      </c>
      <c r="F747" s="3" t="s">
        <v>1754</v>
      </c>
      <c r="G747" s="3" t="s">
        <v>2613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3325</v>
      </c>
      <c r="C748" s="3">
        <v>8.1807777779999995</v>
      </c>
      <c r="D748" s="3">
        <v>-75.632277779999995</v>
      </c>
      <c r="E748" s="3">
        <v>170</v>
      </c>
      <c r="F748" s="3" t="s">
        <v>231</v>
      </c>
      <c r="G748" s="3" t="s">
        <v>2613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3326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2159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3327</v>
      </c>
      <c r="C750" s="3">
        <v>8.8603888889999993</v>
      </c>
      <c r="D750" s="3">
        <v>-73.815444439999993</v>
      </c>
      <c r="E750" s="3">
        <v>20</v>
      </c>
      <c r="F750" s="3" t="s">
        <v>479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3328</v>
      </c>
      <c r="C751" s="3">
        <v>8.9421839999999992</v>
      </c>
      <c r="D751" s="3">
        <v>-75.450723999999994</v>
      </c>
      <c r="E751" s="3">
        <v>60</v>
      </c>
      <c r="F751" s="3" t="s">
        <v>265</v>
      </c>
      <c r="G751" s="3" t="s">
        <v>2613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3329</v>
      </c>
      <c r="C752" s="3">
        <v>9.4319444440000009</v>
      </c>
      <c r="D752" s="3">
        <v>-75.129166670000004</v>
      </c>
      <c r="E752" s="3">
        <v>200</v>
      </c>
      <c r="F752" s="3" t="s">
        <v>2241</v>
      </c>
      <c r="G752" s="3" t="s">
        <v>207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3330</v>
      </c>
      <c r="C753" s="3">
        <v>9.4929444440000008</v>
      </c>
      <c r="D753" s="3">
        <v>-73.972888889999993</v>
      </c>
      <c r="E753" s="3">
        <v>50</v>
      </c>
      <c r="F753" s="3" t="s">
        <v>493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3331</v>
      </c>
      <c r="C754" s="3">
        <v>9.5621666669999996</v>
      </c>
      <c r="D754" s="3">
        <v>-73.339472220000005</v>
      </c>
      <c r="E754" s="3">
        <v>170</v>
      </c>
      <c r="F754" s="3" t="s">
        <v>3332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3333</v>
      </c>
      <c r="C755" s="3">
        <v>9.4104722219999992</v>
      </c>
      <c r="D755" s="3">
        <v>-73.890416669999993</v>
      </c>
      <c r="E755" s="3">
        <v>70</v>
      </c>
      <c r="F755" s="3" t="s">
        <v>450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3334</v>
      </c>
      <c r="C756" s="3">
        <v>9.1971944440000009</v>
      </c>
      <c r="D756" s="3">
        <v>-73.541944439999995</v>
      </c>
      <c r="E756" s="3">
        <v>100</v>
      </c>
      <c r="F756" s="3" t="s">
        <v>438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3335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3336</v>
      </c>
      <c r="C758" s="3">
        <v>9.1931666669999998</v>
      </c>
      <c r="D758" s="3">
        <v>-73.731305559999996</v>
      </c>
      <c r="E758" s="3">
        <v>90</v>
      </c>
      <c r="F758" s="3" t="s">
        <v>450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3337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3338</v>
      </c>
      <c r="C760" s="3">
        <v>8.3663888889999996</v>
      </c>
      <c r="D760" s="3">
        <v>-74.569166670000001</v>
      </c>
      <c r="E760" s="3">
        <v>25</v>
      </c>
      <c r="F760" s="3" t="s">
        <v>188</v>
      </c>
      <c r="G760" s="3" t="s">
        <v>2159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3339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2159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3340</v>
      </c>
      <c r="C762" s="3">
        <v>8.0366666670000004</v>
      </c>
      <c r="D762" s="3">
        <v>-74.942222220000005</v>
      </c>
      <c r="E762" s="3">
        <v>40</v>
      </c>
      <c r="F762" s="3" t="s">
        <v>109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3341</v>
      </c>
      <c r="C763" s="3">
        <v>9.3972222219999999</v>
      </c>
      <c r="D763" s="3">
        <v>-75.155805560000005</v>
      </c>
      <c r="E763" s="3">
        <v>150</v>
      </c>
      <c r="F763" s="3" t="s">
        <v>2241</v>
      </c>
      <c r="G763" s="3" t="s">
        <v>207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3342</v>
      </c>
      <c r="C764" s="3">
        <v>9.3205555560000004</v>
      </c>
      <c r="D764" s="3">
        <v>-75.303611110000006</v>
      </c>
      <c r="E764" s="3">
        <v>180</v>
      </c>
      <c r="F764" s="3" t="s">
        <v>3343</v>
      </c>
      <c r="G764" s="3" t="s">
        <v>207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3344</v>
      </c>
      <c r="C765" s="3">
        <v>8.2194444440000005</v>
      </c>
      <c r="D765" s="3">
        <v>-74.728750000000005</v>
      </c>
      <c r="E765" s="3">
        <v>28</v>
      </c>
      <c r="F765" s="3" t="s">
        <v>188</v>
      </c>
      <c r="G765" s="3" t="s">
        <v>2159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3345</v>
      </c>
      <c r="C766" s="3">
        <v>8.3845719439999993</v>
      </c>
      <c r="D766" s="3">
        <v>-74.563661111000002</v>
      </c>
      <c r="E766" s="3">
        <v>40</v>
      </c>
      <c r="F766" s="3" t="s">
        <v>188</v>
      </c>
      <c r="G766" s="3" t="s">
        <v>2159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3346</v>
      </c>
      <c r="C767" s="3">
        <v>9.1177777780000007</v>
      </c>
      <c r="D767" s="3">
        <v>-75.393333330000004</v>
      </c>
      <c r="E767" s="3">
        <v>125</v>
      </c>
      <c r="F767" s="3" t="s">
        <v>201</v>
      </c>
      <c r="G767" s="3" t="s">
        <v>2613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3347</v>
      </c>
      <c r="C768" s="3">
        <v>8.8133649999999992</v>
      </c>
      <c r="D768" s="3">
        <v>-74.726003000000006</v>
      </c>
      <c r="E768" s="3">
        <v>50</v>
      </c>
      <c r="F768" s="3" t="s">
        <v>207</v>
      </c>
      <c r="G768" s="3" t="s">
        <v>207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3348</v>
      </c>
      <c r="C769" s="3">
        <v>8.2053329999999995</v>
      </c>
      <c r="D769" s="3">
        <v>-75.470249999999993</v>
      </c>
      <c r="E769" s="3">
        <v>62</v>
      </c>
      <c r="F769" s="3" t="s">
        <v>296</v>
      </c>
      <c r="G769" s="3" t="s">
        <v>2613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3349</v>
      </c>
      <c r="C770" s="3">
        <v>8.0254999999999992</v>
      </c>
      <c r="D770" s="3">
        <v>-75.089749999999995</v>
      </c>
      <c r="E770" s="3">
        <v>48</v>
      </c>
      <c r="F770" s="3" t="s">
        <v>109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3350</v>
      </c>
      <c r="C771" s="3">
        <v>8.0311111109999995</v>
      </c>
      <c r="D771" s="3">
        <v>-74.706111109999995</v>
      </c>
      <c r="E771" s="3">
        <v>20</v>
      </c>
      <c r="F771" s="3" t="s">
        <v>175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3351</v>
      </c>
      <c r="C772" s="3">
        <v>8.4897222219999993</v>
      </c>
      <c r="D772" s="3">
        <v>-75.601388889999996</v>
      </c>
      <c r="E772" s="3">
        <v>100</v>
      </c>
      <c r="F772" s="3" t="s">
        <v>1750</v>
      </c>
      <c r="G772" s="3" t="s">
        <v>2613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3352</v>
      </c>
      <c r="C773" s="3">
        <v>8.9387777780000004</v>
      </c>
      <c r="D773" s="3">
        <v>-73.56022222</v>
      </c>
      <c r="E773" s="3">
        <v>250</v>
      </c>
      <c r="F773" s="3" t="s">
        <v>450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3353</v>
      </c>
      <c r="C774" s="3">
        <v>9.0097500000000004</v>
      </c>
      <c r="D774" s="3">
        <v>-73.754027780000001</v>
      </c>
      <c r="E774" s="3">
        <v>90</v>
      </c>
      <c r="F774" s="3" t="s">
        <v>438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3354</v>
      </c>
      <c r="C775" s="3">
        <v>9.0502777779999999</v>
      </c>
      <c r="D775" s="3">
        <v>-73.559722219999998</v>
      </c>
      <c r="E775" s="3">
        <v>500</v>
      </c>
      <c r="F775" s="3" t="s">
        <v>1671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3355</v>
      </c>
      <c r="C776" s="3">
        <v>9.4232777779999992</v>
      </c>
      <c r="D776" s="3">
        <v>-73.410944439999994</v>
      </c>
      <c r="E776" s="3">
        <v>500</v>
      </c>
      <c r="F776" s="3" t="s">
        <v>438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3356</v>
      </c>
      <c r="C777" s="3">
        <v>8.0530555560000003</v>
      </c>
      <c r="D777" s="3">
        <v>-75.338611110000002</v>
      </c>
      <c r="E777" s="3">
        <v>50</v>
      </c>
      <c r="F777" s="3" t="s">
        <v>227</v>
      </c>
      <c r="G777" s="3" t="s">
        <v>2613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3357</v>
      </c>
      <c r="C778" s="3">
        <v>8.42</v>
      </c>
      <c r="D778" s="3">
        <v>-75.273888889999995</v>
      </c>
      <c r="E778" s="3">
        <v>25</v>
      </c>
      <c r="F778" s="3" t="s">
        <v>1750</v>
      </c>
      <c r="G778" s="3" t="s">
        <v>2613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3358</v>
      </c>
      <c r="C779" s="3">
        <v>8.6372222220000001</v>
      </c>
      <c r="D779" s="3">
        <v>-75.383611110000004</v>
      </c>
      <c r="E779" s="3">
        <v>130</v>
      </c>
      <c r="F779" s="3" t="s">
        <v>265</v>
      </c>
      <c r="G779" s="3" t="s">
        <v>2613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3359</v>
      </c>
      <c r="C780" s="3">
        <v>8.6291666669999998</v>
      </c>
      <c r="D780" s="3">
        <v>-75.014722219999996</v>
      </c>
      <c r="E780" s="3">
        <v>20</v>
      </c>
      <c r="F780" s="3" t="s">
        <v>903</v>
      </c>
      <c r="G780" s="3" t="s">
        <v>207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3360</v>
      </c>
      <c r="C781" s="3">
        <v>9.0113888889999991</v>
      </c>
      <c r="D781" s="3">
        <v>-75.168888890000005</v>
      </c>
      <c r="E781" s="3">
        <v>60</v>
      </c>
      <c r="F781" s="3" t="s">
        <v>208</v>
      </c>
      <c r="G781" s="3" t="s">
        <v>207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3361</v>
      </c>
      <c r="C782" s="3">
        <v>9.0047222219999998</v>
      </c>
      <c r="D782" s="3">
        <v>-74.940555560000007</v>
      </c>
      <c r="E782" s="3">
        <v>25</v>
      </c>
      <c r="F782" s="3" t="s">
        <v>208</v>
      </c>
      <c r="G782" s="3" t="s">
        <v>207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3362</v>
      </c>
      <c r="C783" s="3">
        <v>9.4015830000000005</v>
      </c>
      <c r="D783" s="3">
        <v>-75.016439000000005</v>
      </c>
      <c r="E783" s="3">
        <v>200</v>
      </c>
      <c r="F783" s="3" t="s">
        <v>2257</v>
      </c>
      <c r="G783" s="3" t="s">
        <v>207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3363</v>
      </c>
      <c r="C784" s="3">
        <v>8.7153910000000003</v>
      </c>
      <c r="D784" s="3">
        <v>-74.723983000000004</v>
      </c>
      <c r="E784" s="3">
        <v>50</v>
      </c>
      <c r="F784" s="3" t="s">
        <v>257</v>
      </c>
      <c r="G784" s="3" t="s">
        <v>207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3364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2159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3365</v>
      </c>
      <c r="C786" s="3">
        <v>8.2913333330000007</v>
      </c>
      <c r="D786" s="3">
        <v>-74.605722220000004</v>
      </c>
      <c r="E786" s="3">
        <v>40</v>
      </c>
      <c r="F786" s="3" t="s">
        <v>188</v>
      </c>
      <c r="G786" s="3" t="s">
        <v>2159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3366</v>
      </c>
      <c r="C787" s="3">
        <v>9.3594444439999993</v>
      </c>
      <c r="D787" s="3">
        <v>-74.940833330000004</v>
      </c>
      <c r="E787" s="3">
        <v>100</v>
      </c>
      <c r="F787" s="3" t="s">
        <v>296</v>
      </c>
      <c r="G787" s="3" t="s">
        <v>207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3367</v>
      </c>
      <c r="C788" s="3">
        <v>8.8217400000000001</v>
      </c>
      <c r="D788" s="3">
        <v>-73.964901999999995</v>
      </c>
      <c r="E788" s="3">
        <v>40</v>
      </c>
      <c r="F788" s="3" t="s">
        <v>3368</v>
      </c>
      <c r="G788" s="3" t="s">
        <v>2159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3369</v>
      </c>
      <c r="C789" s="3">
        <v>8.9467379999999999</v>
      </c>
      <c r="D789" s="3">
        <v>-74.110038000000003</v>
      </c>
      <c r="E789" s="3">
        <v>25</v>
      </c>
      <c r="F789" s="3" t="s">
        <v>3370</v>
      </c>
      <c r="G789" s="3" t="s">
        <v>2159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3371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2159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3372</v>
      </c>
      <c r="C791" s="3">
        <v>9.2359360000000006</v>
      </c>
      <c r="D791" s="3">
        <v>-74.350908000000004</v>
      </c>
      <c r="E791" s="3">
        <v>65</v>
      </c>
      <c r="F791" s="3" t="s">
        <v>432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3373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207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3374</v>
      </c>
      <c r="C793" s="3">
        <v>9.0413219999999992</v>
      </c>
      <c r="D793" s="3">
        <v>-74.766199999999998</v>
      </c>
      <c r="E793" s="3">
        <v>10</v>
      </c>
      <c r="F793" s="3" t="s">
        <v>213</v>
      </c>
      <c r="G793" s="3" t="s">
        <v>2159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3375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2159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3376</v>
      </c>
      <c r="C795" s="3">
        <v>8.4594444440000007</v>
      </c>
      <c r="D795" s="3">
        <v>-73.941111109999994</v>
      </c>
      <c r="E795" s="3">
        <v>74</v>
      </c>
      <c r="F795" s="3" t="s">
        <v>834</v>
      </c>
      <c r="G795" s="3" t="s">
        <v>2159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3377</v>
      </c>
      <c r="C796" s="3">
        <v>8.7908333330000001</v>
      </c>
      <c r="D796" s="3">
        <v>-75.124444440000005</v>
      </c>
      <c r="E796" s="3">
        <v>20</v>
      </c>
      <c r="F796" s="3" t="s">
        <v>1972</v>
      </c>
      <c r="G796" s="3" t="s">
        <v>207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3378</v>
      </c>
      <c r="C797" s="3">
        <v>9.1783333329999994</v>
      </c>
      <c r="D797" s="3">
        <v>-75.190277780000002</v>
      </c>
      <c r="E797" s="3">
        <v>80</v>
      </c>
      <c r="F797" s="3" t="s">
        <v>225</v>
      </c>
      <c r="G797" s="3" t="s">
        <v>207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3379</v>
      </c>
      <c r="C798" s="3">
        <v>9.1649999999999991</v>
      </c>
      <c r="D798" s="3">
        <v>-75.050833330000003</v>
      </c>
      <c r="E798" s="3">
        <v>70</v>
      </c>
      <c r="F798" s="3" t="s">
        <v>2239</v>
      </c>
      <c r="G798" s="3" t="s">
        <v>207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3380</v>
      </c>
      <c r="C799" s="3">
        <v>9.1880555560000001</v>
      </c>
      <c r="D799" s="3">
        <v>-74.044222219999995</v>
      </c>
      <c r="E799" s="3">
        <v>25</v>
      </c>
      <c r="F799" s="3" t="s">
        <v>273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3381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2159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3382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2159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3383</v>
      </c>
      <c r="C802" s="3">
        <v>9.6229444439999998</v>
      </c>
      <c r="D802" s="3">
        <v>-74.595638890000004</v>
      </c>
      <c r="E802" s="3">
        <v>100</v>
      </c>
      <c r="F802" s="3" t="s">
        <v>3384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3385</v>
      </c>
      <c r="C803" s="3">
        <v>9.0275499999999997</v>
      </c>
      <c r="D803" s="3">
        <v>-74.080150000000003</v>
      </c>
      <c r="E803" s="3">
        <v>26</v>
      </c>
      <c r="F803" s="3" t="s">
        <v>273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3386</v>
      </c>
      <c r="C804" s="3">
        <v>8.82</v>
      </c>
      <c r="D804" s="3">
        <v>-75.47</v>
      </c>
      <c r="E804" s="3">
        <v>136</v>
      </c>
      <c r="F804" s="3" t="s">
        <v>265</v>
      </c>
      <c r="G804" s="3" t="s">
        <v>2613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3387</v>
      </c>
      <c r="C805" s="3">
        <v>9.2600833330000007</v>
      </c>
      <c r="D805" s="3">
        <v>-73.80986111</v>
      </c>
      <c r="E805" s="3">
        <v>138</v>
      </c>
      <c r="F805" s="3" t="s">
        <v>450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3388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2159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3389</v>
      </c>
      <c r="C807" s="3">
        <v>8.9149469999999997</v>
      </c>
      <c r="D807" s="3">
        <v>-74.485885999999994</v>
      </c>
      <c r="E807" s="3">
        <v>20</v>
      </c>
      <c r="F807" s="3" t="s">
        <v>213</v>
      </c>
      <c r="G807" s="3" t="s">
        <v>2159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3390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2159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3391</v>
      </c>
      <c r="C809" s="3">
        <v>9.0041666669999998</v>
      </c>
      <c r="D809" s="3">
        <v>-74.405833329999993</v>
      </c>
      <c r="E809" s="3">
        <v>20</v>
      </c>
      <c r="F809" s="3" t="s">
        <v>3392</v>
      </c>
      <c r="G809" s="3" t="s">
        <v>2159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3393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2159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3394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2159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3395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2159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3396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2159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3397</v>
      </c>
      <c r="C814" s="3">
        <v>8.8781029999999994</v>
      </c>
      <c r="D814" s="3">
        <v>-74.704339000000004</v>
      </c>
      <c r="E814" s="3">
        <v>20</v>
      </c>
      <c r="F814" s="3" t="s">
        <v>207</v>
      </c>
      <c r="G814" s="3" t="s">
        <v>207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3398</v>
      </c>
      <c r="C815" s="3">
        <v>9.07</v>
      </c>
      <c r="D815" s="3">
        <v>-74.150000000000006</v>
      </c>
      <c r="E815" s="3">
        <v>24</v>
      </c>
      <c r="F815" s="3" t="s">
        <v>273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3399</v>
      </c>
      <c r="C816" s="3">
        <v>8.5763888890000004</v>
      </c>
      <c r="D816" s="3">
        <v>-75.089722219999999</v>
      </c>
      <c r="E816" s="3">
        <v>60</v>
      </c>
      <c r="F816" s="3" t="s">
        <v>903</v>
      </c>
      <c r="G816" s="3" t="s">
        <v>207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3400</v>
      </c>
      <c r="C817" s="3">
        <v>8.0299999999999994</v>
      </c>
      <c r="D817" s="3">
        <v>-74.790000000000006</v>
      </c>
      <c r="E817" s="3">
        <v>31</v>
      </c>
      <c r="F817" s="3" t="s">
        <v>175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3401</v>
      </c>
      <c r="C818" s="3">
        <v>9.5811666669999997</v>
      </c>
      <c r="D818" s="3">
        <v>-74.352249999999998</v>
      </c>
      <c r="E818" s="3">
        <v>35</v>
      </c>
      <c r="F818" s="3" t="s">
        <v>459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3402</v>
      </c>
      <c r="C819" s="3">
        <v>8.9540319999999998</v>
      </c>
      <c r="D819" s="3">
        <v>-74.054192999999998</v>
      </c>
      <c r="E819" s="3">
        <v>30</v>
      </c>
      <c r="F819" s="3" t="s">
        <v>3392</v>
      </c>
      <c r="G819" s="3" t="s">
        <v>2159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3403</v>
      </c>
      <c r="C820" s="3">
        <v>9.8725000000000005</v>
      </c>
      <c r="D820" s="3">
        <v>-74.580388889999995</v>
      </c>
      <c r="E820" s="3">
        <v>85</v>
      </c>
      <c r="F820" s="3" t="s">
        <v>465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3404</v>
      </c>
      <c r="C821" s="3">
        <v>9.6856666669999996</v>
      </c>
      <c r="D821" s="3">
        <v>-74.504861109999993</v>
      </c>
      <c r="E821" s="3">
        <v>100</v>
      </c>
      <c r="F821" s="3" t="s">
        <v>465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3405</v>
      </c>
      <c r="C822" s="3">
        <v>9.6837777779999996</v>
      </c>
      <c r="D822" s="3">
        <v>-74.322166670000001</v>
      </c>
      <c r="E822" s="3">
        <v>80</v>
      </c>
      <c r="F822" s="3" t="s">
        <v>463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3406</v>
      </c>
      <c r="C823" s="3">
        <v>9.8017500000000002</v>
      </c>
      <c r="D823" s="3">
        <v>-74.38855556</v>
      </c>
      <c r="E823" s="3">
        <v>110</v>
      </c>
      <c r="F823" s="3" t="s">
        <v>463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3407</v>
      </c>
      <c r="C824" s="3">
        <v>8.7127499999999998</v>
      </c>
      <c r="D824" s="3">
        <v>-73.702555559999993</v>
      </c>
      <c r="E824" s="3">
        <v>40</v>
      </c>
      <c r="F824" s="3" t="s">
        <v>1672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3408</v>
      </c>
      <c r="C825" s="3">
        <v>9.5573888890000003</v>
      </c>
      <c r="D825" s="3">
        <v>-73.876194440000006</v>
      </c>
      <c r="E825" s="3">
        <v>40</v>
      </c>
      <c r="F825" s="3" t="s">
        <v>493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3409</v>
      </c>
      <c r="C826" s="3">
        <v>8.6008333330000006</v>
      </c>
      <c r="D826" s="3">
        <v>-75.257222220000003</v>
      </c>
      <c r="E826" s="3">
        <v>30</v>
      </c>
      <c r="F826" s="3" t="s">
        <v>903</v>
      </c>
      <c r="G826" s="3" t="s">
        <v>207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3410</v>
      </c>
      <c r="C827" s="3">
        <v>9.9119722219999993</v>
      </c>
      <c r="D827" s="3">
        <v>-74.085805559999997</v>
      </c>
      <c r="E827" s="3">
        <v>120</v>
      </c>
      <c r="F827" s="3" t="s">
        <v>3411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3412</v>
      </c>
      <c r="C828" s="3">
        <v>9.3040555559999998</v>
      </c>
      <c r="D828" s="3">
        <v>-74.273638890000001</v>
      </c>
      <c r="E828" s="3">
        <v>25</v>
      </c>
      <c r="F828" s="3" t="s">
        <v>432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3413</v>
      </c>
      <c r="C829" s="3">
        <v>8.2950638889999997</v>
      </c>
      <c r="D829" s="3">
        <v>-75.164555559999997</v>
      </c>
      <c r="E829" s="3">
        <v>20</v>
      </c>
      <c r="F829" s="3" t="s">
        <v>1722</v>
      </c>
      <c r="G829" s="3" t="s">
        <v>2613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3414</v>
      </c>
      <c r="C830" s="3">
        <v>9.3338888890000007</v>
      </c>
      <c r="D830" s="3">
        <v>-75.283055559999994</v>
      </c>
      <c r="E830" s="3">
        <v>166</v>
      </c>
      <c r="F830" s="3" t="s">
        <v>225</v>
      </c>
      <c r="G830" s="3" t="s">
        <v>207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3415</v>
      </c>
      <c r="C831" s="3">
        <v>9.0463333329999998</v>
      </c>
      <c r="D831" s="3">
        <v>-73.970833330000005</v>
      </c>
      <c r="E831" s="3">
        <v>34</v>
      </c>
      <c r="F831" s="3" t="s">
        <v>273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3416</v>
      </c>
      <c r="C832" s="3">
        <v>9.2819444440000005</v>
      </c>
      <c r="D832" s="3">
        <v>-74.845277780000004</v>
      </c>
      <c r="E832" s="3">
        <v>18</v>
      </c>
      <c r="F832" s="3" t="s">
        <v>213</v>
      </c>
      <c r="G832" s="3" t="s">
        <v>2159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3417</v>
      </c>
      <c r="C833" s="3">
        <v>8.0038888890000006</v>
      </c>
      <c r="D833" s="3">
        <v>-75.402777779999994</v>
      </c>
      <c r="E833" s="3">
        <v>50</v>
      </c>
      <c r="F833" s="3" t="s">
        <v>215</v>
      </c>
      <c r="G833" s="3" t="s">
        <v>2613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3418</v>
      </c>
      <c r="C834" s="3">
        <v>8.7408611109999992</v>
      </c>
      <c r="D834" s="3">
        <v>-75.498833329999997</v>
      </c>
      <c r="E834" s="3">
        <v>125</v>
      </c>
      <c r="F834" s="3" t="s">
        <v>265</v>
      </c>
      <c r="G834" s="3" t="s">
        <v>2613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3419</v>
      </c>
      <c r="C835" s="3">
        <v>8.3993333329999995</v>
      </c>
      <c r="D835" s="3">
        <v>-75.583722219999999</v>
      </c>
      <c r="E835" s="3">
        <v>90</v>
      </c>
      <c r="F835" s="3" t="s">
        <v>231</v>
      </c>
      <c r="G835" s="3" t="s">
        <v>2613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3420</v>
      </c>
      <c r="C836" s="3">
        <v>8.9113888889999995</v>
      </c>
      <c r="D836" s="3">
        <v>-74.457777780000001</v>
      </c>
      <c r="E836" s="3">
        <v>10</v>
      </c>
      <c r="F836" s="3" t="s">
        <v>205</v>
      </c>
      <c r="G836" s="3" t="s">
        <v>2159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3421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3422</v>
      </c>
      <c r="C838" s="3">
        <v>9.3163888890000006</v>
      </c>
      <c r="D838" s="3">
        <v>-75.387500000000003</v>
      </c>
      <c r="E838" s="3">
        <v>160</v>
      </c>
      <c r="F838" s="3" t="s">
        <v>2245</v>
      </c>
      <c r="G838" s="3" t="s">
        <v>207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3423</v>
      </c>
      <c r="C839" s="3">
        <v>8.9542222220000003</v>
      </c>
      <c r="D839" s="3">
        <v>-73.630083330000005</v>
      </c>
      <c r="E839" s="3">
        <v>50</v>
      </c>
      <c r="F839" s="3" t="s">
        <v>1671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3424</v>
      </c>
      <c r="C840" s="3">
        <v>9.3163888890000006</v>
      </c>
      <c r="D840" s="3">
        <v>-75.387500000000003</v>
      </c>
      <c r="E840" s="3">
        <v>160</v>
      </c>
      <c r="F840" s="3" t="s">
        <v>223</v>
      </c>
      <c r="G840" s="3" t="s">
        <v>207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3425</v>
      </c>
      <c r="C841" s="3">
        <v>9.1638888890000008</v>
      </c>
      <c r="D841" s="3">
        <v>-75.044722219999997</v>
      </c>
      <c r="E841" s="3">
        <v>20</v>
      </c>
      <c r="F841" s="3" t="s">
        <v>208</v>
      </c>
      <c r="G841" s="3" t="s">
        <v>207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3426</v>
      </c>
      <c r="C842" s="3">
        <v>8.8097309999999993</v>
      </c>
      <c r="D842" s="3">
        <v>-74.722121000000001</v>
      </c>
      <c r="E842" s="3">
        <v>19</v>
      </c>
      <c r="F842" s="3" t="s">
        <v>207</v>
      </c>
      <c r="G842" s="3" t="s">
        <v>207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3427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2159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3428</v>
      </c>
      <c r="C844" s="3">
        <v>8.5422469999999997</v>
      </c>
      <c r="D844" s="3">
        <v>-74.635361000000003</v>
      </c>
      <c r="E844" s="3">
        <v>17</v>
      </c>
      <c r="F844" s="3" t="s">
        <v>257</v>
      </c>
      <c r="G844" s="3" t="s">
        <v>207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3429</v>
      </c>
      <c r="C845" s="3">
        <v>8.8096490000000003</v>
      </c>
      <c r="D845" s="3">
        <v>-74.271017000000001</v>
      </c>
      <c r="E845" s="3">
        <v>21</v>
      </c>
      <c r="F845" s="3" t="s">
        <v>3370</v>
      </c>
      <c r="G845" s="3" t="s">
        <v>2159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3430</v>
      </c>
      <c r="C846" s="3">
        <v>8.3409390000000005</v>
      </c>
      <c r="D846" s="3">
        <v>-74.557072000000005</v>
      </c>
      <c r="E846" s="3">
        <v>31</v>
      </c>
      <c r="F846" s="3" t="s">
        <v>188</v>
      </c>
      <c r="G846" s="3" t="s">
        <v>2159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3431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423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3432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423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3433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423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3434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423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3435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423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3436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423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3437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423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3438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423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3439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423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3440</v>
      </c>
      <c r="C856" s="3">
        <v>2.541833333</v>
      </c>
      <c r="D856" s="3">
        <v>-76.418805559999996</v>
      </c>
      <c r="E856" s="3">
        <v>2427</v>
      </c>
      <c r="F856" s="3" t="s">
        <v>881</v>
      </c>
      <c r="G856" s="3" t="s">
        <v>423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3441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423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3442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423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3443</v>
      </c>
      <c r="C859" s="3">
        <v>2.9611666670000001</v>
      </c>
      <c r="D859" s="3">
        <v>-76.489194440000006</v>
      </c>
      <c r="E859" s="3">
        <v>1197</v>
      </c>
      <c r="F859" s="3" t="s">
        <v>907</v>
      </c>
      <c r="G859" s="3" t="s">
        <v>423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3444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423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3445</v>
      </c>
      <c r="C861" s="3">
        <v>2.9036944440000001</v>
      </c>
      <c r="D861" s="3">
        <v>-76.546972220000001</v>
      </c>
      <c r="E861" s="3">
        <v>1397</v>
      </c>
      <c r="F861" s="3" t="s">
        <v>907</v>
      </c>
      <c r="G861" s="3" t="s">
        <v>423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3446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423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3447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423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3448</v>
      </c>
      <c r="C864" s="3">
        <v>2.4875833329999999</v>
      </c>
      <c r="D864" s="3">
        <v>-76.404666669999997</v>
      </c>
      <c r="E864" s="3">
        <v>2507</v>
      </c>
      <c r="F864" s="3" t="s">
        <v>881</v>
      </c>
      <c r="G864" s="3" t="s">
        <v>423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3449</v>
      </c>
      <c r="C865" s="3">
        <v>3.0483611110000002</v>
      </c>
      <c r="D865" s="3">
        <v>-76.441416666999999</v>
      </c>
      <c r="E865" s="3">
        <v>1041</v>
      </c>
      <c r="F865" s="3" t="s">
        <v>907</v>
      </c>
      <c r="G865" s="3" t="s">
        <v>423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3450</v>
      </c>
      <c r="C866" s="3">
        <v>2.5097499999999999</v>
      </c>
      <c r="D866" s="3">
        <v>-76.289055555999994</v>
      </c>
      <c r="E866" s="3">
        <v>3071</v>
      </c>
      <c r="F866" s="3" t="s">
        <v>881</v>
      </c>
      <c r="G866" s="3" t="s">
        <v>423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3451</v>
      </c>
      <c r="C867" s="3">
        <v>2.5847500000000001</v>
      </c>
      <c r="D867" s="3">
        <v>-76.561833332999996</v>
      </c>
      <c r="E867" s="3">
        <v>1850</v>
      </c>
      <c r="F867" s="3" t="s">
        <v>890</v>
      </c>
      <c r="G867" s="3" t="s">
        <v>423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3452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423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3453</v>
      </c>
      <c r="C869" s="3">
        <v>3.0753888890000001</v>
      </c>
      <c r="D869" s="3">
        <v>-76.556250000000006</v>
      </c>
      <c r="E869" s="3">
        <v>1009</v>
      </c>
      <c r="F869" s="3" t="s">
        <v>907</v>
      </c>
      <c r="G869" s="3" t="s">
        <v>423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3454</v>
      </c>
      <c r="C870" s="3">
        <v>2.6406666670000001</v>
      </c>
      <c r="D870" s="3">
        <v>-76.909027780000002</v>
      </c>
      <c r="E870" s="3">
        <v>2658</v>
      </c>
      <c r="F870" s="3" t="s">
        <v>879</v>
      </c>
      <c r="G870" s="3" t="s">
        <v>423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3455</v>
      </c>
      <c r="C871" s="3">
        <v>2.4559722220000002</v>
      </c>
      <c r="D871" s="3">
        <v>-76.811111109999999</v>
      </c>
      <c r="E871" s="3">
        <v>1742</v>
      </c>
      <c r="F871" s="3" t="s">
        <v>879</v>
      </c>
      <c r="G871" s="3" t="s">
        <v>423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3456</v>
      </c>
      <c r="C872" s="3">
        <v>2.6255833329999998</v>
      </c>
      <c r="D872" s="3">
        <v>-76.853611110000003</v>
      </c>
      <c r="E872" s="3">
        <v>2171</v>
      </c>
      <c r="F872" s="3" t="s">
        <v>879</v>
      </c>
      <c r="G872" s="3" t="s">
        <v>423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3457</v>
      </c>
      <c r="C873" s="3">
        <v>2.6974166670000002</v>
      </c>
      <c r="D873" s="3">
        <v>-76.754722220000005</v>
      </c>
      <c r="E873" s="3">
        <v>1246</v>
      </c>
      <c r="F873" s="3" t="s">
        <v>890</v>
      </c>
      <c r="G873" s="3" t="s">
        <v>423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3458</v>
      </c>
      <c r="C874" s="3">
        <v>2.6228055559999999</v>
      </c>
      <c r="D874" s="3">
        <v>-76.895111110000002</v>
      </c>
      <c r="E874" s="3">
        <v>2502</v>
      </c>
      <c r="F874" s="3" t="s">
        <v>879</v>
      </c>
      <c r="G874" s="3" t="s">
        <v>423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3459</v>
      </c>
      <c r="C875" s="3">
        <v>2.5150000000000001</v>
      </c>
      <c r="D875" s="3">
        <v>-76.829722219999994</v>
      </c>
      <c r="E875" s="3">
        <v>1628</v>
      </c>
      <c r="F875" s="3" t="s">
        <v>879</v>
      </c>
      <c r="G875" s="3" t="s">
        <v>423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3460</v>
      </c>
      <c r="C876" s="3">
        <v>2.943333333</v>
      </c>
      <c r="D876" s="3">
        <v>-76.706944440000001</v>
      </c>
      <c r="E876" s="3">
        <v>1171</v>
      </c>
      <c r="F876" s="3" t="s">
        <v>927</v>
      </c>
      <c r="G876" s="3" t="s">
        <v>423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3461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423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3462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423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3463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423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3464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423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3465</v>
      </c>
      <c r="C881" s="3">
        <v>2.9545555559999999</v>
      </c>
      <c r="D881" s="3">
        <v>-76.696111110999993</v>
      </c>
      <c r="E881" s="3">
        <v>1095</v>
      </c>
      <c r="F881" s="3" t="s">
        <v>927</v>
      </c>
      <c r="G881" s="3" t="s">
        <v>423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3466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423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3467</v>
      </c>
      <c r="C883" s="3">
        <v>3.3780000000000001</v>
      </c>
      <c r="D883" s="3">
        <v>-76.53388889</v>
      </c>
      <c r="E883" s="3">
        <v>996</v>
      </c>
      <c r="F883" s="3" t="s">
        <v>2363</v>
      </c>
      <c r="G883" s="3" t="s">
        <v>865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3468</v>
      </c>
      <c r="C884" s="3">
        <v>3.3202222219999999</v>
      </c>
      <c r="D884" s="3">
        <v>-76.346611111000001</v>
      </c>
      <c r="E884" s="3">
        <v>1003</v>
      </c>
      <c r="F884" s="3" t="s">
        <v>909</v>
      </c>
      <c r="G884" s="3" t="s">
        <v>865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3469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423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3470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423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3471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423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3472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865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3473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865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3474</v>
      </c>
      <c r="C890" s="3">
        <v>3.3277777780000002</v>
      </c>
      <c r="D890" s="3">
        <v>-76.239138889000003</v>
      </c>
      <c r="E890" s="3">
        <v>1059</v>
      </c>
      <c r="F890" s="3" t="s">
        <v>910</v>
      </c>
      <c r="G890" s="3" t="s">
        <v>865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3475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865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3476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865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3477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865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3478</v>
      </c>
      <c r="C894" s="3">
        <v>3.360416667</v>
      </c>
      <c r="D894" s="3">
        <v>-76.299722222</v>
      </c>
      <c r="E894" s="3">
        <v>128</v>
      </c>
      <c r="F894" s="3" t="s">
        <v>910</v>
      </c>
      <c r="G894" s="3" t="s">
        <v>865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3479</v>
      </c>
      <c r="C895" s="3">
        <v>3.6985277779999999</v>
      </c>
      <c r="D895" s="3">
        <v>-76.429722220000002</v>
      </c>
      <c r="E895" s="3">
        <v>974</v>
      </c>
      <c r="F895" s="3" t="s">
        <v>940</v>
      </c>
      <c r="G895" s="3" t="s">
        <v>865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3480</v>
      </c>
      <c r="C896" s="3">
        <v>3.4381944440000001</v>
      </c>
      <c r="D896" s="3">
        <v>-76.601555559999994</v>
      </c>
      <c r="E896" s="3">
        <v>1637</v>
      </c>
      <c r="F896" s="3" t="s">
        <v>2363</v>
      </c>
      <c r="G896" s="3" t="s">
        <v>865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3481</v>
      </c>
      <c r="C897" s="3">
        <v>3.8908888890000002</v>
      </c>
      <c r="D897" s="3">
        <v>-76.35083333</v>
      </c>
      <c r="E897" s="3">
        <v>962</v>
      </c>
      <c r="F897" s="3" t="s">
        <v>2419</v>
      </c>
      <c r="G897" s="3" t="s">
        <v>865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3482</v>
      </c>
      <c r="C898" s="3">
        <v>3.4759722219999998</v>
      </c>
      <c r="D898" s="3">
        <v>-76.523027780000007</v>
      </c>
      <c r="E898" s="3">
        <v>983</v>
      </c>
      <c r="F898" s="3" t="s">
        <v>2363</v>
      </c>
      <c r="G898" s="3" t="s">
        <v>865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3483</v>
      </c>
      <c r="C899" s="3">
        <v>3.4544139999999999</v>
      </c>
      <c r="D899" s="3">
        <v>-76.499948000000003</v>
      </c>
      <c r="E899" s="3">
        <v>971</v>
      </c>
      <c r="F899" s="3" t="s">
        <v>2363</v>
      </c>
      <c r="G899" s="3" t="s">
        <v>865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3484</v>
      </c>
      <c r="C900" s="3">
        <v>3.7732222219999998</v>
      </c>
      <c r="D900" s="3">
        <v>-76.165555560000001</v>
      </c>
      <c r="E900" s="3">
        <v>1826</v>
      </c>
      <c r="F900" s="3" t="s">
        <v>932</v>
      </c>
      <c r="G900" s="3" t="s">
        <v>865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3485</v>
      </c>
      <c r="C901" s="3">
        <v>3.6497222219999998</v>
      </c>
      <c r="D901" s="3">
        <v>-76.199722219999998</v>
      </c>
      <c r="E901" s="3">
        <v>1305</v>
      </c>
      <c r="F901" s="3" t="s">
        <v>2372</v>
      </c>
      <c r="G901" s="3" t="s">
        <v>865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3486</v>
      </c>
      <c r="C902" s="3">
        <v>3.770138889</v>
      </c>
      <c r="D902" s="3">
        <v>-76.331944440000001</v>
      </c>
      <c r="E902" s="3">
        <v>990</v>
      </c>
      <c r="F902" s="3" t="s">
        <v>930</v>
      </c>
      <c r="G902" s="3" t="s">
        <v>865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3487</v>
      </c>
      <c r="C903" s="3">
        <v>3.7299722219999998</v>
      </c>
      <c r="D903" s="3">
        <v>-76.074777780000005</v>
      </c>
      <c r="E903" s="3">
        <v>2628</v>
      </c>
      <c r="F903" s="3" t="s">
        <v>2372</v>
      </c>
      <c r="G903" s="3" t="s">
        <v>865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3488</v>
      </c>
      <c r="C904" s="3">
        <v>3.360416667</v>
      </c>
      <c r="D904" s="3">
        <v>-76.300005556000002</v>
      </c>
      <c r="E904" s="3">
        <v>980</v>
      </c>
      <c r="F904" s="3" t="s">
        <v>910</v>
      </c>
      <c r="G904" s="3" t="s">
        <v>865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3489</v>
      </c>
      <c r="C905" s="3">
        <v>4.2238055560000003</v>
      </c>
      <c r="D905" s="3">
        <v>-76.147305560000007</v>
      </c>
      <c r="E905" s="3">
        <v>964</v>
      </c>
      <c r="F905" s="3" t="s">
        <v>900</v>
      </c>
      <c r="G905" s="3" t="s">
        <v>865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3490</v>
      </c>
      <c r="C906" s="3">
        <v>4.5886111109999996</v>
      </c>
      <c r="D906" s="3">
        <v>-75.965833329999995</v>
      </c>
      <c r="E906" s="3">
        <v>986</v>
      </c>
      <c r="F906" s="3" t="s">
        <v>2390</v>
      </c>
      <c r="G906" s="3" t="s">
        <v>865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3491</v>
      </c>
      <c r="C907" s="3">
        <v>4.0543611110000004</v>
      </c>
      <c r="D907" s="3">
        <v>-75.994749999999996</v>
      </c>
      <c r="E907" s="3">
        <v>1657</v>
      </c>
      <c r="F907" s="3" t="s">
        <v>894</v>
      </c>
      <c r="G907" s="3" t="s">
        <v>865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3492</v>
      </c>
      <c r="C908" s="3">
        <v>4.3099999999999996</v>
      </c>
      <c r="D908" s="3">
        <v>-76.02</v>
      </c>
      <c r="E908" s="3">
        <v>17</v>
      </c>
      <c r="F908" s="3" t="s">
        <v>902</v>
      </c>
      <c r="G908" s="3" t="s">
        <v>865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3493</v>
      </c>
      <c r="C909" s="3">
        <v>4.1718888889999999</v>
      </c>
      <c r="D909" s="3">
        <v>-76.056388889999994</v>
      </c>
      <c r="E909" s="3">
        <v>1191</v>
      </c>
      <c r="F909" s="3" t="s">
        <v>900</v>
      </c>
      <c r="G909" s="3" t="s">
        <v>865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3494</v>
      </c>
      <c r="C910" s="3">
        <v>3.878944444</v>
      </c>
      <c r="D910" s="3">
        <v>-76.100555556000003</v>
      </c>
      <c r="E910" s="3">
        <v>2132</v>
      </c>
      <c r="F910" s="3" t="s">
        <v>2354</v>
      </c>
      <c r="G910" s="3" t="s">
        <v>865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3495</v>
      </c>
      <c r="C911" s="3">
        <v>4.08725</v>
      </c>
      <c r="D911" s="3">
        <v>-76.100805559999998</v>
      </c>
      <c r="E911" s="3">
        <v>1314</v>
      </c>
      <c r="F911" s="3" t="s">
        <v>2347</v>
      </c>
      <c r="G911" s="3" t="s">
        <v>865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3496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865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3497</v>
      </c>
      <c r="C913" s="3">
        <v>4.1143055559999997</v>
      </c>
      <c r="D913" s="3">
        <v>-76.04252778</v>
      </c>
      <c r="E913" s="3">
        <v>1382</v>
      </c>
      <c r="F913" s="3" t="s">
        <v>900</v>
      </c>
      <c r="G913" s="3" t="s">
        <v>865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3498</v>
      </c>
      <c r="C914" s="3">
        <v>4.3830555560000004</v>
      </c>
      <c r="D914" s="3">
        <v>-76.073499999999996</v>
      </c>
      <c r="E914" s="3">
        <v>953</v>
      </c>
      <c r="F914" s="3" t="s">
        <v>902</v>
      </c>
      <c r="G914" s="3" t="s">
        <v>865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3499</v>
      </c>
      <c r="C915" s="3">
        <v>4.057222222</v>
      </c>
      <c r="D915" s="3">
        <v>-75.805750000000003</v>
      </c>
      <c r="E915" s="3">
        <v>2809</v>
      </c>
      <c r="F915" s="3" t="s">
        <v>918</v>
      </c>
      <c r="G915" s="3" t="s">
        <v>865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3500</v>
      </c>
      <c r="C916" s="3">
        <v>3.8886666669999999</v>
      </c>
      <c r="D916" s="3">
        <v>-76.065833330000004</v>
      </c>
      <c r="E916" s="3">
        <v>2507</v>
      </c>
      <c r="F916" s="3" t="s">
        <v>2354</v>
      </c>
      <c r="G916" s="3" t="s">
        <v>865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3501</v>
      </c>
      <c r="C917" s="3">
        <v>4.6884166670000003</v>
      </c>
      <c r="D917" s="3">
        <v>-75.96166667</v>
      </c>
      <c r="E917" s="3">
        <v>940</v>
      </c>
      <c r="F917" s="3" t="s">
        <v>887</v>
      </c>
      <c r="G917" s="3" t="s">
        <v>865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3502</v>
      </c>
      <c r="C918" s="3">
        <v>4.3244999999999996</v>
      </c>
      <c r="D918" s="3">
        <v>-76.084527780000002</v>
      </c>
      <c r="E918" s="3">
        <v>954</v>
      </c>
      <c r="F918" s="3" t="s">
        <v>902</v>
      </c>
      <c r="G918" s="3" t="s">
        <v>865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3503</v>
      </c>
      <c r="C919" s="3">
        <v>4.0330555559999999</v>
      </c>
      <c r="D919" s="3">
        <v>-75.888027777999994</v>
      </c>
      <c r="E919" s="3">
        <v>2902</v>
      </c>
      <c r="F919" s="3" t="s">
        <v>894</v>
      </c>
      <c r="G919" s="3" t="s">
        <v>865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3504</v>
      </c>
      <c r="C920" s="3">
        <v>4.2389166669999998</v>
      </c>
      <c r="D920" s="3">
        <v>-76.033055555999994</v>
      </c>
      <c r="E920" s="3">
        <v>1011</v>
      </c>
      <c r="F920" s="3" t="s">
        <v>900</v>
      </c>
      <c r="G920" s="3" t="s">
        <v>865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3505</v>
      </c>
      <c r="C921" s="3">
        <v>4.028333333</v>
      </c>
      <c r="D921" s="3">
        <v>-76.168527780000005</v>
      </c>
      <c r="E921" s="3">
        <v>1119</v>
      </c>
      <c r="F921" s="3" t="s">
        <v>894</v>
      </c>
      <c r="G921" s="3" t="s">
        <v>865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3506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865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3507</v>
      </c>
      <c r="C923" s="3">
        <v>4.9710833330000002</v>
      </c>
      <c r="D923" s="3">
        <v>-76.038527779999995</v>
      </c>
      <c r="E923" s="3">
        <v>1341</v>
      </c>
      <c r="F923" s="3" t="s">
        <v>2369</v>
      </c>
      <c r="G923" s="3" t="s">
        <v>865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3508</v>
      </c>
      <c r="C924" s="3">
        <v>4.7938333330000003</v>
      </c>
      <c r="D924" s="3">
        <v>-75.986500000000007</v>
      </c>
      <c r="E924" s="3">
        <v>960</v>
      </c>
      <c r="F924" s="3" t="s">
        <v>912</v>
      </c>
      <c r="G924" s="3" t="s">
        <v>865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3509</v>
      </c>
      <c r="C925" s="3">
        <v>4.684861111</v>
      </c>
      <c r="D925" s="3">
        <v>-76.035722219999997</v>
      </c>
      <c r="E925" s="3">
        <v>974</v>
      </c>
      <c r="F925" s="3" t="s">
        <v>942</v>
      </c>
      <c r="G925" s="3" t="s">
        <v>865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3510</v>
      </c>
      <c r="C926" s="3">
        <v>4.4186666670000001</v>
      </c>
      <c r="D926" s="3">
        <v>-76.100527779999993</v>
      </c>
      <c r="E926" s="3">
        <v>933</v>
      </c>
      <c r="F926" s="3" t="s">
        <v>928</v>
      </c>
      <c r="G926" s="3" t="s">
        <v>865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3511</v>
      </c>
      <c r="C927" s="3">
        <v>4.5316111110000001</v>
      </c>
      <c r="D927" s="3">
        <v>-76.093611109999998</v>
      </c>
      <c r="E927" s="3">
        <v>959</v>
      </c>
      <c r="F927" s="3" t="s">
        <v>193</v>
      </c>
      <c r="G927" s="3" t="s">
        <v>865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3512</v>
      </c>
      <c r="C928" s="3">
        <v>4.6163888890000004</v>
      </c>
      <c r="D928" s="3">
        <v>-76.034444440000001</v>
      </c>
      <c r="E928" s="3">
        <v>940</v>
      </c>
      <c r="F928" s="3" t="s">
        <v>942</v>
      </c>
      <c r="G928" s="3" t="s">
        <v>865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3513</v>
      </c>
      <c r="C929" s="3">
        <v>4.4809166669999998</v>
      </c>
      <c r="D929" s="3">
        <v>-76.079888890000007</v>
      </c>
      <c r="E929" s="3">
        <v>945</v>
      </c>
      <c r="F929" s="3" t="s">
        <v>928</v>
      </c>
      <c r="G929" s="3" t="s">
        <v>865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3514</v>
      </c>
      <c r="C930" s="3">
        <v>4.7755833330000002</v>
      </c>
      <c r="D930" s="3">
        <v>-76.144277778000003</v>
      </c>
      <c r="E930" s="3">
        <v>1971</v>
      </c>
      <c r="F930" s="3" t="s">
        <v>3072</v>
      </c>
      <c r="G930" s="3" t="s">
        <v>865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3515</v>
      </c>
      <c r="C931" s="3">
        <v>4.3315555559999996</v>
      </c>
      <c r="D931" s="3">
        <v>-75.834833333000006</v>
      </c>
      <c r="E931" s="3">
        <v>1240</v>
      </c>
      <c r="F931" s="3" t="s">
        <v>920</v>
      </c>
      <c r="G931" s="3" t="s">
        <v>865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3516</v>
      </c>
      <c r="C932" s="3">
        <v>4.4027777779999999</v>
      </c>
      <c r="D932" s="3">
        <v>-75.915416669999999</v>
      </c>
      <c r="E932" s="3">
        <v>1178</v>
      </c>
      <c r="F932" s="3" t="s">
        <v>902</v>
      </c>
      <c r="G932" s="3" t="s">
        <v>865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3517</v>
      </c>
      <c r="C933" s="3">
        <v>4.6764722220000001</v>
      </c>
      <c r="D933" s="3">
        <v>-75.786305560000002</v>
      </c>
      <c r="E933" s="3">
        <v>1261</v>
      </c>
      <c r="F933" s="3" t="s">
        <v>885</v>
      </c>
      <c r="G933" s="3" t="s">
        <v>865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3518</v>
      </c>
      <c r="C934" s="3">
        <v>4.6362777780000002</v>
      </c>
      <c r="D934" s="3">
        <v>-75.569166667000005</v>
      </c>
      <c r="E934" s="3">
        <v>1926</v>
      </c>
      <c r="F934" s="3" t="s">
        <v>943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3519</v>
      </c>
      <c r="C935" s="3">
        <v>4.3327499999999999</v>
      </c>
      <c r="D935" s="3">
        <v>-75.706277779999994</v>
      </c>
      <c r="E935" s="3">
        <v>1685</v>
      </c>
      <c r="F935" s="3" t="s">
        <v>921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3520</v>
      </c>
      <c r="C936" s="3">
        <v>4.4093055559999996</v>
      </c>
      <c r="D936" s="3">
        <v>-75.875333333</v>
      </c>
      <c r="E936" s="3">
        <v>1071</v>
      </c>
      <c r="F936" s="3" t="s">
        <v>902</v>
      </c>
      <c r="G936" s="3" t="s">
        <v>865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3521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3522</v>
      </c>
      <c r="C938" s="3">
        <v>4.185055556</v>
      </c>
      <c r="D938" s="3">
        <v>-75.832361109999994</v>
      </c>
      <c r="E938" s="3">
        <v>1749</v>
      </c>
      <c r="F938" s="3" t="s">
        <v>918</v>
      </c>
      <c r="G938" s="3" t="s">
        <v>865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3523</v>
      </c>
      <c r="C939" s="3">
        <v>4.8441666669999996</v>
      </c>
      <c r="D939" s="3">
        <v>-75.558055555999999</v>
      </c>
      <c r="E939" s="3">
        <v>2001</v>
      </c>
      <c r="F939" s="3" t="s">
        <v>896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3524</v>
      </c>
      <c r="C940" s="3">
        <v>4.8855555559999999</v>
      </c>
      <c r="D940" s="3">
        <v>-75.55805556</v>
      </c>
      <c r="E940" s="3">
        <v>2134</v>
      </c>
      <c r="F940" s="3" t="s">
        <v>896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3525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3526</v>
      </c>
      <c r="C942" s="3">
        <v>4.9624166670000003</v>
      </c>
      <c r="D942" s="3">
        <v>-75.741666670000001</v>
      </c>
      <c r="E942" s="3">
        <v>1587</v>
      </c>
      <c r="F942" s="3" t="s">
        <v>2149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3527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3528</v>
      </c>
      <c r="C944" s="3">
        <v>4.7567222219999996</v>
      </c>
      <c r="D944" s="3">
        <v>-75.597194439999996</v>
      </c>
      <c r="E944" s="3">
        <v>1728</v>
      </c>
      <c r="F944" s="3" t="s">
        <v>896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3529</v>
      </c>
      <c r="C945" s="3">
        <v>4.7327222219999996</v>
      </c>
      <c r="D945" s="3">
        <v>-75.575555559999998</v>
      </c>
      <c r="E945" s="3">
        <v>1875</v>
      </c>
      <c r="F945" s="3" t="s">
        <v>896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3530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3531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3532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3533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3534</v>
      </c>
      <c r="C950" s="3">
        <v>4.8416666670000001</v>
      </c>
      <c r="D950" s="3">
        <v>-75.579972220000002</v>
      </c>
      <c r="E950" s="3">
        <v>1947</v>
      </c>
      <c r="F950" s="3" t="s">
        <v>896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3535</v>
      </c>
      <c r="C951" s="3">
        <v>5.2808055559999998</v>
      </c>
      <c r="D951" s="3">
        <v>-75.825833329999995</v>
      </c>
      <c r="E951" s="3">
        <v>1478</v>
      </c>
      <c r="F951" s="3" t="s">
        <v>2145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3536</v>
      </c>
      <c r="C952" s="3">
        <v>5.1670555560000002</v>
      </c>
      <c r="D952" s="3">
        <v>-75.862777780000002</v>
      </c>
      <c r="E952" s="3">
        <v>1609</v>
      </c>
      <c r="F952" s="3" t="s">
        <v>949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3537</v>
      </c>
      <c r="C953" s="3">
        <v>5.317861111</v>
      </c>
      <c r="D953" s="3">
        <v>-75.787666669999993</v>
      </c>
      <c r="E953" s="3">
        <v>2173</v>
      </c>
      <c r="F953" s="3" t="s">
        <v>2145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3538</v>
      </c>
      <c r="C954" s="3">
        <v>5.2942499999999999</v>
      </c>
      <c r="D954" s="3">
        <v>-75.87272222</v>
      </c>
      <c r="E954" s="3">
        <v>1483</v>
      </c>
      <c r="F954" s="3" t="s">
        <v>2151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3539</v>
      </c>
      <c r="C955" s="3">
        <v>4.8925000000000001</v>
      </c>
      <c r="D955" s="3">
        <v>-75.882777778000005</v>
      </c>
      <c r="E955" s="3">
        <v>922</v>
      </c>
      <c r="F955" s="3" t="s">
        <v>951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3540</v>
      </c>
      <c r="C956" s="3">
        <v>5.2759444440000003</v>
      </c>
      <c r="D956" s="3">
        <v>-75.800138888999996</v>
      </c>
      <c r="E956" s="3">
        <v>1984</v>
      </c>
      <c r="F956" s="3" t="s">
        <v>888</v>
      </c>
      <c r="G956" s="3" t="s">
        <v>111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3541</v>
      </c>
      <c r="C957" s="3">
        <v>5.08</v>
      </c>
      <c r="D957" s="3">
        <v>-75.97</v>
      </c>
      <c r="E957" s="3">
        <v>1763</v>
      </c>
      <c r="F957" s="3" t="s">
        <v>936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3542</v>
      </c>
      <c r="C958" s="3">
        <v>5.108527778</v>
      </c>
      <c r="D958" s="3">
        <v>-75.701666666999998</v>
      </c>
      <c r="E958" s="3">
        <v>917</v>
      </c>
      <c r="F958" s="3" t="s">
        <v>875</v>
      </c>
      <c r="G958" s="3" t="s">
        <v>111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3543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111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3544</v>
      </c>
      <c r="C960" s="3">
        <v>5.0178333329999996</v>
      </c>
      <c r="D960" s="3">
        <v>-75.356555556000004</v>
      </c>
      <c r="E960" s="3">
        <v>3341</v>
      </c>
      <c r="F960" s="3" t="s">
        <v>868</v>
      </c>
      <c r="G960" s="3" t="s">
        <v>111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3545</v>
      </c>
      <c r="C961" s="3">
        <v>5.0297777779999997</v>
      </c>
      <c r="D961" s="3">
        <v>-75.469916667000007</v>
      </c>
      <c r="E961" s="3">
        <v>2104</v>
      </c>
      <c r="F961" s="3" t="s">
        <v>868</v>
      </c>
      <c r="G961" s="3" t="s">
        <v>111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3546</v>
      </c>
      <c r="C962" s="3">
        <v>5.0322222219999997</v>
      </c>
      <c r="D962" s="3">
        <v>-75.438333330000006</v>
      </c>
      <c r="E962" s="3">
        <v>2325</v>
      </c>
      <c r="F962" s="3" t="s">
        <v>868</v>
      </c>
      <c r="G962" s="3" t="s">
        <v>111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3547</v>
      </c>
      <c r="C963" s="3">
        <v>5.3954444439999998</v>
      </c>
      <c r="D963" s="3">
        <v>-75.489305560000005</v>
      </c>
      <c r="E963" s="3">
        <v>1890</v>
      </c>
      <c r="F963" s="3" t="s">
        <v>159</v>
      </c>
      <c r="G963" s="3" t="s">
        <v>111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3548</v>
      </c>
      <c r="C964" s="3">
        <v>5.5224444439999996</v>
      </c>
      <c r="D964" s="3">
        <v>-75.455083329999994</v>
      </c>
      <c r="E964" s="3">
        <v>1821</v>
      </c>
      <c r="F964" s="3" t="s">
        <v>165</v>
      </c>
      <c r="G964" s="3" t="s">
        <v>111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3549</v>
      </c>
      <c r="C965" s="3">
        <v>5.1631666669999996</v>
      </c>
      <c r="D965" s="3">
        <v>-75.518444443999996</v>
      </c>
      <c r="E965" s="3">
        <v>1980</v>
      </c>
      <c r="F965" s="3" t="s">
        <v>947</v>
      </c>
      <c r="G965" s="3" t="s">
        <v>111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3550</v>
      </c>
      <c r="C966" s="3">
        <v>5.1921944440000001</v>
      </c>
      <c r="D966" s="3">
        <v>-75.435777779999995</v>
      </c>
      <c r="E966" s="3">
        <v>2411</v>
      </c>
      <c r="F966" s="3" t="s">
        <v>947</v>
      </c>
      <c r="G966" s="3" t="s">
        <v>111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3551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111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3552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3553</v>
      </c>
      <c r="C969" s="3">
        <v>5.8038611109999998</v>
      </c>
      <c r="D969" s="3">
        <v>-75.723611109999993</v>
      </c>
      <c r="E969" s="3">
        <v>922</v>
      </c>
      <c r="F969" s="3" t="s">
        <v>173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3554</v>
      </c>
      <c r="C970" s="3">
        <v>5.2810555560000001</v>
      </c>
      <c r="D970" s="3">
        <v>-75.664972219999996</v>
      </c>
      <c r="E970" s="3">
        <v>797</v>
      </c>
      <c r="F970" s="3" t="s">
        <v>2154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3555</v>
      </c>
      <c r="C971" s="3">
        <v>5.4247777780000002</v>
      </c>
      <c r="D971" s="3">
        <v>-75.730249999999998</v>
      </c>
      <c r="E971" s="3">
        <v>1946</v>
      </c>
      <c r="F971" s="3" t="s">
        <v>897</v>
      </c>
      <c r="G971" s="3" t="s">
        <v>111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3556</v>
      </c>
      <c r="C972" s="3">
        <v>5.717333333</v>
      </c>
      <c r="D972" s="3">
        <v>-75.690916669999993</v>
      </c>
      <c r="E972" s="3">
        <v>1153</v>
      </c>
      <c r="F972" s="3" t="s">
        <v>163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3557</v>
      </c>
      <c r="C973" s="3">
        <v>5.8002500000000001</v>
      </c>
      <c r="D973" s="3">
        <v>-75.65097222</v>
      </c>
      <c r="E973" s="3">
        <v>604</v>
      </c>
      <c r="F973" s="3" t="s">
        <v>171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3558</v>
      </c>
      <c r="C974" s="3">
        <v>5.7859722219999998</v>
      </c>
      <c r="D974" s="3">
        <v>-75.43041667</v>
      </c>
      <c r="E974" s="3">
        <v>2170</v>
      </c>
      <c r="F974" s="3" t="s">
        <v>168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3559</v>
      </c>
      <c r="C975" s="3">
        <v>5.9983333329999997</v>
      </c>
      <c r="D975" s="3">
        <v>-75.381388889999997</v>
      </c>
      <c r="E975" s="3">
        <v>2530</v>
      </c>
      <c r="F975" s="3" t="s">
        <v>193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3560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111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3561</v>
      </c>
      <c r="C977" s="3">
        <v>5.9503000000000004</v>
      </c>
      <c r="D977" s="3">
        <v>-75.536900000000003</v>
      </c>
      <c r="E977" s="3">
        <v>2129</v>
      </c>
      <c r="F977" s="3" t="s">
        <v>242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3562</v>
      </c>
      <c r="C978" s="3">
        <v>5.7414778000000002</v>
      </c>
      <c r="D978" s="3">
        <v>-75.600563800000003</v>
      </c>
      <c r="E978" s="3">
        <v>620</v>
      </c>
      <c r="F978" s="3" t="s">
        <v>196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3563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111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3564</v>
      </c>
      <c r="C980" s="3">
        <v>5.35</v>
      </c>
      <c r="D980" s="3">
        <v>-75.31777778</v>
      </c>
      <c r="E980" s="3">
        <v>3311</v>
      </c>
      <c r="F980" s="3" t="s">
        <v>159</v>
      </c>
      <c r="G980" s="3" t="s">
        <v>111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3565</v>
      </c>
      <c r="C981" s="3">
        <v>5.4271666669999998</v>
      </c>
      <c r="D981" s="3">
        <v>-75.333583329999996</v>
      </c>
      <c r="E981" s="3">
        <v>2915</v>
      </c>
      <c r="F981" s="3" t="s">
        <v>159</v>
      </c>
      <c r="G981" s="3" t="s">
        <v>111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3566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111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3567</v>
      </c>
      <c r="C983" s="3">
        <v>5.3729444439999998</v>
      </c>
      <c r="D983" s="3">
        <v>-75.375333330000004</v>
      </c>
      <c r="E983" s="3">
        <v>2855</v>
      </c>
      <c r="F983" s="3" t="s">
        <v>159</v>
      </c>
      <c r="G983" s="3" t="s">
        <v>111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3568</v>
      </c>
      <c r="C984" s="3">
        <v>5.7414778000000002</v>
      </c>
      <c r="D984" s="3">
        <v>-75.600563800000003</v>
      </c>
      <c r="E984" s="3">
        <v>620</v>
      </c>
      <c r="F984" s="3" t="s">
        <v>196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3569</v>
      </c>
      <c r="C985" s="3">
        <v>5.7549999999999999</v>
      </c>
      <c r="D985" s="3">
        <v>-75.975527779999993</v>
      </c>
      <c r="E985" s="3">
        <v>1600</v>
      </c>
      <c r="F985" s="3" t="s">
        <v>103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3570</v>
      </c>
      <c r="C986" s="3">
        <v>5.5639722220000003</v>
      </c>
      <c r="D986" s="3">
        <v>-75.900083330000001</v>
      </c>
      <c r="E986" s="3">
        <v>1594</v>
      </c>
      <c r="F986" s="3" t="s">
        <v>167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3571</v>
      </c>
      <c r="C987" s="3">
        <v>5.6909999999999998</v>
      </c>
      <c r="D987" s="3">
        <v>-75.880222219999993</v>
      </c>
      <c r="E987" s="3">
        <v>1180</v>
      </c>
      <c r="F987" s="3" t="s">
        <v>167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3572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3573</v>
      </c>
      <c r="C989" s="3">
        <v>5.9680999999999997</v>
      </c>
      <c r="D989" s="3">
        <v>-75.837400000000002</v>
      </c>
      <c r="E989" s="3">
        <v>530</v>
      </c>
      <c r="F989" s="3" t="s">
        <v>157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3574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3575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3576</v>
      </c>
      <c r="C992" s="3">
        <v>6.0992222219999999</v>
      </c>
      <c r="D992" s="3">
        <v>-75.873972219999999</v>
      </c>
      <c r="E992" s="3">
        <v>849</v>
      </c>
      <c r="F992" s="3" t="s">
        <v>115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3577</v>
      </c>
      <c r="C993" s="3">
        <v>6.3031388890000004</v>
      </c>
      <c r="D993" s="3">
        <v>-75.859250000000003</v>
      </c>
      <c r="E993" s="3">
        <v>743</v>
      </c>
      <c r="F993" s="3" t="s">
        <v>126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3578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3579</v>
      </c>
      <c r="C995" s="3">
        <v>6.5033333329999996</v>
      </c>
      <c r="D995" s="3">
        <v>-75.955833330000004</v>
      </c>
      <c r="E995" s="3">
        <v>2182</v>
      </c>
      <c r="F995" s="3" t="s">
        <v>3580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3581</v>
      </c>
      <c r="C996" s="3">
        <v>6.2187999999999999</v>
      </c>
      <c r="D996" s="3">
        <v>-75.944900000000004</v>
      </c>
      <c r="E996" s="3">
        <v>1816</v>
      </c>
      <c r="F996" s="3" t="s">
        <v>123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3582</v>
      </c>
      <c r="C997" s="3">
        <v>6.0395555559999998</v>
      </c>
      <c r="D997" s="3">
        <v>-75.919527778000003</v>
      </c>
      <c r="E997" s="3">
        <v>2032</v>
      </c>
      <c r="F997" s="3" t="s">
        <v>115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3583</v>
      </c>
      <c r="C998" s="3">
        <v>6.6802000000000001</v>
      </c>
      <c r="D998" s="3">
        <v>-75.952699999999993</v>
      </c>
      <c r="E998" s="3">
        <v>1930</v>
      </c>
      <c r="F998" s="3" t="s">
        <v>150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3584</v>
      </c>
      <c r="C999" s="3">
        <v>7.2496388889999999</v>
      </c>
      <c r="D999" s="3">
        <v>-75.734083330000004</v>
      </c>
      <c r="E999" s="3">
        <v>1028</v>
      </c>
      <c r="F999" s="3" t="s">
        <v>184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3585</v>
      </c>
      <c r="C1000" s="3">
        <v>7.3237500000000004</v>
      </c>
      <c r="D1000" s="3">
        <v>-75.616861111000006</v>
      </c>
      <c r="E1000" s="3">
        <v>2039</v>
      </c>
      <c r="F1000" s="3" t="s">
        <v>184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3586</v>
      </c>
      <c r="C1001" s="3">
        <v>6.5339166669999997</v>
      </c>
      <c r="D1001" s="3">
        <v>-75.827333332999999</v>
      </c>
      <c r="E1001" s="3">
        <v>534</v>
      </c>
      <c r="F1001" s="3" t="s">
        <v>3580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3587</v>
      </c>
      <c r="C1002" s="3">
        <v>6.6287222220000004</v>
      </c>
      <c r="D1002" s="3">
        <v>-75.810888890000001</v>
      </c>
      <c r="E1002" s="3">
        <v>575</v>
      </c>
      <c r="F1002" s="3" t="s">
        <v>145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3588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3589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3590</v>
      </c>
      <c r="C1005" s="3">
        <v>6.7208888890000003</v>
      </c>
      <c r="D1005" s="3">
        <v>-75.758055560000003</v>
      </c>
      <c r="E1005" s="3">
        <v>1539</v>
      </c>
      <c r="F1005" s="3" t="s">
        <v>152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3591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3592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3593</v>
      </c>
      <c r="C1008" s="3">
        <v>6.8460000000000001</v>
      </c>
      <c r="D1008" s="3">
        <v>-75.814805559999996</v>
      </c>
      <c r="E1008" s="3">
        <v>910</v>
      </c>
      <c r="F1008" s="3" t="s">
        <v>119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3594</v>
      </c>
      <c r="C1009" s="3">
        <v>6.7793888889999998</v>
      </c>
      <c r="D1009" s="3">
        <v>-75.638583330000003</v>
      </c>
      <c r="E1009" s="3">
        <v>2685</v>
      </c>
      <c r="F1009" s="3" t="s">
        <v>144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3595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3596</v>
      </c>
      <c r="C1011" s="3">
        <v>7.8375560000000002</v>
      </c>
      <c r="D1011" s="3">
        <v>-75.413111000000001</v>
      </c>
      <c r="E1011" s="3">
        <v>81</v>
      </c>
      <c r="F1011" s="3" t="s">
        <v>107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3597</v>
      </c>
      <c r="C1012" s="3">
        <v>7.668305556</v>
      </c>
      <c r="D1012" s="3">
        <v>-75.284444440000001</v>
      </c>
      <c r="E1012" s="3">
        <v>80</v>
      </c>
      <c r="F1012" s="3" t="s">
        <v>107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3598</v>
      </c>
      <c r="C1013" s="3">
        <v>7.8629166670000004</v>
      </c>
      <c r="D1013" s="3">
        <v>-75.214916669999994</v>
      </c>
      <c r="E1013" s="3">
        <v>70</v>
      </c>
      <c r="F1013" s="3" t="s">
        <v>107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3599</v>
      </c>
      <c r="C1014" s="3">
        <v>7.29</v>
      </c>
      <c r="D1014" s="3">
        <v>-75.400000000000006</v>
      </c>
      <c r="E1014" s="3">
        <v>301</v>
      </c>
      <c r="F1014" s="3" t="s">
        <v>198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3600</v>
      </c>
      <c r="C1015" s="3">
        <v>7.96</v>
      </c>
      <c r="D1015" s="3">
        <v>-75.2</v>
      </c>
      <c r="E1015" s="3">
        <v>49</v>
      </c>
      <c r="F1015" s="3" t="s">
        <v>109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3601</v>
      </c>
      <c r="C1016" s="3">
        <v>7.5625555560000004</v>
      </c>
      <c r="D1016" s="3">
        <v>-75.448555560000003</v>
      </c>
      <c r="E1016" s="3">
        <v>175</v>
      </c>
      <c r="F1016" s="3" t="s">
        <v>186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3602</v>
      </c>
      <c r="C1017" s="3">
        <v>7.5790555560000001</v>
      </c>
      <c r="D1017" s="3">
        <v>-75.34783333</v>
      </c>
      <c r="E1017" s="3">
        <v>95</v>
      </c>
      <c r="F1017" s="3" t="s">
        <v>107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3603</v>
      </c>
      <c r="C1018" s="3">
        <v>7.369916667</v>
      </c>
      <c r="D1018" s="3">
        <v>-75.327611110000007</v>
      </c>
      <c r="E1018" s="3">
        <v>125</v>
      </c>
      <c r="F1018" s="3" t="s">
        <v>198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3604</v>
      </c>
      <c r="C1019" s="3">
        <v>7.474111111</v>
      </c>
      <c r="D1019" s="3">
        <v>-75.264388890000006</v>
      </c>
      <c r="E1019" s="3">
        <v>190</v>
      </c>
      <c r="F1019" s="3" t="s">
        <v>186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3605</v>
      </c>
      <c r="C1020" s="3">
        <v>7.1572222219999997</v>
      </c>
      <c r="D1020" s="3">
        <v>-75.442274999999995</v>
      </c>
      <c r="E1020" s="3">
        <v>1131</v>
      </c>
      <c r="F1020" s="3" t="s">
        <v>198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3606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3607</v>
      </c>
      <c r="C1022" s="3">
        <v>6.3997222220000003</v>
      </c>
      <c r="D1022" s="3">
        <v>-75.607222219999997</v>
      </c>
      <c r="E1022" s="3">
        <v>2600</v>
      </c>
      <c r="F1022" s="3" t="s">
        <v>129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3608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3609</v>
      </c>
      <c r="C1024" s="3">
        <v>6.3683333329999998</v>
      </c>
      <c r="D1024" s="3">
        <v>-75.453611109999997</v>
      </c>
      <c r="E1024" s="3">
        <v>1600</v>
      </c>
      <c r="F1024" s="3" t="s">
        <v>133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3610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3611</v>
      </c>
      <c r="C1026" s="3">
        <v>6.6020000000000003</v>
      </c>
      <c r="D1026" s="3">
        <v>-75.246527779999994</v>
      </c>
      <c r="E1026" s="3">
        <v>1900</v>
      </c>
      <c r="F1026" s="3" t="s">
        <v>3612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3613</v>
      </c>
      <c r="C1027" s="3">
        <v>6.6091666670000002</v>
      </c>
      <c r="D1027" s="3">
        <v>-75.668333329999996</v>
      </c>
      <c r="E1027" s="3">
        <v>2540</v>
      </c>
      <c r="F1027" s="3" t="s">
        <v>144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3614</v>
      </c>
      <c r="C1028" s="3">
        <v>6.7028611109999998</v>
      </c>
      <c r="D1028" s="3">
        <v>-75.392222219999994</v>
      </c>
      <c r="E1028" s="3">
        <v>2630</v>
      </c>
      <c r="F1028" s="3" t="s">
        <v>3612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3615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3616</v>
      </c>
      <c r="C1030" s="3">
        <v>6.6789610000000001</v>
      </c>
      <c r="D1030" s="3">
        <v>-75.219806000000005</v>
      </c>
      <c r="E1030" s="3">
        <v>1850</v>
      </c>
      <c r="F1030" s="3" t="s">
        <v>149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3617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3618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3619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3620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3621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3622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3623</v>
      </c>
      <c r="C1037" s="3">
        <v>6.3196944439999996</v>
      </c>
      <c r="D1037" s="3">
        <v>-75.553250000000006</v>
      </c>
      <c r="E1037" s="3">
        <v>1453</v>
      </c>
      <c r="F1037" s="3" t="s">
        <v>129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3624</v>
      </c>
      <c r="C1038" s="3">
        <v>6.5403888889999999</v>
      </c>
      <c r="D1038" s="3">
        <v>-75.146749999999997</v>
      </c>
      <c r="E1038" s="3">
        <v>1440</v>
      </c>
      <c r="F1038" s="3" t="s">
        <v>139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3625</v>
      </c>
      <c r="C1039" s="3">
        <v>6.0483611110000002</v>
      </c>
      <c r="D1039" s="3">
        <v>-75.624666669999996</v>
      </c>
      <c r="E1039" s="3">
        <v>1923</v>
      </c>
      <c r="F1039" s="3" t="s">
        <v>111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3626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3627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3628</v>
      </c>
      <c r="C1042" s="3">
        <v>6.9559722219999998</v>
      </c>
      <c r="D1042" s="3">
        <v>-75.415555560000001</v>
      </c>
      <c r="E1042" s="3">
        <v>2181</v>
      </c>
      <c r="F1042" s="3" t="s">
        <v>118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3629</v>
      </c>
      <c r="C1043" s="3">
        <v>7.0707222219999997</v>
      </c>
      <c r="D1043" s="3">
        <v>-75.355583330000002</v>
      </c>
      <c r="E1043" s="3">
        <v>1584</v>
      </c>
      <c r="F1043" s="3" t="s">
        <v>118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3630</v>
      </c>
      <c r="C1044" s="3">
        <v>6.8830555560000004</v>
      </c>
      <c r="D1044" s="3">
        <v>-75.33247222</v>
      </c>
      <c r="E1044" s="3">
        <v>1650</v>
      </c>
      <c r="F1044" s="3" t="s">
        <v>176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3631</v>
      </c>
      <c r="C1045" s="3">
        <v>6.8136111110000002</v>
      </c>
      <c r="D1045" s="3">
        <v>-75.483861110000007</v>
      </c>
      <c r="E1045" s="3">
        <v>2750</v>
      </c>
      <c r="F1045" s="3" t="s">
        <v>118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3632</v>
      </c>
      <c r="C1046" s="3">
        <v>7.2483000000000004</v>
      </c>
      <c r="D1046" s="3">
        <v>-75.302199999999999</v>
      </c>
      <c r="E1046" s="3">
        <v>1039</v>
      </c>
      <c r="F1046" s="3" t="s">
        <v>198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3633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3634</v>
      </c>
      <c r="C1048" s="3">
        <v>7.9044166669999996</v>
      </c>
      <c r="D1048" s="3">
        <v>-74.813999999999993</v>
      </c>
      <c r="E1048" s="3">
        <v>40</v>
      </c>
      <c r="F1048" s="3" t="s">
        <v>175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3635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3636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3637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3638</v>
      </c>
      <c r="C1052" s="3">
        <v>7.7605279999999999</v>
      </c>
      <c r="D1052" s="3">
        <v>-74.876943999999995</v>
      </c>
      <c r="E1052" s="3">
        <v>81</v>
      </c>
      <c r="F1052" s="3" t="s">
        <v>109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3639</v>
      </c>
      <c r="C1053" s="3">
        <v>8.0971666669999998</v>
      </c>
      <c r="D1053" s="3">
        <v>-74.769444440000001</v>
      </c>
      <c r="E1053" s="3">
        <v>22</v>
      </c>
      <c r="F1053" s="3" t="s">
        <v>175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3640</v>
      </c>
      <c r="C1054" s="3">
        <v>10.39138889</v>
      </c>
      <c r="D1054" s="3">
        <v>-73.025277779999996</v>
      </c>
      <c r="E1054" s="3">
        <v>740</v>
      </c>
      <c r="F1054" s="3" t="s">
        <v>488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3641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3642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3643</v>
      </c>
      <c r="C1057" s="3">
        <v>10.860222220000001</v>
      </c>
      <c r="D1057" s="3">
        <v>-73.114166670000003</v>
      </c>
      <c r="E1057" s="3">
        <v>594</v>
      </c>
      <c r="F1057" s="3" t="s">
        <v>2690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3644</v>
      </c>
      <c r="C1058" s="3">
        <v>10.615833329999999</v>
      </c>
      <c r="D1058" s="3">
        <v>-72.981944440000007</v>
      </c>
      <c r="E1058" s="3">
        <v>340</v>
      </c>
      <c r="F1058" s="3" t="s">
        <v>342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3645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3646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3647</v>
      </c>
      <c r="C1061" s="3">
        <v>10.566388890000001</v>
      </c>
      <c r="D1061" s="3">
        <v>-73.016388890000002</v>
      </c>
      <c r="E1061" s="3">
        <v>255</v>
      </c>
      <c r="F1061" s="3" t="s">
        <v>473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3648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3649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3650</v>
      </c>
      <c r="C1064" s="3">
        <v>10.18416667</v>
      </c>
      <c r="D1064" s="3">
        <v>-73.317027780000004</v>
      </c>
      <c r="E1064" s="3">
        <v>150</v>
      </c>
      <c r="F1064" s="3" t="s">
        <v>1681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3651</v>
      </c>
      <c r="C1065" s="3">
        <v>9.8446111110000007</v>
      </c>
      <c r="D1065" s="3">
        <v>-73.547694440000001</v>
      </c>
      <c r="E1065" s="3">
        <v>70</v>
      </c>
      <c r="F1065" s="3" t="s">
        <v>1681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3652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3653</v>
      </c>
      <c r="C1067" s="3">
        <v>10.152388889999999</v>
      </c>
      <c r="D1067" s="3">
        <v>-73.221722220000004</v>
      </c>
      <c r="E1067" s="3">
        <v>140</v>
      </c>
      <c r="F1067" s="3" t="s">
        <v>1681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3654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3655</v>
      </c>
      <c r="C1069" s="3">
        <v>10.271388890000001</v>
      </c>
      <c r="D1069" s="3">
        <v>-73.131388889999997</v>
      </c>
      <c r="E1069" s="3">
        <v>350</v>
      </c>
      <c r="F1069" s="3" t="s">
        <v>1681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3656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3657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3658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3659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3660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3661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3662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3663</v>
      </c>
      <c r="C1077" s="3">
        <v>10.414638890000001</v>
      </c>
      <c r="D1077" s="3">
        <v>-73.585027780000004</v>
      </c>
      <c r="E1077" s="3">
        <v>10</v>
      </c>
      <c r="F1077" s="3" t="s">
        <v>181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3664</v>
      </c>
      <c r="C1078" s="3">
        <v>9.9757499999999997</v>
      </c>
      <c r="D1078" s="3">
        <v>-73.881749999999997</v>
      </c>
      <c r="E1078" s="3">
        <v>130</v>
      </c>
      <c r="F1078" s="3" t="s">
        <v>474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3665</v>
      </c>
      <c r="C1079" s="3">
        <v>9.9300833330000007</v>
      </c>
      <c r="D1079" s="3">
        <v>-73.954888890000007</v>
      </c>
      <c r="E1079" s="3">
        <v>80</v>
      </c>
      <c r="F1079" s="3" t="s">
        <v>474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3666</v>
      </c>
      <c r="C1080" s="3">
        <v>10.233694440000001</v>
      </c>
      <c r="D1080" s="3">
        <v>-74.273250000000004</v>
      </c>
      <c r="E1080" s="3">
        <v>100</v>
      </c>
      <c r="F1080" s="3" t="s">
        <v>2006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3667</v>
      </c>
      <c r="C1081" s="3">
        <v>10.033055559999999</v>
      </c>
      <c r="D1081" s="3">
        <v>-74.212611109999997</v>
      </c>
      <c r="E1081" s="3">
        <v>140</v>
      </c>
      <c r="F1081" s="3" t="s">
        <v>487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3668</v>
      </c>
      <c r="C1082" s="3">
        <v>10.30805556</v>
      </c>
      <c r="D1082" s="3">
        <v>-74.039222219999999</v>
      </c>
      <c r="E1082" s="3">
        <v>140</v>
      </c>
      <c r="F1082" s="3" t="s">
        <v>477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3669</v>
      </c>
      <c r="C1083" s="3">
        <v>10.035111110000001</v>
      </c>
      <c r="D1083" s="3">
        <v>-73.788527779999995</v>
      </c>
      <c r="E1083" s="3">
        <v>150</v>
      </c>
      <c r="F1083" s="3" t="s">
        <v>474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3670</v>
      </c>
      <c r="C1084" s="3">
        <v>9.7063055560000002</v>
      </c>
      <c r="D1084" s="3">
        <v>-73.859444440000004</v>
      </c>
      <c r="E1084" s="3">
        <v>120</v>
      </c>
      <c r="F1084" s="3" t="s">
        <v>3411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3671</v>
      </c>
      <c r="C1085" s="3">
        <v>9.70275</v>
      </c>
      <c r="D1085" s="3">
        <v>-73.959138890000006</v>
      </c>
      <c r="E1085" s="3">
        <v>135</v>
      </c>
      <c r="F1085" s="3" t="s">
        <v>459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3672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3673</v>
      </c>
      <c r="C1087" s="3">
        <v>9.8610000000000007</v>
      </c>
      <c r="D1087" s="3">
        <v>-74.076722219999994</v>
      </c>
      <c r="E1087" s="3">
        <v>100</v>
      </c>
      <c r="F1087" s="3" t="s">
        <v>3411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3674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2159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3675</v>
      </c>
      <c r="C1089" s="3">
        <v>9.7294429999999998</v>
      </c>
      <c r="D1089" s="3">
        <v>-74.964105000000004</v>
      </c>
      <c r="E1089" s="3">
        <v>80</v>
      </c>
      <c r="F1089" s="3" t="s">
        <v>3676</v>
      </c>
      <c r="G1089" s="3" t="s">
        <v>2159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3677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2159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3678</v>
      </c>
      <c r="C1091" s="3">
        <v>10.034606999999999</v>
      </c>
      <c r="D1091" s="3">
        <v>-74.976637999999994</v>
      </c>
      <c r="E1091" s="3">
        <v>75</v>
      </c>
      <c r="F1091" s="3" t="s">
        <v>203</v>
      </c>
      <c r="G1091" s="3" t="s">
        <v>2159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3679</v>
      </c>
      <c r="C1092" s="3">
        <v>9.7156900000000004</v>
      </c>
      <c r="D1092" s="3">
        <v>-75.106448</v>
      </c>
      <c r="E1092" s="3">
        <v>152</v>
      </c>
      <c r="F1092" s="3" t="s">
        <v>3676</v>
      </c>
      <c r="G1092" s="3" t="s">
        <v>2159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3680</v>
      </c>
      <c r="C1093" s="3">
        <v>9.7156900000000004</v>
      </c>
      <c r="D1093" s="3">
        <v>-75.106448</v>
      </c>
      <c r="E1093" s="3">
        <v>152</v>
      </c>
      <c r="F1093" s="3" t="s">
        <v>3676</v>
      </c>
      <c r="G1093" s="3" t="s">
        <v>2159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3681</v>
      </c>
      <c r="C1094" s="3">
        <v>10.32155556</v>
      </c>
      <c r="D1094" s="3">
        <v>-74.423972219999996</v>
      </c>
      <c r="E1094" s="3">
        <v>60</v>
      </c>
      <c r="F1094" s="3" t="s">
        <v>2006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3682</v>
      </c>
      <c r="C1095" s="3">
        <v>10.246378</v>
      </c>
      <c r="D1095" s="3">
        <v>-75.348645000000005</v>
      </c>
      <c r="E1095" s="3">
        <v>60</v>
      </c>
      <c r="F1095" s="3" t="s">
        <v>254</v>
      </c>
      <c r="G1095" s="3" t="s">
        <v>2159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3683</v>
      </c>
      <c r="C1096" s="3">
        <v>10.404111110000001</v>
      </c>
      <c r="D1096" s="3">
        <v>-75.161833329999993</v>
      </c>
      <c r="E1096" s="3">
        <v>20</v>
      </c>
      <c r="F1096" s="3" t="s">
        <v>246</v>
      </c>
      <c r="G1096" s="3" t="s">
        <v>2159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3684</v>
      </c>
      <c r="C1097" s="3">
        <v>10.003740000000001</v>
      </c>
      <c r="D1097" s="3">
        <v>-75.316291000000007</v>
      </c>
      <c r="E1097" s="3">
        <v>5</v>
      </c>
      <c r="F1097" s="3" t="s">
        <v>245</v>
      </c>
      <c r="G1097" s="3" t="s">
        <v>2159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3685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2664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3686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2159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3687</v>
      </c>
      <c r="C1100" s="3">
        <v>9.9866689999999991</v>
      </c>
      <c r="D1100" s="3">
        <v>-75.398285000000001</v>
      </c>
      <c r="E1100" s="3">
        <v>12</v>
      </c>
      <c r="F1100" s="3" t="s">
        <v>245</v>
      </c>
      <c r="G1100" s="3" t="s">
        <v>2159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3688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2159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3689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2159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3690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2664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3691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2159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3692</v>
      </c>
      <c r="C1105" s="3">
        <v>10.109909</v>
      </c>
      <c r="D1105" s="3">
        <v>-75.412631000000005</v>
      </c>
      <c r="E1105" s="3">
        <v>5</v>
      </c>
      <c r="F1105" s="3" t="s">
        <v>254</v>
      </c>
      <c r="G1105" s="3" t="s">
        <v>2159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3693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2159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3694</v>
      </c>
      <c r="C1107" s="3">
        <v>9.8798055560000009</v>
      </c>
      <c r="D1107" s="3">
        <v>-75.388694439999995</v>
      </c>
      <c r="E1107" s="3">
        <v>10</v>
      </c>
      <c r="F1107" s="3" t="s">
        <v>2254</v>
      </c>
      <c r="G1107" s="3" t="s">
        <v>207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3695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2664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3696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2159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3697</v>
      </c>
      <c r="C1110" s="3">
        <v>9.9329722220000001</v>
      </c>
      <c r="D1110" s="3">
        <v>-75.262388889999997</v>
      </c>
      <c r="E1110" s="3">
        <v>60</v>
      </c>
      <c r="F1110" s="3" t="s">
        <v>245</v>
      </c>
      <c r="G1110" s="3" t="s">
        <v>2159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3698</v>
      </c>
      <c r="C1111" s="3">
        <v>9.8451050000000002</v>
      </c>
      <c r="D1111" s="3">
        <v>-75.293780999999996</v>
      </c>
      <c r="E1111" s="3">
        <v>60</v>
      </c>
      <c r="F1111" s="3" t="s">
        <v>3676</v>
      </c>
      <c r="G1111" s="3" t="s">
        <v>2159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3699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2159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3700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2159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3701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2159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3702</v>
      </c>
      <c r="C1115" s="3">
        <v>9.9877409999999998</v>
      </c>
      <c r="D1115" s="3">
        <v>-75.229855999999998</v>
      </c>
      <c r="E1115" s="3">
        <v>60</v>
      </c>
      <c r="F1115" s="3" t="s">
        <v>245</v>
      </c>
      <c r="G1115" s="3" t="s">
        <v>2159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3703</v>
      </c>
      <c r="C1116" s="3">
        <v>10.142583330000001</v>
      </c>
      <c r="D1116" s="3">
        <v>-75.278277779999996</v>
      </c>
      <c r="E1116" s="3">
        <v>10</v>
      </c>
      <c r="F1116" s="3" t="s">
        <v>254</v>
      </c>
      <c r="G1116" s="3" t="s">
        <v>2159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3704</v>
      </c>
      <c r="C1117" s="3">
        <v>9.8796339999999994</v>
      </c>
      <c r="D1117" s="3">
        <v>-75.326301000000001</v>
      </c>
      <c r="E1117" s="3">
        <v>60</v>
      </c>
      <c r="F1117" s="3" t="s">
        <v>245</v>
      </c>
      <c r="G1117" s="3" t="s">
        <v>2159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3705</v>
      </c>
      <c r="C1118" s="3">
        <v>9.9448059999999998</v>
      </c>
      <c r="D1118" s="3">
        <v>-75.351561000000004</v>
      </c>
      <c r="E1118" s="3">
        <v>13</v>
      </c>
      <c r="F1118" s="3" t="s">
        <v>245</v>
      </c>
      <c r="G1118" s="3" t="s">
        <v>2159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3706</v>
      </c>
      <c r="C1119" s="3">
        <v>10.453965999999999</v>
      </c>
      <c r="D1119" s="3">
        <v>-74.954725999999994</v>
      </c>
      <c r="E1119" s="3">
        <v>10</v>
      </c>
      <c r="F1119" s="3" t="s">
        <v>268</v>
      </c>
      <c r="G1119" s="3" t="s">
        <v>2664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3707</v>
      </c>
      <c r="C1120" s="3">
        <v>10.04316667</v>
      </c>
      <c r="D1120" s="3">
        <v>-75.258611110000004</v>
      </c>
      <c r="E1120" s="3">
        <v>20</v>
      </c>
      <c r="F1120" s="3" t="s">
        <v>245</v>
      </c>
      <c r="G1120" s="3" t="s">
        <v>2159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3708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2664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3709</v>
      </c>
      <c r="C1122" s="3">
        <v>10.16222222</v>
      </c>
      <c r="D1122" s="3">
        <v>-75.298611109999996</v>
      </c>
      <c r="E1122" s="3">
        <v>4</v>
      </c>
      <c r="F1122" s="3" t="s">
        <v>254</v>
      </c>
      <c r="G1122" s="3" t="s">
        <v>2159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3710</v>
      </c>
      <c r="C1123" s="3">
        <v>10.708500000000001</v>
      </c>
      <c r="D1123" s="3">
        <v>-74.907833330000003</v>
      </c>
      <c r="E1123" s="3">
        <v>100</v>
      </c>
      <c r="F1123" s="3" t="s">
        <v>243</v>
      </c>
      <c r="G1123" s="3" t="s">
        <v>2664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3711</v>
      </c>
      <c r="C1124" s="3">
        <v>10.626341999999999</v>
      </c>
      <c r="D1124" s="3">
        <v>-74.830996999999996</v>
      </c>
      <c r="E1124" s="3">
        <v>8</v>
      </c>
      <c r="F1124" s="3" t="s">
        <v>235</v>
      </c>
      <c r="G1124" s="3" t="s">
        <v>2664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3712</v>
      </c>
      <c r="C1125" s="3">
        <v>10.996665</v>
      </c>
      <c r="D1125" s="3">
        <v>-74.951794000000007</v>
      </c>
      <c r="E1125" s="3">
        <v>5</v>
      </c>
      <c r="F1125" s="3" t="s">
        <v>209</v>
      </c>
      <c r="G1125" s="3" t="s">
        <v>2664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3713</v>
      </c>
      <c r="C1126" s="3">
        <v>10.74472222</v>
      </c>
      <c r="D1126" s="3">
        <v>-74.980555559999999</v>
      </c>
      <c r="E1126" s="3">
        <v>100</v>
      </c>
      <c r="F1126" s="3" t="s">
        <v>252</v>
      </c>
      <c r="G1126" s="3" t="s">
        <v>2664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3714</v>
      </c>
      <c r="C1127" s="3">
        <v>10.376709999999999</v>
      </c>
      <c r="D1127" s="3">
        <v>-74.888373999999999</v>
      </c>
      <c r="E1127" s="3">
        <v>4</v>
      </c>
      <c r="F1127" s="3" t="s">
        <v>240</v>
      </c>
      <c r="G1127" s="3" t="s">
        <v>2664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3715</v>
      </c>
      <c r="C1128" s="3">
        <v>10.55777778</v>
      </c>
      <c r="D1128" s="3">
        <v>-74.971777779999996</v>
      </c>
      <c r="E1128" s="3">
        <v>100</v>
      </c>
      <c r="F1128" s="3" t="s">
        <v>119</v>
      </c>
      <c r="G1128" s="3" t="s">
        <v>2664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3716</v>
      </c>
      <c r="C1129" s="3">
        <v>10.509383</v>
      </c>
      <c r="D1129" s="3">
        <v>-74.825536999999997</v>
      </c>
      <c r="E1129" s="3">
        <v>5</v>
      </c>
      <c r="F1129" s="3" t="s">
        <v>909</v>
      </c>
      <c r="G1129" s="3" t="s">
        <v>2664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3717</v>
      </c>
      <c r="C1130" s="3">
        <v>10.268599999999999</v>
      </c>
      <c r="D1130" s="3">
        <v>-74.907966999999999</v>
      </c>
      <c r="E1130" s="3">
        <v>8</v>
      </c>
      <c r="F1130" s="3" t="s">
        <v>239</v>
      </c>
      <c r="G1130" s="3" t="s">
        <v>2664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3718</v>
      </c>
      <c r="C1131" s="3">
        <v>10.997611109999999</v>
      </c>
      <c r="D1131" s="3">
        <v>-74.796722220000007</v>
      </c>
      <c r="E1131" s="3">
        <v>12</v>
      </c>
      <c r="F1131" s="3" t="s">
        <v>211</v>
      </c>
      <c r="G1131" s="3" t="s">
        <v>2664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3719</v>
      </c>
      <c r="C1132" s="3">
        <v>10.677485000000001</v>
      </c>
      <c r="D1132" s="3">
        <v>-74.850416999999993</v>
      </c>
      <c r="E1132" s="3">
        <v>100</v>
      </c>
      <c r="F1132" s="3" t="s">
        <v>235</v>
      </c>
      <c r="G1132" s="3" t="s">
        <v>2664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3720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2664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3721</v>
      </c>
      <c r="C1134" s="3">
        <v>10.344416669999999</v>
      </c>
      <c r="D1134" s="3">
        <v>-74.732111110000005</v>
      </c>
      <c r="E1134" s="3">
        <v>41</v>
      </c>
      <c r="F1134" s="3" t="s">
        <v>1997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3722</v>
      </c>
      <c r="C1135" s="3">
        <v>10.487527780000001</v>
      </c>
      <c r="D1135" s="3">
        <v>-74.790000000000006</v>
      </c>
      <c r="E1135" s="3">
        <v>15</v>
      </c>
      <c r="F1135" s="3" t="s">
        <v>159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3723</v>
      </c>
      <c r="C1136" s="3">
        <v>10.64877778</v>
      </c>
      <c r="D1136" s="3">
        <v>-74.375500000000002</v>
      </c>
      <c r="E1136" s="3">
        <v>20</v>
      </c>
      <c r="F1136" s="3" t="s">
        <v>483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3724</v>
      </c>
      <c r="C1137" s="3">
        <v>10.524361109999999</v>
      </c>
      <c r="D1137" s="3">
        <v>-74.18222222</v>
      </c>
      <c r="E1137" s="3">
        <v>40</v>
      </c>
      <c r="F1137" s="3" t="s">
        <v>490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3725</v>
      </c>
      <c r="C1138" s="3">
        <v>10.651611109999999</v>
      </c>
      <c r="D1138" s="3">
        <v>-74.073222220000005</v>
      </c>
      <c r="E1138" s="3">
        <v>450</v>
      </c>
      <c r="F1138" s="3" t="s">
        <v>470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3726</v>
      </c>
      <c r="C1139" s="3">
        <v>10.808194439999999</v>
      </c>
      <c r="D1139" s="3">
        <v>-74.02680556</v>
      </c>
      <c r="E1139" s="3">
        <v>800</v>
      </c>
      <c r="F1139" s="3" t="s">
        <v>434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3727</v>
      </c>
      <c r="C1140" s="3">
        <v>11.00597222</v>
      </c>
      <c r="D1140" s="3">
        <v>-74.683638889999997</v>
      </c>
      <c r="E1140" s="3">
        <v>4</v>
      </c>
      <c r="F1140" s="3" t="s">
        <v>2024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3728</v>
      </c>
      <c r="C1141" s="3">
        <v>10.56330556</v>
      </c>
      <c r="D1141" s="3">
        <v>-73.603805559999998</v>
      </c>
      <c r="E1141" s="3">
        <v>20</v>
      </c>
      <c r="F1141" s="3" t="s">
        <v>181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3729</v>
      </c>
      <c r="C1142" s="3">
        <v>10.402749999999999</v>
      </c>
      <c r="D1142" s="3">
        <v>-74.108000000000004</v>
      </c>
      <c r="E1142" s="3">
        <v>75</v>
      </c>
      <c r="F1142" s="3" t="s">
        <v>490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3730</v>
      </c>
      <c r="C1143" s="3">
        <v>10.6755</v>
      </c>
      <c r="D1143" s="3">
        <v>-74.206444439999999</v>
      </c>
      <c r="E1143" s="3">
        <v>25</v>
      </c>
      <c r="F1143" s="3" t="s">
        <v>2025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3731</v>
      </c>
      <c r="C1144" s="3">
        <v>10.902194440000001</v>
      </c>
      <c r="D1144" s="3">
        <v>-74.189472219999999</v>
      </c>
      <c r="E1144" s="3">
        <v>25</v>
      </c>
      <c r="F1144" s="3" t="s">
        <v>2025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3732</v>
      </c>
      <c r="C1145" s="3">
        <v>10.68044444</v>
      </c>
      <c r="D1145" s="3">
        <v>-74.330694440000002</v>
      </c>
      <c r="E1145" s="3">
        <v>20</v>
      </c>
      <c r="F1145" s="3" t="s">
        <v>483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3733</v>
      </c>
      <c r="C1146" s="3">
        <v>10.74252778</v>
      </c>
      <c r="D1146" s="3">
        <v>-74.306277780000002</v>
      </c>
      <c r="E1146" s="3">
        <v>25</v>
      </c>
      <c r="F1146" s="3" t="s">
        <v>2009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3734</v>
      </c>
      <c r="C1147" s="3">
        <v>10.54066667</v>
      </c>
      <c r="D1147" s="3">
        <v>-74.186972220000001</v>
      </c>
      <c r="E1147" s="3">
        <v>30</v>
      </c>
      <c r="F1147" s="3" t="s">
        <v>470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3735</v>
      </c>
      <c r="C1148" s="3">
        <v>10.96683333</v>
      </c>
      <c r="D1148" s="3">
        <v>-74.204694439999997</v>
      </c>
      <c r="E1148" s="3">
        <v>23</v>
      </c>
      <c r="F1148" s="3" t="s">
        <v>434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3736</v>
      </c>
      <c r="C1149" s="3">
        <v>10.736722220000001</v>
      </c>
      <c r="D1149" s="3">
        <v>-74.237083330000004</v>
      </c>
      <c r="E1149" s="3">
        <v>20</v>
      </c>
      <c r="F1149" s="3" t="s">
        <v>2025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3737</v>
      </c>
      <c r="C1150" s="3">
        <v>10.7225</v>
      </c>
      <c r="D1150" s="3">
        <v>-74.271916669999996</v>
      </c>
      <c r="E1150" s="3">
        <v>25</v>
      </c>
      <c r="F1150" s="3" t="s">
        <v>2009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3738</v>
      </c>
      <c r="C1151" s="3">
        <v>10.93305556</v>
      </c>
      <c r="D1151" s="3">
        <v>-74.252444440000005</v>
      </c>
      <c r="E1151" s="3">
        <v>5</v>
      </c>
      <c r="F1151" s="3" t="s">
        <v>434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3739</v>
      </c>
      <c r="C1152" s="3">
        <v>10.77344444</v>
      </c>
      <c r="D1152" s="3">
        <v>-74.025638889999996</v>
      </c>
      <c r="E1152" s="3">
        <v>1200</v>
      </c>
      <c r="F1152" s="3" t="s">
        <v>434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3740</v>
      </c>
      <c r="C1153" s="3">
        <v>10.631166670000001</v>
      </c>
      <c r="D1153" s="3">
        <v>-74.29858333</v>
      </c>
      <c r="E1153" s="3">
        <v>30</v>
      </c>
      <c r="F1153" s="3" t="s">
        <v>483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3741</v>
      </c>
      <c r="C1154" s="3">
        <v>10.590611109999999</v>
      </c>
      <c r="D1154" s="3">
        <v>-74.647000000000006</v>
      </c>
      <c r="E1154" s="3">
        <v>10</v>
      </c>
      <c r="F1154" s="3" t="s">
        <v>481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3742</v>
      </c>
      <c r="C1155" s="3">
        <v>10.721111110000001</v>
      </c>
      <c r="D1155" s="3">
        <v>-74.199722219999998</v>
      </c>
      <c r="E1155" s="3">
        <v>20</v>
      </c>
      <c r="F1155" s="3" t="s">
        <v>2025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3743</v>
      </c>
      <c r="C1156" s="3">
        <v>2.372592</v>
      </c>
      <c r="D1156" s="3">
        <v>-72.639860999999996</v>
      </c>
      <c r="E1156" s="3">
        <v>216</v>
      </c>
      <c r="F1156" s="3" t="s">
        <v>332</v>
      </c>
      <c r="G1156" s="3" t="s">
        <v>323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3744</v>
      </c>
      <c r="C1157" s="3">
        <v>3.9570829999999999</v>
      </c>
      <c r="D1157" s="3">
        <v>-67.832333000000006</v>
      </c>
      <c r="E1157" s="3">
        <v>95</v>
      </c>
      <c r="F1157" s="3" t="s">
        <v>282</v>
      </c>
      <c r="G1157" s="3" t="s">
        <v>281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3745</v>
      </c>
      <c r="C1158" s="3">
        <v>3.874444</v>
      </c>
      <c r="D1158" s="3">
        <v>-67.919111110000003</v>
      </c>
      <c r="E1158" s="3">
        <v>98</v>
      </c>
      <c r="F1158" s="3" t="s">
        <v>282</v>
      </c>
      <c r="G1158" s="3" t="s">
        <v>281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3746</v>
      </c>
      <c r="C1159" s="3">
        <v>2.562513</v>
      </c>
      <c r="D1159" s="3">
        <v>-74.102862000000002</v>
      </c>
      <c r="E1159" s="3">
        <v>285</v>
      </c>
      <c r="F1159" s="3" t="s">
        <v>2057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3747</v>
      </c>
      <c r="C1160" s="3">
        <v>3.2431800000000002</v>
      </c>
      <c r="D1160" s="3">
        <v>-74.358097000000001</v>
      </c>
      <c r="E1160" s="3">
        <v>715</v>
      </c>
      <c r="F1160" s="3" t="s">
        <v>2057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3748</v>
      </c>
      <c r="C1161" s="3">
        <v>2.3312140000000001</v>
      </c>
      <c r="D1161" s="3">
        <v>-73.940642999999994</v>
      </c>
      <c r="E1161" s="3">
        <v>352</v>
      </c>
      <c r="F1161" s="3" t="s">
        <v>311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3749</v>
      </c>
      <c r="C1162" s="3">
        <v>2.176139</v>
      </c>
      <c r="D1162" s="3">
        <v>-73.793471999999994</v>
      </c>
      <c r="E1162" s="3">
        <v>227</v>
      </c>
      <c r="F1162" s="3" t="s">
        <v>311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3750</v>
      </c>
      <c r="C1163" s="3">
        <v>2.4383889999999999</v>
      </c>
      <c r="D1163" s="3">
        <v>-73.932277999999997</v>
      </c>
      <c r="E1163" s="3">
        <v>249</v>
      </c>
      <c r="F1163" s="3" t="s">
        <v>311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3751</v>
      </c>
      <c r="C1164" s="3">
        <v>2.3625310000000002</v>
      </c>
      <c r="D1164" s="3">
        <v>-73.159509999999997</v>
      </c>
      <c r="E1164" s="3">
        <v>196</v>
      </c>
      <c r="F1164" s="3" t="s">
        <v>324</v>
      </c>
      <c r="G1164" s="3" t="s">
        <v>323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3752</v>
      </c>
      <c r="C1165" s="3">
        <v>2.3548450000000001</v>
      </c>
      <c r="D1165" s="3">
        <v>-73.579621000000003</v>
      </c>
      <c r="E1165" s="3">
        <v>220</v>
      </c>
      <c r="F1165" s="3" t="s">
        <v>324</v>
      </c>
      <c r="G1165" s="3" t="s">
        <v>323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3753</v>
      </c>
      <c r="C1166" s="3">
        <v>3.54054</v>
      </c>
      <c r="D1166" s="3">
        <v>-73.887810000000002</v>
      </c>
      <c r="E1166" s="3">
        <v>577</v>
      </c>
      <c r="F1166" s="3" t="s">
        <v>2038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3754</v>
      </c>
      <c r="C1167" s="3">
        <v>3.7907220000000001</v>
      </c>
      <c r="D1167" s="3">
        <v>-73.842777999999996</v>
      </c>
      <c r="E1167" s="3">
        <v>591</v>
      </c>
      <c r="F1167" s="3" t="s">
        <v>310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3755</v>
      </c>
      <c r="C1168" s="3">
        <v>3.7382278000000002</v>
      </c>
      <c r="D1168" s="3">
        <v>-73.835247199999998</v>
      </c>
      <c r="E1168" s="3">
        <v>546</v>
      </c>
      <c r="F1168" s="3" t="s">
        <v>286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3756</v>
      </c>
      <c r="C1169" s="3">
        <v>3.5552899999999998</v>
      </c>
      <c r="D1169" s="3">
        <v>-74.039581999999996</v>
      </c>
      <c r="E1169" s="3">
        <v>756</v>
      </c>
      <c r="F1169" s="3" t="s">
        <v>2044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3757</v>
      </c>
      <c r="C1170" s="3">
        <v>3.7925800000000001</v>
      </c>
      <c r="D1170" s="3">
        <v>-73.922420000000002</v>
      </c>
      <c r="E1170" s="3">
        <v>673</v>
      </c>
      <c r="F1170" s="3" t="s">
        <v>310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3758</v>
      </c>
      <c r="C1171" s="3">
        <v>3.2164169999999999</v>
      </c>
      <c r="D1171" s="3">
        <v>-73.794194000000005</v>
      </c>
      <c r="E1171" s="3">
        <v>320</v>
      </c>
      <c r="F1171" s="3" t="s">
        <v>316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3759</v>
      </c>
      <c r="C1172" s="3">
        <v>3.3183083</v>
      </c>
      <c r="D1172" s="3">
        <v>-73.529200000000003</v>
      </c>
      <c r="E1172" s="3">
        <v>249</v>
      </c>
      <c r="F1172" s="3" t="s">
        <v>320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3760</v>
      </c>
      <c r="C1173" s="3">
        <v>3.2522099999999998</v>
      </c>
      <c r="D1173" s="3">
        <v>-73.813109999999995</v>
      </c>
      <c r="E1173" s="3">
        <v>339</v>
      </c>
      <c r="F1173" s="3" t="s">
        <v>316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3761</v>
      </c>
      <c r="C1174" s="3">
        <v>2.9761899999999999</v>
      </c>
      <c r="D1174" s="3">
        <v>-73.67501</v>
      </c>
      <c r="E1174" s="3">
        <v>246</v>
      </c>
      <c r="F1174" s="3" t="s">
        <v>307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3762</v>
      </c>
      <c r="C1175" s="3">
        <v>3.4588890000000001</v>
      </c>
      <c r="D1175" s="3">
        <v>-73.614720000000005</v>
      </c>
      <c r="E1175" s="3">
        <v>297</v>
      </c>
      <c r="F1175" s="3" t="s">
        <v>320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3763</v>
      </c>
      <c r="C1176" s="3">
        <v>3.0872670000000002</v>
      </c>
      <c r="D1176" s="3">
        <v>-73.225853999999998</v>
      </c>
      <c r="E1176" s="3">
        <v>223</v>
      </c>
      <c r="F1176" s="3" t="s">
        <v>2047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3764</v>
      </c>
      <c r="C1177" s="3">
        <v>3.2560229999999999</v>
      </c>
      <c r="D1177" s="3">
        <v>-73.905978000000005</v>
      </c>
      <c r="E1177" s="3">
        <v>353</v>
      </c>
      <c r="F1177" s="3" t="s">
        <v>316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3765</v>
      </c>
      <c r="C1178" s="3">
        <v>3.3775900000000001</v>
      </c>
      <c r="D1178" s="3">
        <v>-73.876940000000005</v>
      </c>
      <c r="E1178" s="3">
        <v>448</v>
      </c>
      <c r="F1178" s="3" t="s">
        <v>316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3766</v>
      </c>
      <c r="C1179" s="3">
        <v>3.47071</v>
      </c>
      <c r="D1179" s="3">
        <v>-73.861850000000004</v>
      </c>
      <c r="E1179" s="3">
        <v>422</v>
      </c>
      <c r="F1179" s="3" t="s">
        <v>344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3767</v>
      </c>
      <c r="C1180" s="3">
        <v>3.4565600000000001</v>
      </c>
      <c r="D1180" s="3">
        <v>-74.029970000000006</v>
      </c>
      <c r="E1180" s="3">
        <v>868</v>
      </c>
      <c r="F1180" s="3" t="s">
        <v>316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3768</v>
      </c>
      <c r="C1181" s="3">
        <v>3.38008</v>
      </c>
      <c r="D1181" s="3">
        <v>-74.043000000000006</v>
      </c>
      <c r="E1181" s="3">
        <v>556</v>
      </c>
      <c r="F1181" s="3" t="s">
        <v>308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3769</v>
      </c>
      <c r="C1182" s="3">
        <v>2.94</v>
      </c>
      <c r="D1182" s="3">
        <v>-73.209999999999994</v>
      </c>
      <c r="E1182" s="3">
        <v>230</v>
      </c>
      <c r="F1182" s="3" t="s">
        <v>305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3770</v>
      </c>
      <c r="C1183" s="3">
        <v>2.8897222220000001</v>
      </c>
      <c r="D1183" s="3">
        <v>-72.130111110000001</v>
      </c>
      <c r="E1183" s="3">
        <v>169</v>
      </c>
      <c r="F1183" s="3" t="s">
        <v>349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3771</v>
      </c>
      <c r="C1184" s="3">
        <v>3.4236279999999999</v>
      </c>
      <c r="D1184" s="3">
        <v>-69.893664999999999</v>
      </c>
      <c r="E1184" s="3">
        <v>120</v>
      </c>
      <c r="F1184" s="3" t="s">
        <v>1868</v>
      </c>
      <c r="G1184" s="3" t="s">
        <v>281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3772</v>
      </c>
      <c r="C1185" s="3">
        <v>2.8117779999999999</v>
      </c>
      <c r="D1185" s="3">
        <v>-70.475138999999999</v>
      </c>
      <c r="E1185" s="3">
        <v>154</v>
      </c>
      <c r="F1185" s="3" t="s">
        <v>1868</v>
      </c>
      <c r="G1185" s="3" t="s">
        <v>281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3773</v>
      </c>
      <c r="C1186" s="3">
        <v>3.5716939999999999</v>
      </c>
      <c r="D1186" s="3">
        <v>-69.588082999999997</v>
      </c>
      <c r="E1186" s="3">
        <v>117</v>
      </c>
      <c r="F1186" s="3" t="s">
        <v>1868</v>
      </c>
      <c r="G1186" s="3" t="s">
        <v>281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3774</v>
      </c>
      <c r="C1187" s="3">
        <v>3.637138889</v>
      </c>
      <c r="D1187" s="3">
        <v>-69.055305559999994</v>
      </c>
      <c r="E1187" s="3">
        <v>112</v>
      </c>
      <c r="F1187" s="3" t="s">
        <v>1868</v>
      </c>
      <c r="G1187" s="3" t="s">
        <v>281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3775</v>
      </c>
      <c r="C1188" s="3">
        <v>4.4935910000000003</v>
      </c>
      <c r="D1188" s="3">
        <v>-69.641864999999996</v>
      </c>
      <c r="E1188" s="3">
        <v>138</v>
      </c>
      <c r="F1188" s="3" t="s">
        <v>284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3776</v>
      </c>
      <c r="C1189" s="3">
        <v>4.4948059999999996</v>
      </c>
      <c r="D1189" s="3">
        <v>-69.812306000000007</v>
      </c>
      <c r="E1189" s="3">
        <v>158</v>
      </c>
      <c r="F1189" s="3" t="s">
        <v>284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3777</v>
      </c>
      <c r="C1190" s="3">
        <v>4.8659270000000001</v>
      </c>
      <c r="D1190" s="3">
        <v>-68.363821999999999</v>
      </c>
      <c r="E1190" s="3">
        <v>92</v>
      </c>
      <c r="F1190" s="3" t="s">
        <v>284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3778</v>
      </c>
      <c r="C1191" s="3">
        <v>4.5538910000000001</v>
      </c>
      <c r="D1191" s="3">
        <v>-70.930224999999993</v>
      </c>
      <c r="E1191" s="3">
        <v>173</v>
      </c>
      <c r="F1191" s="3" t="s">
        <v>284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3779</v>
      </c>
      <c r="C1192" s="3">
        <v>5.3526388999999996</v>
      </c>
      <c r="D1192" s="3">
        <v>-67.856776999999994</v>
      </c>
      <c r="E1192" s="3">
        <v>74</v>
      </c>
      <c r="F1192" s="3" t="s">
        <v>284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3780</v>
      </c>
      <c r="C1193" s="3">
        <v>4.0996829999999997</v>
      </c>
      <c r="D1193" s="3">
        <v>-72.950385999999995</v>
      </c>
      <c r="E1193" s="3">
        <v>180</v>
      </c>
      <c r="F1193" s="3" t="s">
        <v>303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3781</v>
      </c>
      <c r="C1194" s="3">
        <v>3.994405</v>
      </c>
      <c r="D1194" s="3">
        <v>-73.765645000000006</v>
      </c>
      <c r="E1194" s="3">
        <v>537</v>
      </c>
      <c r="F1194" s="3" t="s">
        <v>289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3782</v>
      </c>
      <c r="C1195" s="3">
        <v>3.9250639999999999</v>
      </c>
      <c r="D1195" s="3">
        <v>-73.814094999999995</v>
      </c>
      <c r="E1195" s="3">
        <v>634</v>
      </c>
      <c r="F1195" s="3" t="s">
        <v>287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3783</v>
      </c>
      <c r="C1196" s="3">
        <v>3.7861500000000001</v>
      </c>
      <c r="D1196" s="3">
        <v>-73.400208000000006</v>
      </c>
      <c r="E1196" s="3">
        <v>276</v>
      </c>
      <c r="F1196" s="3" t="s">
        <v>2035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3784</v>
      </c>
      <c r="C1197" s="3">
        <v>3.8795970999999998</v>
      </c>
      <c r="D1197" s="3">
        <v>-73.759540000000001</v>
      </c>
      <c r="E1197" s="3">
        <v>513</v>
      </c>
      <c r="F1197" s="3" t="s">
        <v>287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3785</v>
      </c>
      <c r="C1198" s="3">
        <v>3.7939256499999998</v>
      </c>
      <c r="D1198" s="3">
        <v>-73.149752000000007</v>
      </c>
      <c r="E1198" s="3">
        <v>232</v>
      </c>
      <c r="F1198" s="3" t="s">
        <v>303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3786</v>
      </c>
      <c r="C1199" s="3">
        <v>3.7084290000000002</v>
      </c>
      <c r="D1199" s="3">
        <v>-73.708038999999999</v>
      </c>
      <c r="E1199" s="3">
        <v>435</v>
      </c>
      <c r="F1199" s="3" t="s">
        <v>328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3787</v>
      </c>
      <c r="C1200" s="3">
        <v>3.8833333329999999</v>
      </c>
      <c r="D1200" s="3">
        <v>-73.340011000000004</v>
      </c>
      <c r="E1200" s="3">
        <v>248</v>
      </c>
      <c r="F1200" s="3" t="s">
        <v>337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3788</v>
      </c>
      <c r="C1201" s="3">
        <v>4.0358611</v>
      </c>
      <c r="D1201" s="3">
        <v>-72.976791660000004</v>
      </c>
      <c r="E1201" s="3">
        <v>188</v>
      </c>
      <c r="F1201" s="3" t="s">
        <v>303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3789</v>
      </c>
      <c r="C1202" s="3">
        <v>4.2483000000000004</v>
      </c>
      <c r="D1202" s="3">
        <v>-73.818700000000007</v>
      </c>
      <c r="E1202" s="3">
        <v>1457</v>
      </c>
      <c r="F1202" s="3" t="s">
        <v>295</v>
      </c>
      <c r="G1202" s="3" t="s">
        <v>294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3790</v>
      </c>
      <c r="C1203" s="3">
        <v>4.1983800000000002</v>
      </c>
      <c r="D1203" s="3">
        <v>-73.771169999999998</v>
      </c>
      <c r="E1203" s="3">
        <v>1020</v>
      </c>
      <c r="F1203" s="3" t="s">
        <v>295</v>
      </c>
      <c r="G1203" s="3" t="s">
        <v>294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3791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3792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294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3793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294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3794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294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3795</v>
      </c>
      <c r="C1208" s="3">
        <v>4.17225</v>
      </c>
      <c r="D1208" s="3">
        <v>-74.146000000000001</v>
      </c>
      <c r="E1208" s="3">
        <v>2800</v>
      </c>
      <c r="F1208" s="3" t="s">
        <v>2924</v>
      </c>
      <c r="G1208" s="3" t="s">
        <v>1774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3796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294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3797</v>
      </c>
      <c r="C1210" s="3">
        <v>4.2188888889999996</v>
      </c>
      <c r="D1210" s="3">
        <v>-74.146861110000003</v>
      </c>
      <c r="E1210" s="3">
        <v>3150</v>
      </c>
      <c r="F1210" s="3" t="s">
        <v>2924</v>
      </c>
      <c r="G1210" s="3" t="s">
        <v>1774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3798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294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3799</v>
      </c>
      <c r="C1212" s="3">
        <v>4.1966666669999997</v>
      </c>
      <c r="D1212" s="3">
        <v>-74.190944439999996</v>
      </c>
      <c r="E1212" s="3">
        <v>3150</v>
      </c>
      <c r="F1212" s="3" t="s">
        <v>2924</v>
      </c>
      <c r="G1212" s="3" t="s">
        <v>1774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3800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3801</v>
      </c>
      <c r="C1214" s="3">
        <v>4.3543880000000001</v>
      </c>
      <c r="D1214" s="3">
        <v>-73.712942999999996</v>
      </c>
      <c r="E1214" s="3">
        <v>1867</v>
      </c>
      <c r="F1214" s="3" t="s">
        <v>304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3802</v>
      </c>
      <c r="C1215" s="3">
        <v>4.3185560000000001</v>
      </c>
      <c r="D1215" s="3">
        <v>-73.643006</v>
      </c>
      <c r="E1215" s="3">
        <v>1120</v>
      </c>
      <c r="F1215" s="3" t="s">
        <v>304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3803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3804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3805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3806</v>
      </c>
      <c r="C1219" s="3">
        <v>4.4411666670000001</v>
      </c>
      <c r="D1219" s="3">
        <v>-73.936388890000003</v>
      </c>
      <c r="E1219" s="3">
        <v>2100</v>
      </c>
      <c r="F1219" s="3" t="s">
        <v>1802</v>
      </c>
      <c r="G1219" s="3" t="s">
        <v>294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3807</v>
      </c>
      <c r="C1220" s="3">
        <v>4.2746019999999998</v>
      </c>
      <c r="D1220" s="3">
        <v>-73.617677</v>
      </c>
      <c r="E1220" s="3">
        <v>1273</v>
      </c>
      <c r="F1220" s="3" t="s">
        <v>297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3808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3809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3810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3811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3812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3813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3814</v>
      </c>
      <c r="C1227" s="3">
        <v>4.3276279999999998</v>
      </c>
      <c r="D1227" s="3">
        <v>-73.534482999999994</v>
      </c>
      <c r="E1227" s="3">
        <v>734</v>
      </c>
      <c r="F1227" s="3" t="s">
        <v>329</v>
      </c>
      <c r="G1227" s="3" t="s">
        <v>294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3815</v>
      </c>
      <c r="C1228" s="3">
        <v>4.300444444</v>
      </c>
      <c r="D1228" s="3">
        <v>-73.357500000000002</v>
      </c>
      <c r="E1228" s="3">
        <v>310</v>
      </c>
      <c r="F1228" s="3" t="s">
        <v>334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3816</v>
      </c>
      <c r="C1229" s="3">
        <v>4.5064739999999999</v>
      </c>
      <c r="D1229" s="3">
        <v>-73.347061999999994</v>
      </c>
      <c r="E1229" s="3">
        <v>531</v>
      </c>
      <c r="F1229" s="3" t="s">
        <v>329</v>
      </c>
      <c r="G1229" s="3" t="s">
        <v>294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3817</v>
      </c>
      <c r="C1230" s="3">
        <v>4.4204270000000001</v>
      </c>
      <c r="D1230" s="3">
        <v>-73.395972999999998</v>
      </c>
      <c r="E1230" s="3">
        <v>439</v>
      </c>
      <c r="F1230" s="3" t="s">
        <v>329</v>
      </c>
      <c r="G1230" s="3" t="s">
        <v>294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3818</v>
      </c>
      <c r="C1231" s="3">
        <v>4.8099999999999996</v>
      </c>
      <c r="D1231" s="3">
        <v>-73.707166670000007</v>
      </c>
      <c r="E1231" s="3">
        <v>1965</v>
      </c>
      <c r="F1231" s="3" t="s">
        <v>1826</v>
      </c>
      <c r="G1231" s="3" t="s">
        <v>294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3819</v>
      </c>
      <c r="C1232" s="3">
        <v>4.7922222220000004</v>
      </c>
      <c r="D1232" s="3">
        <v>-73.668722220000006</v>
      </c>
      <c r="E1232" s="3">
        <v>2323</v>
      </c>
      <c r="F1232" s="3" t="s">
        <v>1826</v>
      </c>
      <c r="G1232" s="3" t="s">
        <v>294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3820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294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3821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294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3822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294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3823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294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3824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294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3825</v>
      </c>
      <c r="C1238" s="3">
        <v>4.7048611109999996</v>
      </c>
      <c r="D1238" s="3">
        <v>-73.665277779999997</v>
      </c>
      <c r="E1238" s="3">
        <v>2878</v>
      </c>
      <c r="F1238" s="3" t="s">
        <v>1826</v>
      </c>
      <c r="G1238" s="3" t="s">
        <v>294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3826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294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3827</v>
      </c>
      <c r="C1240" s="3">
        <v>4.8856944440000003</v>
      </c>
      <c r="D1240" s="3">
        <v>-73.600361109999994</v>
      </c>
      <c r="E1240" s="3">
        <v>2502</v>
      </c>
      <c r="F1240" s="3" t="s">
        <v>1816</v>
      </c>
      <c r="G1240" s="3" t="s">
        <v>294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3828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294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3829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294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3830</v>
      </c>
      <c r="C1243" s="3">
        <v>4.6489000000000003</v>
      </c>
      <c r="D1243" s="3">
        <v>-73.640829999999994</v>
      </c>
      <c r="E1243" s="3">
        <v>2148</v>
      </c>
      <c r="F1243" s="3" t="s">
        <v>1826</v>
      </c>
      <c r="G1243" s="3" t="s">
        <v>294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3831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294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3832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294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3833</v>
      </c>
      <c r="C1246" s="3">
        <v>4.7642777780000003</v>
      </c>
      <c r="D1246" s="3">
        <v>-73.609916670000004</v>
      </c>
      <c r="E1246" s="3">
        <v>2210</v>
      </c>
      <c r="F1246" s="3" t="s">
        <v>1818</v>
      </c>
      <c r="G1246" s="3" t="s">
        <v>294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3834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294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3835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294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3836</v>
      </c>
      <c r="C1249" s="3">
        <v>5.3995277780000004</v>
      </c>
      <c r="D1249" s="3">
        <v>-73.332972220000002</v>
      </c>
      <c r="E1249" s="3">
        <v>2360</v>
      </c>
      <c r="F1249" s="3" t="s">
        <v>541</v>
      </c>
      <c r="G1249" s="3" t="s">
        <v>505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3837</v>
      </c>
      <c r="C1250" s="3">
        <v>5.3830555560000004</v>
      </c>
      <c r="D1250" s="3">
        <v>-73.602888890000003</v>
      </c>
      <c r="E1250" s="3">
        <v>2630</v>
      </c>
      <c r="F1250" s="3" t="s">
        <v>539</v>
      </c>
      <c r="G1250" s="3" t="s">
        <v>505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3838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505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3839</v>
      </c>
      <c r="C1252" s="3">
        <v>5.3152777779999996</v>
      </c>
      <c r="D1252" s="3">
        <v>-73.395944439999994</v>
      </c>
      <c r="E1252" s="3">
        <v>2115</v>
      </c>
      <c r="F1252" s="3" t="s">
        <v>534</v>
      </c>
      <c r="G1252" s="3" t="s">
        <v>505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3840</v>
      </c>
      <c r="C1253" s="3">
        <v>5.2195555560000004</v>
      </c>
      <c r="D1253" s="3">
        <v>-73.347916670000004</v>
      </c>
      <c r="E1253" s="3">
        <v>2150</v>
      </c>
      <c r="F1253" s="3" t="s">
        <v>582</v>
      </c>
      <c r="G1253" s="3" t="s">
        <v>505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3841</v>
      </c>
      <c r="C1254" s="3">
        <v>5.1648611109999996</v>
      </c>
      <c r="D1254" s="3">
        <v>-73.364249999999998</v>
      </c>
      <c r="E1254" s="3">
        <v>1900</v>
      </c>
      <c r="F1254" s="3" t="s">
        <v>582</v>
      </c>
      <c r="G1254" s="3" t="s">
        <v>505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3842</v>
      </c>
      <c r="C1255" s="3">
        <v>5.0788611110000002</v>
      </c>
      <c r="D1255" s="3">
        <v>-73.368527779999994</v>
      </c>
      <c r="E1255" s="3">
        <v>1700</v>
      </c>
      <c r="F1255" s="3" t="s">
        <v>572</v>
      </c>
      <c r="G1255" s="3" t="s">
        <v>505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3843</v>
      </c>
      <c r="C1256" s="3">
        <v>4.9834722219999996</v>
      </c>
      <c r="D1256" s="3">
        <v>-73.43305556</v>
      </c>
      <c r="E1256" s="3">
        <v>1600</v>
      </c>
      <c r="F1256" s="3" t="s">
        <v>512</v>
      </c>
      <c r="G1256" s="3" t="s">
        <v>505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3844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505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3845</v>
      </c>
      <c r="C1258" s="3">
        <v>4.9502499999999996</v>
      </c>
      <c r="D1258" s="3">
        <v>-73.307972219999996</v>
      </c>
      <c r="E1258" s="3">
        <v>1200</v>
      </c>
      <c r="F1258" s="3" t="s">
        <v>511</v>
      </c>
      <c r="G1258" s="3" t="s">
        <v>505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3846</v>
      </c>
      <c r="C1259" s="3">
        <v>4.733333333</v>
      </c>
      <c r="D1259" s="3">
        <v>-73.2</v>
      </c>
      <c r="E1259" s="3">
        <v>400</v>
      </c>
      <c r="F1259" s="3" t="s">
        <v>553</v>
      </c>
      <c r="G1259" s="3" t="s">
        <v>505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3847</v>
      </c>
      <c r="C1260" s="3">
        <v>4.8607777780000001</v>
      </c>
      <c r="D1260" s="3">
        <v>-73.256749999999997</v>
      </c>
      <c r="E1260" s="3">
        <v>850</v>
      </c>
      <c r="F1260" s="3" t="s">
        <v>553</v>
      </c>
      <c r="G1260" s="3" t="s">
        <v>505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3848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505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3849</v>
      </c>
      <c r="C1262" s="3">
        <v>5.1392499999999997</v>
      </c>
      <c r="D1262" s="3">
        <v>-73.395638890000001</v>
      </c>
      <c r="E1262" s="3">
        <v>2160</v>
      </c>
      <c r="F1262" s="3" t="s">
        <v>581</v>
      </c>
      <c r="G1262" s="3" t="s">
        <v>505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3850</v>
      </c>
      <c r="C1263" s="3">
        <v>4.9708333329999999</v>
      </c>
      <c r="D1263" s="3">
        <v>-73.379861109999993</v>
      </c>
      <c r="E1263" s="3">
        <v>1954</v>
      </c>
      <c r="F1263" s="3" t="s">
        <v>509</v>
      </c>
      <c r="G1263" s="3" t="s">
        <v>505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3851</v>
      </c>
      <c r="C1264" s="3">
        <v>5.4228222219999997</v>
      </c>
      <c r="D1264" s="3">
        <v>-73.375777780000007</v>
      </c>
      <c r="E1264" s="3">
        <v>3250</v>
      </c>
      <c r="F1264" s="3" t="s">
        <v>549</v>
      </c>
      <c r="G1264" s="3" t="s">
        <v>505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3852</v>
      </c>
      <c r="C1265" s="3">
        <v>4.9504166669999998</v>
      </c>
      <c r="D1265" s="3">
        <v>-73.410166669999995</v>
      </c>
      <c r="E1265" s="3">
        <v>2150</v>
      </c>
      <c r="F1265" s="3" t="s">
        <v>509</v>
      </c>
      <c r="G1265" s="3" t="s">
        <v>505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3853</v>
      </c>
      <c r="C1266" s="3">
        <v>5.0058699000000004</v>
      </c>
      <c r="D1266" s="3">
        <v>-73.536891199999999</v>
      </c>
      <c r="E1266" s="3">
        <v>1854</v>
      </c>
      <c r="F1266" s="3" t="s">
        <v>1834</v>
      </c>
      <c r="G1266" s="3" t="s">
        <v>294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3854</v>
      </c>
      <c r="C1267" s="3">
        <v>4.9593888890000004</v>
      </c>
      <c r="D1267" s="3">
        <v>-73.584361110000003</v>
      </c>
      <c r="E1267" s="3">
        <v>2346</v>
      </c>
      <c r="F1267" s="3" t="s">
        <v>1834</v>
      </c>
      <c r="G1267" s="3" t="s">
        <v>294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3855</v>
      </c>
      <c r="C1268" s="3">
        <v>4.9314166669999997</v>
      </c>
      <c r="D1268" s="3">
        <v>-73.350361109999994</v>
      </c>
      <c r="E1268" s="3">
        <v>1780</v>
      </c>
      <c r="F1268" s="3" t="s">
        <v>511</v>
      </c>
      <c r="G1268" s="3" t="s">
        <v>505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3856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505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3857</v>
      </c>
      <c r="C1270" s="3">
        <v>5.3526944439999999</v>
      </c>
      <c r="D1270" s="3">
        <v>-73.453777779999996</v>
      </c>
      <c r="E1270" s="3">
        <v>2438</v>
      </c>
      <c r="F1270" s="3" t="s">
        <v>536</v>
      </c>
      <c r="G1270" s="3" t="s">
        <v>505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3858</v>
      </c>
      <c r="C1271" s="3">
        <v>5.0222777780000003</v>
      </c>
      <c r="D1271" s="3">
        <v>-73.449166669999997</v>
      </c>
      <c r="E1271" s="3">
        <v>1930</v>
      </c>
      <c r="F1271" s="3" t="s">
        <v>576</v>
      </c>
      <c r="G1271" s="3" t="s">
        <v>505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3859</v>
      </c>
      <c r="C1272" s="3">
        <v>5.4222222220000003</v>
      </c>
      <c r="D1272" s="3">
        <v>-73.349416669999997</v>
      </c>
      <c r="E1272" s="3">
        <v>2200</v>
      </c>
      <c r="F1272" s="3" t="s">
        <v>541</v>
      </c>
      <c r="G1272" s="3" t="s">
        <v>505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3860</v>
      </c>
      <c r="C1273" s="3">
        <v>4.9743611110000003</v>
      </c>
      <c r="D1273" s="3">
        <v>-73.316749999999999</v>
      </c>
      <c r="E1273" s="3">
        <v>1300</v>
      </c>
      <c r="F1273" s="3" t="s">
        <v>511</v>
      </c>
      <c r="G1273" s="3" t="s">
        <v>505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3861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505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3862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505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3863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505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3864</v>
      </c>
      <c r="C1277" s="3">
        <v>5.0136111110000003</v>
      </c>
      <c r="D1277" s="3">
        <v>-73.203444439999998</v>
      </c>
      <c r="E1277" s="3">
        <v>1600</v>
      </c>
      <c r="F1277" s="3" t="s">
        <v>571</v>
      </c>
      <c r="G1277" s="3" t="s">
        <v>505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3865</v>
      </c>
      <c r="C1278" s="3">
        <v>4.8197777779999997</v>
      </c>
      <c r="D1278" s="3">
        <v>-73.169861109999999</v>
      </c>
      <c r="E1278" s="3">
        <v>400</v>
      </c>
      <c r="F1278" s="3" t="s">
        <v>544</v>
      </c>
      <c r="G1278" s="3" t="s">
        <v>505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3866</v>
      </c>
      <c r="C1279" s="3">
        <v>4.8603888890000002</v>
      </c>
      <c r="D1279" s="3">
        <v>-73.234083330000004</v>
      </c>
      <c r="E1279" s="3">
        <v>450</v>
      </c>
      <c r="F1279" s="3" t="s">
        <v>553</v>
      </c>
      <c r="G1279" s="3" t="s">
        <v>505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3867</v>
      </c>
      <c r="C1280" s="3">
        <v>5.1013888889999999</v>
      </c>
      <c r="D1280" s="3">
        <v>-73.251416669999998</v>
      </c>
      <c r="E1280" s="3">
        <v>1790</v>
      </c>
      <c r="F1280" s="3" t="s">
        <v>572</v>
      </c>
      <c r="G1280" s="3" t="s">
        <v>505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3868</v>
      </c>
      <c r="C1281" s="3">
        <v>5.0051388890000004</v>
      </c>
      <c r="D1281" s="3">
        <v>-73.258611110000004</v>
      </c>
      <c r="E1281" s="3">
        <v>2250</v>
      </c>
      <c r="F1281" s="3" t="s">
        <v>511</v>
      </c>
      <c r="G1281" s="3" t="s">
        <v>505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3869</v>
      </c>
      <c r="C1282" s="3">
        <v>5.3584166670000002</v>
      </c>
      <c r="D1282" s="3">
        <v>-73.203611109999997</v>
      </c>
      <c r="E1282" s="3">
        <v>2120</v>
      </c>
      <c r="F1282" s="3" t="s">
        <v>538</v>
      </c>
      <c r="G1282" s="3" t="s">
        <v>505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3870</v>
      </c>
      <c r="C1283" s="3">
        <v>5.1925555560000003</v>
      </c>
      <c r="D1283" s="3">
        <v>-73.144777779999998</v>
      </c>
      <c r="E1283" s="3">
        <v>1640</v>
      </c>
      <c r="F1283" s="3" t="s">
        <v>428</v>
      </c>
      <c r="G1283" s="3" t="s">
        <v>505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3871</v>
      </c>
      <c r="C1284" s="3">
        <v>5.0345000000000004</v>
      </c>
      <c r="D1284" s="3">
        <v>-73.103666669999996</v>
      </c>
      <c r="E1284" s="3">
        <v>1300</v>
      </c>
      <c r="F1284" s="3" t="s">
        <v>571</v>
      </c>
      <c r="G1284" s="3" t="s">
        <v>505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3872</v>
      </c>
      <c r="C1285" s="3">
        <v>5.0034999999999998</v>
      </c>
      <c r="D1285" s="3">
        <v>-73.049722220000007</v>
      </c>
      <c r="E1285" s="3">
        <v>1200</v>
      </c>
      <c r="F1285" s="3" t="s">
        <v>571</v>
      </c>
      <c r="G1285" s="3" t="s">
        <v>505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3873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505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3874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505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3875</v>
      </c>
      <c r="C1288" s="3">
        <v>4.7557700000000001</v>
      </c>
      <c r="D1288" s="3">
        <v>-73.002430000000004</v>
      </c>
      <c r="E1288" s="3">
        <v>327</v>
      </c>
      <c r="F1288" s="3" t="s">
        <v>119</v>
      </c>
      <c r="G1288" s="3" t="s">
        <v>292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3876</v>
      </c>
      <c r="C1289" s="3">
        <v>5.5749138890000003</v>
      </c>
      <c r="D1289" s="3">
        <v>-72.947694440000006</v>
      </c>
      <c r="E1289" s="3">
        <v>30</v>
      </c>
      <c r="F1289" s="3" t="s">
        <v>2473</v>
      </c>
      <c r="G1289" s="3" t="s">
        <v>505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3877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505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3878</v>
      </c>
      <c r="C1291" s="3">
        <v>4.281155</v>
      </c>
      <c r="D1291" s="3">
        <v>-72.79365</v>
      </c>
      <c r="E1291" s="3">
        <v>165</v>
      </c>
      <c r="F1291" s="3" t="s">
        <v>300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3879</v>
      </c>
      <c r="C1292" s="3">
        <v>4.4686500000000002</v>
      </c>
      <c r="D1292" s="3">
        <v>-72.953639999999993</v>
      </c>
      <c r="E1292" s="3">
        <v>199</v>
      </c>
      <c r="F1292" s="3" t="s">
        <v>319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3880</v>
      </c>
      <c r="C1293" s="3">
        <v>4.306025</v>
      </c>
      <c r="D1293" s="3">
        <v>-72.078711999999996</v>
      </c>
      <c r="E1293" s="3">
        <v>154</v>
      </c>
      <c r="F1293" s="3" t="s">
        <v>2045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3881</v>
      </c>
      <c r="C1294" s="3">
        <v>4.3698889000000003</v>
      </c>
      <c r="D1294" s="3">
        <v>-72.227063799999996</v>
      </c>
      <c r="E1294" s="3">
        <v>178</v>
      </c>
      <c r="F1294" s="3" t="s">
        <v>303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3882</v>
      </c>
      <c r="C1295" s="3">
        <v>3.956083333</v>
      </c>
      <c r="D1295" s="3">
        <v>-72.765722220000001</v>
      </c>
      <c r="E1295" s="3">
        <v>244</v>
      </c>
      <c r="F1295" s="3" t="s">
        <v>303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3883</v>
      </c>
      <c r="C1296" s="3">
        <v>4.9373611110000004</v>
      </c>
      <c r="D1296" s="3">
        <v>-72.665888890000005</v>
      </c>
      <c r="E1296" s="3">
        <v>180</v>
      </c>
      <c r="F1296" s="3" t="s">
        <v>601</v>
      </c>
      <c r="G1296" s="3" t="s">
        <v>292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3884</v>
      </c>
      <c r="C1297" s="3">
        <v>4.3274359999999996</v>
      </c>
      <c r="D1297" s="3">
        <v>-72.390480999999994</v>
      </c>
      <c r="E1297" s="3">
        <v>187</v>
      </c>
      <c r="F1297" s="3" t="s">
        <v>303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3885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292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3886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292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3887</v>
      </c>
      <c r="C1300" s="3">
        <v>5.6141388890000004</v>
      </c>
      <c r="D1300" s="3">
        <v>-72.867666670000006</v>
      </c>
      <c r="E1300" s="3">
        <v>3400</v>
      </c>
      <c r="F1300" s="3" t="s">
        <v>570</v>
      </c>
      <c r="G1300" s="3" t="s">
        <v>505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3888</v>
      </c>
      <c r="C1301" s="3">
        <v>5.2043888889999996</v>
      </c>
      <c r="D1301" s="3">
        <v>-72.90288889</v>
      </c>
      <c r="E1301" s="3">
        <v>180</v>
      </c>
      <c r="F1301" s="3" t="s">
        <v>578</v>
      </c>
      <c r="G1301" s="3" t="s">
        <v>292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3889</v>
      </c>
      <c r="C1302" s="3">
        <v>5.0095277779999998</v>
      </c>
      <c r="D1302" s="3">
        <v>-72.544055560000004</v>
      </c>
      <c r="E1302" s="3">
        <v>290</v>
      </c>
      <c r="F1302" s="3" t="s">
        <v>583</v>
      </c>
      <c r="G1302" s="3" t="s">
        <v>292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3890</v>
      </c>
      <c r="C1303" s="3">
        <v>5.3029444440000004</v>
      </c>
      <c r="D1303" s="3">
        <v>-72.701944440000005</v>
      </c>
      <c r="E1303" s="3">
        <v>842</v>
      </c>
      <c r="F1303" s="3" t="s">
        <v>590</v>
      </c>
      <c r="G1303" s="3" t="s">
        <v>505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3891</v>
      </c>
      <c r="C1304" s="3">
        <v>5.0919166669999996</v>
      </c>
      <c r="D1304" s="3">
        <v>-72.458583329999996</v>
      </c>
      <c r="E1304" s="3">
        <v>190</v>
      </c>
      <c r="F1304" s="3" t="s">
        <v>583</v>
      </c>
      <c r="G1304" s="3" t="s">
        <v>292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3892</v>
      </c>
      <c r="C1305" s="3">
        <v>5.0272577780000001</v>
      </c>
      <c r="D1305" s="3">
        <v>-72.869841667000003</v>
      </c>
      <c r="E1305" s="3">
        <v>460</v>
      </c>
      <c r="F1305" s="3" t="s">
        <v>601</v>
      </c>
      <c r="G1305" s="3" t="s">
        <v>292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3893</v>
      </c>
      <c r="C1306" s="3">
        <v>5.1770833329999997</v>
      </c>
      <c r="D1306" s="3">
        <v>-72.547388889999993</v>
      </c>
      <c r="E1306" s="3">
        <v>380</v>
      </c>
      <c r="F1306" s="3" t="s">
        <v>583</v>
      </c>
      <c r="G1306" s="3" t="s">
        <v>292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3894</v>
      </c>
      <c r="C1307" s="3">
        <v>5.4072777780000001</v>
      </c>
      <c r="D1307" s="3">
        <v>-72.717222219999996</v>
      </c>
      <c r="E1307" s="3">
        <v>1550</v>
      </c>
      <c r="F1307" s="3" t="s">
        <v>590</v>
      </c>
      <c r="G1307" s="3" t="s">
        <v>505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3895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505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3896</v>
      </c>
      <c r="C1309" s="3">
        <v>5.4530555559999998</v>
      </c>
      <c r="D1309" s="3">
        <v>-72.456249999999997</v>
      </c>
      <c r="E1309" s="3">
        <v>656</v>
      </c>
      <c r="F1309" s="3" t="s">
        <v>503</v>
      </c>
      <c r="G1309" s="3" t="s">
        <v>292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3897</v>
      </c>
      <c r="C1310" s="3">
        <v>5.4132499999999997</v>
      </c>
      <c r="D1310" s="3">
        <v>-72.298305560000003</v>
      </c>
      <c r="E1310" s="3">
        <v>330</v>
      </c>
      <c r="F1310" s="3" t="s">
        <v>503</v>
      </c>
      <c r="G1310" s="3" t="s">
        <v>292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3898</v>
      </c>
      <c r="C1311" s="3">
        <v>5.4918888890000002</v>
      </c>
      <c r="D1311" s="3">
        <v>-72.229361109999999</v>
      </c>
      <c r="E1311" s="3">
        <v>395</v>
      </c>
      <c r="F1311" s="3" t="s">
        <v>503</v>
      </c>
      <c r="G1311" s="3" t="s">
        <v>292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3899</v>
      </c>
      <c r="C1312" s="3">
        <v>5.6091111109999998</v>
      </c>
      <c r="D1312" s="3">
        <v>-72.067805559999996</v>
      </c>
      <c r="E1312" s="3">
        <v>345</v>
      </c>
      <c r="F1312" s="3" t="s">
        <v>3900</v>
      </c>
      <c r="G1312" s="3" t="s">
        <v>292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3901</v>
      </c>
      <c r="C1313" s="3">
        <v>5.3204444439999996</v>
      </c>
      <c r="D1313" s="3">
        <v>-72.387500000000003</v>
      </c>
      <c r="E1313" s="3">
        <v>325</v>
      </c>
      <c r="F1313" s="3" t="s">
        <v>503</v>
      </c>
      <c r="G1313" s="3" t="s">
        <v>292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3902</v>
      </c>
      <c r="C1314" s="3">
        <v>4.79962</v>
      </c>
      <c r="D1314" s="3">
        <v>-71.333067</v>
      </c>
      <c r="E1314" s="3">
        <v>133</v>
      </c>
      <c r="F1314" s="3" t="s">
        <v>326</v>
      </c>
      <c r="G1314" s="3" t="s">
        <v>292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3903</v>
      </c>
      <c r="C1315" s="3">
        <v>4.9267669999999999</v>
      </c>
      <c r="D1315" s="3">
        <v>-71.083872999999997</v>
      </c>
      <c r="E1315" s="3">
        <v>125</v>
      </c>
      <c r="F1315" s="3" t="s">
        <v>326</v>
      </c>
      <c r="G1315" s="3" t="s">
        <v>292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3904</v>
      </c>
      <c r="C1316" s="3">
        <v>4.9105280000000002</v>
      </c>
      <c r="D1316" s="3">
        <v>-71.433082999999996</v>
      </c>
      <c r="E1316" s="3">
        <v>139</v>
      </c>
      <c r="F1316" s="3" t="s">
        <v>326</v>
      </c>
      <c r="G1316" s="3" t="s">
        <v>292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3905</v>
      </c>
      <c r="C1317" s="3">
        <v>5.4204999999999997</v>
      </c>
      <c r="D1317" s="3">
        <v>-71.728055560000001</v>
      </c>
      <c r="E1317" s="3">
        <v>170</v>
      </c>
      <c r="F1317" s="3" t="s">
        <v>3906</v>
      </c>
      <c r="G1317" s="3" t="s">
        <v>292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3907</v>
      </c>
      <c r="C1318" s="3">
        <v>5.7261388889999996</v>
      </c>
      <c r="D1318" s="3">
        <v>-71.992888890000003</v>
      </c>
      <c r="E1318" s="3">
        <v>300</v>
      </c>
      <c r="F1318" s="3" t="s">
        <v>558</v>
      </c>
      <c r="G1318" s="3" t="s">
        <v>292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3908</v>
      </c>
      <c r="C1319" s="3">
        <v>5.7471944439999998</v>
      </c>
      <c r="D1319" s="3">
        <v>-72.102999999999994</v>
      </c>
      <c r="E1319" s="3">
        <v>350</v>
      </c>
      <c r="F1319" s="3" t="s">
        <v>508</v>
      </c>
      <c r="G1319" s="3" t="s">
        <v>292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3909</v>
      </c>
      <c r="C1320" s="3">
        <v>5.6343888890000002</v>
      </c>
      <c r="D1320" s="3">
        <v>-72.00263889</v>
      </c>
      <c r="E1320" s="3">
        <v>320</v>
      </c>
      <c r="F1320" s="3" t="s">
        <v>558</v>
      </c>
      <c r="G1320" s="3" t="s">
        <v>292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3910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505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3911</v>
      </c>
      <c r="C1322" s="3">
        <v>5.8185833330000003</v>
      </c>
      <c r="D1322" s="3">
        <v>-72.166777780000004</v>
      </c>
      <c r="E1322" s="3">
        <v>117</v>
      </c>
      <c r="F1322" s="3" t="s">
        <v>508</v>
      </c>
      <c r="G1322" s="3" t="s">
        <v>292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3912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3913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3914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3915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3916</v>
      </c>
      <c r="C1327" s="3">
        <v>5.1437777999999996</v>
      </c>
      <c r="D1327" s="3">
        <v>-70.856858000000003</v>
      </c>
      <c r="E1327" s="3">
        <v>117</v>
      </c>
      <c r="F1327" s="3" t="s">
        <v>2444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3917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3918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3919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3920</v>
      </c>
      <c r="C1331" s="3">
        <v>5.2708389000000002</v>
      </c>
      <c r="D1331" s="3">
        <v>-70.705574999999996</v>
      </c>
      <c r="E1331" s="3">
        <v>112</v>
      </c>
      <c r="F1331" s="3" t="s">
        <v>2444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3921</v>
      </c>
      <c r="C1332" s="3">
        <v>5.9000027780000002</v>
      </c>
      <c r="D1332" s="3">
        <v>-72.004166670000004</v>
      </c>
      <c r="E1332" s="3">
        <v>500</v>
      </c>
      <c r="F1332" s="3" t="s">
        <v>530</v>
      </c>
      <c r="G1332" s="3" t="s">
        <v>292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3922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292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3923</v>
      </c>
      <c r="C1334" s="3">
        <v>5.8785277779999996</v>
      </c>
      <c r="D1334" s="3">
        <v>-71.887194440000002</v>
      </c>
      <c r="E1334" s="3">
        <v>342</v>
      </c>
      <c r="F1334" s="3" t="s">
        <v>530</v>
      </c>
      <c r="G1334" s="3" t="s">
        <v>292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3924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292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3925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292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3926</v>
      </c>
      <c r="C1337" s="3">
        <v>6.2348888889999996</v>
      </c>
      <c r="D1337" s="3">
        <v>-71.975499999999997</v>
      </c>
      <c r="E1337" s="3">
        <v>860</v>
      </c>
      <c r="F1337" s="3" t="s">
        <v>523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3927</v>
      </c>
      <c r="C1338" s="3">
        <v>6.4561944440000003</v>
      </c>
      <c r="D1338" s="3">
        <v>-71.745027780000001</v>
      </c>
      <c r="E1338" s="3">
        <v>350</v>
      </c>
      <c r="F1338" s="3" t="s">
        <v>523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3928</v>
      </c>
      <c r="C1339" s="3">
        <v>6.5706388889999996</v>
      </c>
      <c r="D1339" s="3">
        <v>-71.707638889999998</v>
      </c>
      <c r="E1339" s="3">
        <v>300</v>
      </c>
      <c r="F1339" s="3" t="s">
        <v>523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3929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3930</v>
      </c>
      <c r="C1341" s="3">
        <v>7.2980555560000004</v>
      </c>
      <c r="D1341" s="3">
        <v>-72.500555559999995</v>
      </c>
      <c r="E1341" s="3">
        <v>1560</v>
      </c>
      <c r="F1341" s="3" t="s">
        <v>833</v>
      </c>
      <c r="G1341" s="3" t="s">
        <v>742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3931</v>
      </c>
      <c r="C1342" s="3">
        <v>7.1394444439999996</v>
      </c>
      <c r="D1342" s="3">
        <v>-72.664722220000002</v>
      </c>
      <c r="E1342" s="3">
        <v>2410</v>
      </c>
      <c r="F1342" s="3" t="s">
        <v>817</v>
      </c>
      <c r="G1342" s="3" t="s">
        <v>742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3932</v>
      </c>
      <c r="C1343" s="3">
        <v>7.27</v>
      </c>
      <c r="D1343" s="3">
        <v>-72.643611109999995</v>
      </c>
      <c r="E1343" s="3">
        <v>2645</v>
      </c>
      <c r="F1343" s="3" t="s">
        <v>2100</v>
      </c>
      <c r="G1343" s="3" t="s">
        <v>742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3933</v>
      </c>
      <c r="C1344" s="3">
        <v>7.0138888890000004</v>
      </c>
      <c r="D1344" s="3">
        <v>-72.680833329999999</v>
      </c>
      <c r="E1344" s="3">
        <v>3320</v>
      </c>
      <c r="F1344" s="3" t="s">
        <v>817</v>
      </c>
      <c r="G1344" s="3" t="s">
        <v>742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3934</v>
      </c>
      <c r="C1345" s="3">
        <v>6.8102777779999997</v>
      </c>
      <c r="D1345" s="3">
        <v>-72.556111110000003</v>
      </c>
      <c r="E1345" s="3">
        <v>3168</v>
      </c>
      <c r="F1345" s="3" t="s">
        <v>137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3935</v>
      </c>
      <c r="C1346" s="3">
        <v>7.0277777779999999</v>
      </c>
      <c r="D1346" s="3">
        <v>-72.804444439999997</v>
      </c>
      <c r="E1346" s="3">
        <v>3824</v>
      </c>
      <c r="F1346" s="3" t="s">
        <v>805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3936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742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3937</v>
      </c>
      <c r="C1348" s="3">
        <v>7.1869444439999999</v>
      </c>
      <c r="D1348" s="3">
        <v>-72.868611110000003</v>
      </c>
      <c r="E1348" s="3">
        <v>3214</v>
      </c>
      <c r="F1348" s="3" t="s">
        <v>821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3938</v>
      </c>
      <c r="C1349" s="3">
        <v>7.2266666669999999</v>
      </c>
      <c r="D1349" s="3">
        <v>-72.44194444</v>
      </c>
      <c r="E1349" s="3">
        <v>1275</v>
      </c>
      <c r="F1349" s="3" t="s">
        <v>815</v>
      </c>
      <c r="G1349" s="3" t="s">
        <v>742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3939</v>
      </c>
      <c r="C1350" s="3">
        <v>7.0988888890000004</v>
      </c>
      <c r="D1350" s="3">
        <v>-72.300277780000002</v>
      </c>
      <c r="E1350" s="3">
        <v>1660</v>
      </c>
      <c r="F1350" s="3" t="s">
        <v>815</v>
      </c>
      <c r="G1350" s="3" t="s">
        <v>742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3940</v>
      </c>
      <c r="C1351" s="3">
        <v>7.0936111110000004</v>
      </c>
      <c r="D1351" s="3">
        <v>-72.252499999999998</v>
      </c>
      <c r="E1351" s="3">
        <v>850</v>
      </c>
      <c r="F1351" s="3" t="s">
        <v>815</v>
      </c>
      <c r="G1351" s="3" t="s">
        <v>742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3941</v>
      </c>
      <c r="C1352" s="3">
        <v>7.0061111110000001</v>
      </c>
      <c r="D1352" s="3">
        <v>-72.115833330000001</v>
      </c>
      <c r="E1352" s="3">
        <v>370</v>
      </c>
      <c r="F1352" s="3" t="s">
        <v>815</v>
      </c>
      <c r="G1352" s="3" t="s">
        <v>742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3942</v>
      </c>
      <c r="C1353" s="3">
        <v>6.9620800000000003</v>
      </c>
      <c r="D1353" s="3">
        <v>-71.851252000000002</v>
      </c>
      <c r="E1353" s="3">
        <v>197</v>
      </c>
      <c r="F1353" s="3" t="s">
        <v>3943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3944</v>
      </c>
      <c r="C1354" s="3">
        <v>7.0372222219999996</v>
      </c>
      <c r="D1354" s="3">
        <v>-71.419722219999997</v>
      </c>
      <c r="E1354" s="3">
        <v>100</v>
      </c>
      <c r="F1354" s="3" t="s">
        <v>828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3945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3946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3947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3948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3949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3950</v>
      </c>
      <c r="C1360" s="3">
        <v>4.5389099999999996</v>
      </c>
      <c r="D1360" s="3">
        <v>-67.860651000000004</v>
      </c>
      <c r="E1360" s="3">
        <v>86</v>
      </c>
      <c r="F1360" s="3" t="s">
        <v>284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3951</v>
      </c>
      <c r="C1361" s="3">
        <v>0.85673500000000002</v>
      </c>
      <c r="D1361" s="3">
        <v>-71.001311000000001</v>
      </c>
      <c r="E1361" s="3">
        <v>195</v>
      </c>
      <c r="F1361" s="3" t="s">
        <v>314</v>
      </c>
      <c r="G1361" s="3" t="s">
        <v>3952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3953</v>
      </c>
      <c r="C1362" s="3">
        <v>1.100185</v>
      </c>
      <c r="D1362" s="3">
        <v>-70.719285999999997</v>
      </c>
      <c r="E1362" s="3">
        <v>190</v>
      </c>
      <c r="F1362" s="3" t="s">
        <v>314</v>
      </c>
      <c r="G1362" s="3" t="s">
        <v>3952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3954</v>
      </c>
      <c r="C1363" s="3">
        <v>0.88821399999999995</v>
      </c>
      <c r="D1363" s="3">
        <v>-70.759182999999993</v>
      </c>
      <c r="E1363" s="3">
        <v>180</v>
      </c>
      <c r="F1363" s="3" t="s">
        <v>314</v>
      </c>
      <c r="G1363" s="3" t="s">
        <v>3952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3955</v>
      </c>
      <c r="C1364" s="3">
        <v>1.2129049999999999</v>
      </c>
      <c r="D1364" s="3">
        <v>-70.710938999999996</v>
      </c>
      <c r="E1364" s="3">
        <v>177</v>
      </c>
      <c r="F1364" s="3" t="s">
        <v>314</v>
      </c>
      <c r="G1364" s="3" t="s">
        <v>3952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3956</v>
      </c>
      <c r="C1365" s="3">
        <v>1.295445</v>
      </c>
      <c r="D1365" s="3">
        <v>-70.325818999999996</v>
      </c>
      <c r="E1365" s="3">
        <v>179</v>
      </c>
      <c r="F1365" s="3" t="s">
        <v>314</v>
      </c>
      <c r="G1365" s="3" t="s">
        <v>3952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3957</v>
      </c>
      <c r="C1366" s="3">
        <v>0.97453599999999996</v>
      </c>
      <c r="D1366" s="3">
        <v>-69.949082000000004</v>
      </c>
      <c r="E1366" s="3">
        <v>167</v>
      </c>
      <c r="F1366" s="3" t="s">
        <v>314</v>
      </c>
      <c r="G1366" s="3" t="s">
        <v>3952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3958</v>
      </c>
      <c r="C1367" s="3">
        <v>1.2597020000000001</v>
      </c>
      <c r="D1367" s="3">
        <v>-70.239204000000001</v>
      </c>
      <c r="E1367" s="3">
        <v>168</v>
      </c>
      <c r="F1367" s="3" t="s">
        <v>314</v>
      </c>
      <c r="G1367" s="3" t="s">
        <v>3952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3959</v>
      </c>
      <c r="C1368" s="3">
        <v>1.197335</v>
      </c>
      <c r="D1368" s="3">
        <v>-69.910883999999996</v>
      </c>
      <c r="E1368" s="3">
        <v>176</v>
      </c>
      <c r="F1368" s="3" t="s">
        <v>314</v>
      </c>
      <c r="G1368" s="3" t="s">
        <v>3952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3960</v>
      </c>
      <c r="C1369" s="3">
        <v>1.07026</v>
      </c>
      <c r="D1369" s="3">
        <v>-69.841363999999999</v>
      </c>
      <c r="E1369" s="3">
        <v>143</v>
      </c>
      <c r="F1369" s="3" t="s">
        <v>314</v>
      </c>
      <c r="G1369" s="3" t="s">
        <v>3952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3961</v>
      </c>
      <c r="C1370" s="3">
        <v>1.2024999999999999</v>
      </c>
      <c r="D1370" s="3">
        <v>-76.680833329999999</v>
      </c>
      <c r="E1370" s="3">
        <v>1400</v>
      </c>
      <c r="F1370" s="3" t="s">
        <v>672</v>
      </c>
      <c r="G1370" s="3" t="s">
        <v>626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3962</v>
      </c>
      <c r="C1371" s="3">
        <v>1.202111111</v>
      </c>
      <c r="D1371" s="3">
        <v>-76.817083330000003</v>
      </c>
      <c r="E1371" s="3">
        <v>2300</v>
      </c>
      <c r="F1371" s="3" t="s">
        <v>155</v>
      </c>
      <c r="G1371" s="3" t="s">
        <v>626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3963</v>
      </c>
      <c r="C1372" s="3">
        <v>0.96155555599999998</v>
      </c>
      <c r="D1372" s="3">
        <v>-76.441361110000003</v>
      </c>
      <c r="E1372" s="3">
        <v>500</v>
      </c>
      <c r="F1372" s="3" t="s">
        <v>687</v>
      </c>
      <c r="G1372" s="3" t="s">
        <v>626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3964</v>
      </c>
      <c r="C1373" s="3">
        <v>1.2805</v>
      </c>
      <c r="D1373" s="3">
        <v>-76.584194440000005</v>
      </c>
      <c r="E1373" s="3">
        <v>500</v>
      </c>
      <c r="F1373" s="3" t="s">
        <v>672</v>
      </c>
      <c r="G1373" s="3" t="s">
        <v>626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3965</v>
      </c>
      <c r="C1374" s="3">
        <v>1.6948333330000001</v>
      </c>
      <c r="D1374" s="3">
        <v>-76.571222219999996</v>
      </c>
      <c r="E1374" s="3">
        <v>1510</v>
      </c>
      <c r="F1374" s="3" t="s">
        <v>637</v>
      </c>
      <c r="G1374" s="3" t="s">
        <v>423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3966</v>
      </c>
      <c r="C1375" s="3">
        <v>1.026805556</v>
      </c>
      <c r="D1375" s="3">
        <v>-76.541527779999996</v>
      </c>
      <c r="E1375" s="3">
        <v>430</v>
      </c>
      <c r="F1375" s="3" t="s">
        <v>672</v>
      </c>
      <c r="G1375" s="3" t="s">
        <v>626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3967</v>
      </c>
      <c r="C1376" s="3">
        <v>1.217555556</v>
      </c>
      <c r="D1376" s="3">
        <v>-76.802166670000005</v>
      </c>
      <c r="E1376" s="3">
        <v>1620</v>
      </c>
      <c r="F1376" s="3" t="s">
        <v>155</v>
      </c>
      <c r="G1376" s="3" t="s">
        <v>626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3968</v>
      </c>
      <c r="C1377" s="3">
        <v>1.4283333330000001</v>
      </c>
      <c r="D1377" s="3">
        <v>-76.478861109999997</v>
      </c>
      <c r="E1377" s="3">
        <v>841</v>
      </c>
      <c r="F1377" s="3" t="s">
        <v>637</v>
      </c>
      <c r="G1377" s="3" t="s">
        <v>423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3969</v>
      </c>
      <c r="C1378" s="3">
        <v>1.576527778</v>
      </c>
      <c r="D1378" s="3">
        <v>-76.535611110000005</v>
      </c>
      <c r="E1378" s="3">
        <v>1155</v>
      </c>
      <c r="F1378" s="3" t="s">
        <v>637</v>
      </c>
      <c r="G1378" s="3" t="s">
        <v>423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3970</v>
      </c>
      <c r="C1379" s="3">
        <v>1.900416667</v>
      </c>
      <c r="D1379" s="3">
        <v>-76.668750000000003</v>
      </c>
      <c r="E1379" s="3">
        <v>2900</v>
      </c>
      <c r="F1379" s="3" t="s">
        <v>681</v>
      </c>
      <c r="G1379" s="3" t="s">
        <v>423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3971</v>
      </c>
      <c r="C1380" s="3">
        <v>1.157333333</v>
      </c>
      <c r="D1380" s="3">
        <v>-76.651833330000002</v>
      </c>
      <c r="E1380" s="3">
        <v>650</v>
      </c>
      <c r="F1380" s="3" t="s">
        <v>672</v>
      </c>
      <c r="G1380" s="3" t="s">
        <v>626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3972</v>
      </c>
      <c r="C1381" s="3">
        <v>1.0828888889999999</v>
      </c>
      <c r="D1381" s="3">
        <v>-76.667111109999993</v>
      </c>
      <c r="E1381" s="3">
        <v>760</v>
      </c>
      <c r="F1381" s="3" t="s">
        <v>672</v>
      </c>
      <c r="G1381" s="3" t="s">
        <v>626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3973</v>
      </c>
      <c r="C1382" s="3">
        <v>1.49</v>
      </c>
      <c r="D1382" s="3">
        <v>-75.489999999999995</v>
      </c>
      <c r="E1382" s="3">
        <v>500</v>
      </c>
      <c r="F1382" s="3" t="s">
        <v>417</v>
      </c>
      <c r="G1382" s="3" t="s">
        <v>3974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3975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3974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3976</v>
      </c>
      <c r="C1384" s="3">
        <v>1.5</v>
      </c>
      <c r="D1384" s="3">
        <v>-75.66</v>
      </c>
      <c r="E1384" s="3">
        <v>280</v>
      </c>
      <c r="F1384" s="3" t="s">
        <v>417</v>
      </c>
      <c r="G1384" s="3" t="s">
        <v>3974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3977</v>
      </c>
      <c r="C1385" s="3">
        <v>1.419527778</v>
      </c>
      <c r="D1385" s="3">
        <v>-75.870722220000005</v>
      </c>
      <c r="E1385" s="3">
        <v>300</v>
      </c>
      <c r="F1385" s="3" t="s">
        <v>415</v>
      </c>
      <c r="G1385" s="3" t="s">
        <v>3974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3978</v>
      </c>
      <c r="C1386" s="3">
        <v>1.325138889</v>
      </c>
      <c r="D1386" s="3">
        <v>-75.961500000000001</v>
      </c>
      <c r="E1386" s="3">
        <v>320</v>
      </c>
      <c r="F1386" s="3" t="s">
        <v>406</v>
      </c>
      <c r="G1386" s="3" t="s">
        <v>3974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3979</v>
      </c>
      <c r="C1387" s="3">
        <v>1.1952499999999999</v>
      </c>
      <c r="D1387" s="3">
        <v>-75.70447222</v>
      </c>
      <c r="E1387" s="3">
        <v>270</v>
      </c>
      <c r="F1387" s="3" t="s">
        <v>396</v>
      </c>
      <c r="G1387" s="3" t="s">
        <v>3974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3980</v>
      </c>
      <c r="C1388" s="3">
        <v>1.3033611110000001</v>
      </c>
      <c r="D1388" s="3">
        <v>-75.807722221999995</v>
      </c>
      <c r="E1388" s="3">
        <v>300</v>
      </c>
      <c r="F1388" s="3" t="s">
        <v>415</v>
      </c>
      <c r="G1388" s="3" t="s">
        <v>3974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3981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3974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3982</v>
      </c>
      <c r="C1390" s="3">
        <v>0.73750000000000004</v>
      </c>
      <c r="D1390" s="3">
        <v>-75.236111109999996</v>
      </c>
      <c r="E1390" s="3">
        <v>219</v>
      </c>
      <c r="F1390" s="3" t="s">
        <v>393</v>
      </c>
      <c r="G1390" s="3" t="s">
        <v>3974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3983</v>
      </c>
      <c r="C1391" s="3">
        <v>-0.114972222</v>
      </c>
      <c r="D1391" s="3">
        <v>-74.551833329999994</v>
      </c>
      <c r="E1391" s="3">
        <v>152</v>
      </c>
      <c r="F1391" s="3" t="s">
        <v>393</v>
      </c>
      <c r="G1391" s="3" t="s">
        <v>3974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3984</v>
      </c>
      <c r="C1392" s="3">
        <v>-6.0749999999999998E-2</v>
      </c>
      <c r="D1392" s="3">
        <v>-74.665222220000004</v>
      </c>
      <c r="E1392" s="3">
        <v>153</v>
      </c>
      <c r="F1392" s="3" t="s">
        <v>639</v>
      </c>
      <c r="G1392" s="3" t="s">
        <v>626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3985</v>
      </c>
      <c r="C1393" s="3">
        <v>-0.49</v>
      </c>
      <c r="D1393" s="3">
        <v>-73.53</v>
      </c>
      <c r="E1393" s="3">
        <v>139</v>
      </c>
      <c r="F1393" s="3" t="s">
        <v>393</v>
      </c>
      <c r="G1393" s="3" t="s">
        <v>3974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3986</v>
      </c>
      <c r="C1394" s="3">
        <v>-0.2</v>
      </c>
      <c r="D1394" s="3">
        <v>-74.290000000000006</v>
      </c>
      <c r="E1394" s="3">
        <v>148</v>
      </c>
      <c r="F1394" s="3" t="s">
        <v>639</v>
      </c>
      <c r="G1394" s="3" t="s">
        <v>626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3987</v>
      </c>
      <c r="C1395" s="3">
        <v>-0.61636111100000002</v>
      </c>
      <c r="D1395" s="3">
        <v>-72.381916669999995</v>
      </c>
      <c r="E1395" s="3">
        <v>150</v>
      </c>
      <c r="F1395" s="3" t="s">
        <v>393</v>
      </c>
      <c r="G1395" s="3" t="s">
        <v>3974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3988</v>
      </c>
      <c r="C1396" s="3">
        <v>-0.7</v>
      </c>
      <c r="D1396" s="3">
        <v>-72.549997222000002</v>
      </c>
      <c r="E1396" s="3">
        <v>133</v>
      </c>
      <c r="F1396" s="3" t="s">
        <v>3989</v>
      </c>
      <c r="G1396" s="3" t="s">
        <v>99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3990</v>
      </c>
      <c r="C1397" s="3">
        <v>-0.6</v>
      </c>
      <c r="D1397" s="3">
        <v>-72.47</v>
      </c>
      <c r="E1397" s="3">
        <v>132</v>
      </c>
      <c r="F1397" s="3" t="s">
        <v>393</v>
      </c>
      <c r="G1397" s="3" t="s">
        <v>3974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3991</v>
      </c>
      <c r="C1398" s="3">
        <v>-0.52500000000000002</v>
      </c>
      <c r="D1398" s="3">
        <v>-73.034999999999997</v>
      </c>
      <c r="E1398" s="3">
        <v>137</v>
      </c>
      <c r="F1398" s="3" t="s">
        <v>393</v>
      </c>
      <c r="G1398" s="3" t="s">
        <v>3974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3992</v>
      </c>
      <c r="C1399" s="3">
        <v>-0.559888889</v>
      </c>
      <c r="D1399" s="3">
        <v>-72.144944440000003</v>
      </c>
      <c r="E1399" s="3">
        <v>129</v>
      </c>
      <c r="F1399" s="3" t="s">
        <v>3989</v>
      </c>
      <c r="G1399" s="3" t="s">
        <v>99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3993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99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3994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99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3995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99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3996</v>
      </c>
      <c r="C1403" s="3">
        <v>-1.0980833329999999</v>
      </c>
      <c r="D1403" s="3">
        <v>-71.124055556000002</v>
      </c>
      <c r="E1403" s="3">
        <v>118</v>
      </c>
      <c r="F1403" s="3" t="s">
        <v>3989</v>
      </c>
      <c r="G1403" s="3" t="s">
        <v>99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3997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99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3998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99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3999</v>
      </c>
      <c r="C1406" s="3">
        <v>1.7354722220000001</v>
      </c>
      <c r="D1406" s="3">
        <v>-74.785055560000004</v>
      </c>
      <c r="E1406" s="3">
        <v>240</v>
      </c>
      <c r="F1406" s="3" t="s">
        <v>4000</v>
      </c>
      <c r="G1406" s="3" t="s">
        <v>3974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4001</v>
      </c>
      <c r="C1407" s="3">
        <v>1.3409166669999999</v>
      </c>
      <c r="D1407" s="3">
        <v>-74.843555559999999</v>
      </c>
      <c r="E1407" s="3">
        <v>300</v>
      </c>
      <c r="F1407" s="3" t="s">
        <v>4002</v>
      </c>
      <c r="G1407" s="3" t="s">
        <v>3974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4003</v>
      </c>
      <c r="C1408" s="3">
        <v>1.1178888890000001</v>
      </c>
      <c r="D1408" s="3">
        <v>-76.981277779999999</v>
      </c>
      <c r="E1408" s="3">
        <v>270</v>
      </c>
      <c r="F1408" s="3" t="s">
        <v>628</v>
      </c>
      <c r="G1408" s="3" t="s">
        <v>626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4004</v>
      </c>
      <c r="C1409" s="3">
        <v>0.47361111099999997</v>
      </c>
      <c r="D1409" s="3">
        <v>-76.480222220000002</v>
      </c>
      <c r="E1409" s="3">
        <v>260</v>
      </c>
      <c r="F1409" s="3" t="s">
        <v>642</v>
      </c>
      <c r="G1409" s="3" t="s">
        <v>626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4005</v>
      </c>
      <c r="C1410" s="3">
        <v>1.1340555560000001</v>
      </c>
      <c r="D1410" s="3">
        <v>-76.930250000000001</v>
      </c>
      <c r="E1410" s="3">
        <v>2100</v>
      </c>
      <c r="F1410" s="3" t="s">
        <v>155</v>
      </c>
      <c r="G1410" s="3" t="s">
        <v>626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4006</v>
      </c>
      <c r="C1411" s="3">
        <v>1.1789444440000001</v>
      </c>
      <c r="D1411" s="3">
        <v>-76.883388890000006</v>
      </c>
      <c r="E1411" s="3">
        <v>2140</v>
      </c>
      <c r="F1411" s="3" t="s">
        <v>155</v>
      </c>
      <c r="G1411" s="3" t="s">
        <v>626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4007</v>
      </c>
      <c r="C1412" s="3">
        <v>0.68591666699999998</v>
      </c>
      <c r="D1412" s="3">
        <v>-76.605166670000003</v>
      </c>
      <c r="E1412" s="3">
        <v>300</v>
      </c>
      <c r="F1412" s="3" t="s">
        <v>645</v>
      </c>
      <c r="G1412" s="3" t="s">
        <v>626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4008</v>
      </c>
      <c r="C1413" s="3">
        <v>1.1367499999999999</v>
      </c>
      <c r="D1413" s="3">
        <v>-77.037305559999993</v>
      </c>
      <c r="E1413" s="3">
        <v>2300</v>
      </c>
      <c r="F1413" s="3" t="s">
        <v>628</v>
      </c>
      <c r="G1413" s="3" t="s">
        <v>626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4009</v>
      </c>
      <c r="C1414" s="3">
        <v>1.1454166670000001</v>
      </c>
      <c r="D1414" s="3">
        <v>-76.844999999999999</v>
      </c>
      <c r="E1414" s="3">
        <v>3000</v>
      </c>
      <c r="F1414" s="3" t="s">
        <v>155</v>
      </c>
      <c r="G1414" s="3" t="s">
        <v>626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4010</v>
      </c>
      <c r="C1415" s="3">
        <v>0.48972222199999998</v>
      </c>
      <c r="D1415" s="3">
        <v>-76.836277777999996</v>
      </c>
      <c r="E1415" s="3">
        <v>385</v>
      </c>
      <c r="F1415" s="3" t="s">
        <v>644</v>
      </c>
      <c r="G1415" s="3" t="s">
        <v>626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4011</v>
      </c>
      <c r="C1416" s="3">
        <v>0.990166667</v>
      </c>
      <c r="D1416" s="3">
        <v>-77.157361109999997</v>
      </c>
      <c r="E1416" s="3">
        <v>2719</v>
      </c>
      <c r="F1416" s="3" t="s">
        <v>608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4012</v>
      </c>
      <c r="C1417" s="3">
        <v>1.198277778</v>
      </c>
      <c r="D1417" s="3">
        <v>-76.960972220000002</v>
      </c>
      <c r="E1417" s="3">
        <v>2100</v>
      </c>
      <c r="F1417" s="3" t="s">
        <v>663</v>
      </c>
      <c r="G1417" s="3" t="s">
        <v>626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4013</v>
      </c>
      <c r="C1418" s="3">
        <v>0.83897222199999999</v>
      </c>
      <c r="D1418" s="3">
        <v>-76.570444440000003</v>
      </c>
      <c r="E1418" s="3">
        <v>362</v>
      </c>
      <c r="F1418" s="3" t="s">
        <v>653</v>
      </c>
      <c r="G1418" s="3" t="s">
        <v>626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4014</v>
      </c>
      <c r="C1419" s="3">
        <v>0.80491666699999997</v>
      </c>
      <c r="D1419" s="3">
        <v>-77.303611110000006</v>
      </c>
      <c r="E1419" s="3">
        <v>1776</v>
      </c>
      <c r="F1419" s="3" t="s">
        <v>647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4015</v>
      </c>
      <c r="C1420" s="3">
        <v>1.159944444</v>
      </c>
      <c r="D1420" s="3">
        <v>-77.161472219999993</v>
      </c>
      <c r="E1420" s="3">
        <v>2830</v>
      </c>
      <c r="F1420" s="3" t="s">
        <v>608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4016</v>
      </c>
      <c r="C1421" s="3">
        <v>0.27927777799999998</v>
      </c>
      <c r="D1421" s="3">
        <v>-76.927250000000001</v>
      </c>
      <c r="E1421" s="3">
        <v>500</v>
      </c>
      <c r="F1421" s="3" t="s">
        <v>4017</v>
      </c>
      <c r="G1421" s="3" t="s">
        <v>626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4018</v>
      </c>
      <c r="C1422" s="3">
        <v>0.476972222</v>
      </c>
      <c r="D1422" s="3">
        <v>-77.099722220000004</v>
      </c>
      <c r="E1422" s="3">
        <v>500</v>
      </c>
      <c r="F1422" s="3" t="s">
        <v>4019</v>
      </c>
      <c r="G1422" s="3" t="s">
        <v>626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4020</v>
      </c>
      <c r="C1423" s="3">
        <v>0.395416667</v>
      </c>
      <c r="D1423" s="3">
        <v>-76.336138890000001</v>
      </c>
      <c r="E1423" s="3">
        <v>200</v>
      </c>
      <c r="F1423" s="3" t="s">
        <v>642</v>
      </c>
      <c r="G1423" s="3" t="s">
        <v>626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4021</v>
      </c>
      <c r="C1424" s="3">
        <v>4.6944444000000002E-2</v>
      </c>
      <c r="D1424" s="3">
        <v>-75.629722220000005</v>
      </c>
      <c r="E1424" s="3">
        <v>195</v>
      </c>
      <c r="F1424" s="3" t="s">
        <v>639</v>
      </c>
      <c r="G1424" s="3" t="s">
        <v>626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4022</v>
      </c>
      <c r="C1425" s="3">
        <v>0.33811111100000002</v>
      </c>
      <c r="D1425" s="3">
        <v>-76.078249999999997</v>
      </c>
      <c r="E1425" s="3">
        <v>195</v>
      </c>
      <c r="F1425" s="3" t="s">
        <v>639</v>
      </c>
      <c r="G1425" s="3" t="s">
        <v>626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4023</v>
      </c>
      <c r="C1426" s="3">
        <v>0.132861111</v>
      </c>
      <c r="D1426" s="3">
        <v>-75.851111110000005</v>
      </c>
      <c r="E1426" s="3">
        <v>190</v>
      </c>
      <c r="F1426" s="3" t="s">
        <v>639</v>
      </c>
      <c r="G1426" s="3" t="s">
        <v>626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4024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99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4025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99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4026</v>
      </c>
      <c r="C1429" s="3">
        <v>-1.6106944439999999</v>
      </c>
      <c r="D1429" s="3">
        <v>-73.484833330000001</v>
      </c>
      <c r="E1429" s="3">
        <v>125</v>
      </c>
      <c r="F1429" s="3" t="s">
        <v>724</v>
      </c>
      <c r="G1429" s="3" t="s">
        <v>99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4027</v>
      </c>
      <c r="C1430" s="3">
        <v>-0.18061111099999999</v>
      </c>
      <c r="D1430" s="3">
        <v>-74.776277780000001</v>
      </c>
      <c r="E1430" s="3">
        <v>147</v>
      </c>
      <c r="F1430" s="3" t="s">
        <v>639</v>
      </c>
      <c r="G1430" s="3" t="s">
        <v>626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4028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99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4029</v>
      </c>
      <c r="C1432" s="3">
        <v>-1.74851</v>
      </c>
      <c r="D1432" s="3">
        <v>-73.205166667</v>
      </c>
      <c r="E1432" s="3">
        <v>120</v>
      </c>
      <c r="F1432" s="3" t="s">
        <v>724</v>
      </c>
      <c r="G1432" s="3" t="s">
        <v>99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4030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99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4031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99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4032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99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4033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99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4034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99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4035</v>
      </c>
      <c r="C1438" s="3">
        <v>-4.1995089999999999</v>
      </c>
      <c r="D1438" s="3">
        <v>-69.943095</v>
      </c>
      <c r="E1438" s="3">
        <v>84</v>
      </c>
      <c r="F1438" s="3" t="s">
        <v>100</v>
      </c>
      <c r="G1438" s="3" t="s">
        <v>99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4036</v>
      </c>
      <c r="C1439" s="3">
        <v>1.3402777779999999</v>
      </c>
      <c r="D1439" s="3">
        <v>-78.122333330000004</v>
      </c>
      <c r="E1439" s="3">
        <v>950</v>
      </c>
      <c r="F1439" s="3" t="s">
        <v>726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4037</v>
      </c>
      <c r="C1440" s="3">
        <v>1.3621666670000001</v>
      </c>
      <c r="D1440" s="3">
        <v>-78.715916669999999</v>
      </c>
      <c r="E1440" s="3">
        <v>100</v>
      </c>
      <c r="F1440" s="3" t="s">
        <v>2085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4038</v>
      </c>
      <c r="C1441" s="3">
        <v>1.4146111109999999</v>
      </c>
      <c r="D1441" s="3">
        <v>-78.437388889999994</v>
      </c>
      <c r="E1441" s="3">
        <v>100</v>
      </c>
      <c r="F1441" s="3" t="s">
        <v>2085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4039</v>
      </c>
      <c r="C1442" s="3">
        <v>1.2483333329999999</v>
      </c>
      <c r="D1442" s="3">
        <v>-78.092500000000001</v>
      </c>
      <c r="E1442" s="3">
        <v>110</v>
      </c>
      <c r="F1442" s="3" t="s">
        <v>726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4040</v>
      </c>
      <c r="C1443" s="3">
        <v>1.6337222220000001</v>
      </c>
      <c r="D1443" s="3">
        <v>-78.629861109999993</v>
      </c>
      <c r="E1443" s="3">
        <v>20</v>
      </c>
      <c r="F1443" s="3" t="s">
        <v>2085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4041</v>
      </c>
      <c r="C1444" s="3">
        <v>1.819166667</v>
      </c>
      <c r="D1444" s="3">
        <v>-78.73</v>
      </c>
      <c r="E1444" s="3">
        <v>1</v>
      </c>
      <c r="F1444" s="3" t="s">
        <v>2085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4042</v>
      </c>
      <c r="C1445" s="3">
        <v>2.032805556</v>
      </c>
      <c r="D1445" s="3">
        <v>-77.221694439999993</v>
      </c>
      <c r="E1445" s="3">
        <v>1700</v>
      </c>
      <c r="F1445" s="3" t="s">
        <v>702</v>
      </c>
      <c r="G1445" s="3" t="s">
        <v>423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4043</v>
      </c>
      <c r="C1446" s="3">
        <v>1.7394444440000001</v>
      </c>
      <c r="D1446" s="3">
        <v>-77.337500000000006</v>
      </c>
      <c r="E1446" s="3">
        <v>1700</v>
      </c>
      <c r="F1446" s="3" t="s">
        <v>665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4044</v>
      </c>
      <c r="C1447" s="3">
        <v>2.2623888889999999</v>
      </c>
      <c r="D1447" s="3">
        <v>-76.737750000000005</v>
      </c>
      <c r="E1447" s="3">
        <v>1750</v>
      </c>
      <c r="F1447" s="3" t="s">
        <v>620</v>
      </c>
      <c r="G1447" s="3" t="s">
        <v>423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4045</v>
      </c>
      <c r="C1448" s="3">
        <v>2.2322500000000001</v>
      </c>
      <c r="D1448" s="3">
        <v>-76.787861109999994</v>
      </c>
      <c r="E1448" s="3">
        <v>1500</v>
      </c>
      <c r="F1448" s="3" t="s">
        <v>620</v>
      </c>
      <c r="G1448" s="3" t="s">
        <v>423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4046</v>
      </c>
      <c r="C1449" s="3">
        <v>1.9546388889999999</v>
      </c>
      <c r="D1449" s="3">
        <v>-77.216388890000005</v>
      </c>
      <c r="E1449" s="3">
        <v>650</v>
      </c>
      <c r="F1449" s="3" t="s">
        <v>698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4047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423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4048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423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4049</v>
      </c>
      <c r="C1452" s="3">
        <v>1.5944444440000001</v>
      </c>
      <c r="D1452" s="3">
        <v>-77.429444439999997</v>
      </c>
      <c r="E1452" s="3">
        <v>500</v>
      </c>
      <c r="F1452" s="3" t="s">
        <v>631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4050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423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4051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423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4052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423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4053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423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4054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423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4055</v>
      </c>
      <c r="C1458" s="3">
        <v>2.0049999999999999</v>
      </c>
      <c r="D1458" s="3">
        <v>-76.781666670000007</v>
      </c>
      <c r="E1458" s="3">
        <v>2272</v>
      </c>
      <c r="F1458" s="3" t="s">
        <v>700</v>
      </c>
      <c r="G1458" s="3" t="s">
        <v>423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4056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423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4057</v>
      </c>
      <c r="C1460" s="3">
        <v>1.8141666670000001</v>
      </c>
      <c r="D1460" s="3">
        <v>-76.782888889999995</v>
      </c>
      <c r="E1460" s="3">
        <v>2180</v>
      </c>
      <c r="F1460" s="3" t="s">
        <v>681</v>
      </c>
      <c r="G1460" s="3" t="s">
        <v>423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4058</v>
      </c>
      <c r="C1461" s="3">
        <v>1.9509722220000001</v>
      </c>
      <c r="D1461" s="3">
        <v>-76.732916669999994</v>
      </c>
      <c r="E1461" s="3">
        <v>3100</v>
      </c>
      <c r="F1461" s="3" t="s">
        <v>4059</v>
      </c>
      <c r="G1461" s="3" t="s">
        <v>423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4060</v>
      </c>
      <c r="C1462" s="3">
        <v>2.0299999999999998</v>
      </c>
      <c r="D1462" s="3">
        <v>-76.673416669999995</v>
      </c>
      <c r="E1462" s="3">
        <v>2760</v>
      </c>
      <c r="F1462" s="3" t="s">
        <v>700</v>
      </c>
      <c r="G1462" s="3" t="s">
        <v>423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4061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423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4062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423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4063</v>
      </c>
      <c r="C1465" s="3">
        <v>2.1938333330000002</v>
      </c>
      <c r="D1465" s="3">
        <v>-76.750333330000004</v>
      </c>
      <c r="E1465" s="3">
        <v>1870</v>
      </c>
      <c r="F1465" s="3" t="s">
        <v>737</v>
      </c>
      <c r="G1465" s="3" t="s">
        <v>423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4064</v>
      </c>
      <c r="C1466" s="3">
        <v>1.5830555559999999</v>
      </c>
      <c r="D1466" s="3">
        <v>-77.132666670000006</v>
      </c>
      <c r="E1466" s="3">
        <v>1745</v>
      </c>
      <c r="F1466" s="3" t="s">
        <v>193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4065</v>
      </c>
      <c r="C1467" s="3">
        <v>1.665638889</v>
      </c>
      <c r="D1467" s="3">
        <v>-77.014972220000004</v>
      </c>
      <c r="E1467" s="3">
        <v>1820</v>
      </c>
      <c r="F1467" s="3" t="s">
        <v>4066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4067</v>
      </c>
      <c r="C1468" s="3">
        <v>1.595277778</v>
      </c>
      <c r="D1468" s="3">
        <v>-76.834166670000002</v>
      </c>
      <c r="E1468" s="3">
        <v>2248</v>
      </c>
      <c r="F1468" s="3" t="s">
        <v>633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4068</v>
      </c>
      <c r="C1469" s="3">
        <v>1.62</v>
      </c>
      <c r="D1469" s="3">
        <v>-77.34</v>
      </c>
      <c r="E1469" s="3">
        <v>1400</v>
      </c>
      <c r="F1469" s="3" t="s">
        <v>606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4069</v>
      </c>
      <c r="C1470" s="3">
        <v>1.4041666669999999</v>
      </c>
      <c r="D1470" s="3">
        <v>-77.149722220000001</v>
      </c>
      <c r="E1470" s="3">
        <v>220</v>
      </c>
      <c r="F1470" s="3" t="s">
        <v>678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4070</v>
      </c>
      <c r="C1471" s="3">
        <v>1.397333333</v>
      </c>
      <c r="D1471" s="3">
        <v>-77.03052778</v>
      </c>
      <c r="E1471" s="3">
        <v>1800</v>
      </c>
      <c r="F1471" s="3" t="s">
        <v>2069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4071</v>
      </c>
      <c r="C1472" s="3">
        <v>1.287305556</v>
      </c>
      <c r="D1472" s="3">
        <v>-77.174055559999999</v>
      </c>
      <c r="E1472" s="3">
        <v>2568</v>
      </c>
      <c r="F1472" s="3" t="s">
        <v>678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4072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4073</v>
      </c>
      <c r="C1474" s="3">
        <v>1.505277778</v>
      </c>
      <c r="D1474" s="3">
        <v>-77.135305560000006</v>
      </c>
      <c r="E1474" s="3">
        <v>2200</v>
      </c>
      <c r="F1474" s="3" t="s">
        <v>4074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4075</v>
      </c>
      <c r="C1475" s="3">
        <v>1.1982222220000001</v>
      </c>
      <c r="D1475" s="3">
        <v>-77.303083330000007</v>
      </c>
      <c r="E1475" s="3">
        <v>2710</v>
      </c>
      <c r="F1475" s="3" t="s">
        <v>608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4076</v>
      </c>
      <c r="C1476" s="3">
        <v>1.394083333</v>
      </c>
      <c r="D1476" s="3">
        <v>-77.290861109999994</v>
      </c>
      <c r="E1476" s="3">
        <v>1796</v>
      </c>
      <c r="F1476" s="3" t="s">
        <v>2065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4077</v>
      </c>
      <c r="C1477" s="3">
        <v>1.5387222220000001</v>
      </c>
      <c r="D1477" s="3">
        <v>-77.032611110000005</v>
      </c>
      <c r="E1477" s="3">
        <v>2190</v>
      </c>
      <c r="F1477" s="3" t="s">
        <v>720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4078</v>
      </c>
      <c r="C1478" s="3">
        <v>1.1999983329999999</v>
      </c>
      <c r="D1478" s="3">
        <v>-77.19</v>
      </c>
      <c r="E1478" s="3">
        <v>2850</v>
      </c>
      <c r="F1478" s="3" t="s">
        <v>608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4079</v>
      </c>
      <c r="C1479" s="3">
        <v>1.23</v>
      </c>
      <c r="D1479" s="3">
        <v>-77.28</v>
      </c>
      <c r="E1479" s="3">
        <v>2626</v>
      </c>
      <c r="F1479" s="3" t="s">
        <v>608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4080</v>
      </c>
      <c r="C1480" s="3">
        <v>0.93263888900000003</v>
      </c>
      <c r="D1480" s="3">
        <v>-77.629583330000003</v>
      </c>
      <c r="E1480" s="3">
        <v>3141</v>
      </c>
      <c r="F1480" s="3" t="s">
        <v>685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4081</v>
      </c>
      <c r="C1481" s="3">
        <v>1.4544444439999999</v>
      </c>
      <c r="D1481" s="3">
        <v>-77.439444440000003</v>
      </c>
      <c r="E1481" s="3">
        <v>1620</v>
      </c>
      <c r="F1481" s="3" t="s">
        <v>715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4082</v>
      </c>
      <c r="C1482" s="3">
        <v>1.341444444</v>
      </c>
      <c r="D1482" s="3">
        <v>-77.591416670000001</v>
      </c>
      <c r="E1482" s="3">
        <v>1700</v>
      </c>
      <c r="F1482" s="3" t="s">
        <v>690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4083</v>
      </c>
      <c r="C1483" s="3">
        <v>1.3222499999999999</v>
      </c>
      <c r="D1483" s="3">
        <v>-77.479194440000001</v>
      </c>
      <c r="E1483" s="3">
        <v>20</v>
      </c>
      <c r="F1483" s="3" t="s">
        <v>689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4084</v>
      </c>
      <c r="C1484" s="3">
        <v>1.2206388889999999</v>
      </c>
      <c r="D1484" s="3">
        <v>-77.679666670000003</v>
      </c>
      <c r="E1484" s="3">
        <v>2834</v>
      </c>
      <c r="F1484" s="3" t="s">
        <v>4085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4086</v>
      </c>
      <c r="C1485" s="3">
        <v>1.0994999999999999</v>
      </c>
      <c r="D1485" s="3">
        <v>-77.299722220000007</v>
      </c>
      <c r="E1485" s="3">
        <v>364</v>
      </c>
      <c r="F1485" s="3" t="s">
        <v>608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4087</v>
      </c>
      <c r="C1486" s="3">
        <v>1.0941666670000001</v>
      </c>
      <c r="D1486" s="3">
        <v>-77.39197222</v>
      </c>
      <c r="E1486" s="3">
        <v>2420</v>
      </c>
      <c r="F1486" s="3" t="s">
        <v>710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4088</v>
      </c>
      <c r="C1487" s="3">
        <v>1.05525</v>
      </c>
      <c r="D1487" s="3">
        <v>-77.499555560000005</v>
      </c>
      <c r="E1487" s="3">
        <v>2550</v>
      </c>
      <c r="F1487" s="3" t="s">
        <v>709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4089</v>
      </c>
      <c r="C1488" s="3">
        <v>0.90666666699999998</v>
      </c>
      <c r="D1488" s="3">
        <v>-77.581388889999999</v>
      </c>
      <c r="E1488" s="3">
        <v>2830</v>
      </c>
      <c r="F1488" s="3" t="s">
        <v>655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4090</v>
      </c>
      <c r="C1489" s="3">
        <v>0.90800000000000003</v>
      </c>
      <c r="D1489" s="3">
        <v>-77.787111109999998</v>
      </c>
      <c r="E1489" s="3">
        <v>3115</v>
      </c>
      <c r="F1489" s="3" t="s">
        <v>649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4091</v>
      </c>
      <c r="C1490" s="3">
        <v>0.88824999999999998</v>
      </c>
      <c r="D1490" s="3">
        <v>-77.502916670000005</v>
      </c>
      <c r="E1490" s="3">
        <v>2817</v>
      </c>
      <c r="F1490" s="3" t="s">
        <v>647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4092</v>
      </c>
      <c r="C1491" s="3">
        <v>0.81166666700000001</v>
      </c>
      <c r="D1491" s="3">
        <v>-77.848333330000003</v>
      </c>
      <c r="E1491" s="3">
        <v>3100</v>
      </c>
      <c r="F1491" s="3" t="s">
        <v>649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4093</v>
      </c>
      <c r="C1492" s="3">
        <v>1.348055556</v>
      </c>
      <c r="D1492" s="3">
        <v>-77.526111110000002</v>
      </c>
      <c r="E1492" s="3">
        <v>1480</v>
      </c>
      <c r="F1492" s="3" t="s">
        <v>692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4094</v>
      </c>
      <c r="C1493" s="3">
        <v>0.81625000000000003</v>
      </c>
      <c r="D1493" s="3">
        <v>-77.568527779999997</v>
      </c>
      <c r="E1493" s="3">
        <v>2746</v>
      </c>
      <c r="F1493" s="3" t="s">
        <v>651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4095</v>
      </c>
      <c r="C1494" s="3">
        <v>1.1843611110000001</v>
      </c>
      <c r="D1494" s="3">
        <v>-77.465111109999995</v>
      </c>
      <c r="E1494" s="3">
        <v>1493</v>
      </c>
      <c r="F1494" s="3" t="s">
        <v>659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4096</v>
      </c>
      <c r="C1495" s="3">
        <v>1.3735555559999999</v>
      </c>
      <c r="D1495" s="3">
        <v>-77.583055560000005</v>
      </c>
      <c r="E1495" s="3">
        <v>1500</v>
      </c>
      <c r="F1495" s="3" t="s">
        <v>690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4097</v>
      </c>
      <c r="C1496" s="3">
        <v>1.107583333</v>
      </c>
      <c r="D1496" s="3">
        <v>-77.389361109999996</v>
      </c>
      <c r="E1496" s="3">
        <v>2800</v>
      </c>
      <c r="F1496" s="3" t="s">
        <v>710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4098</v>
      </c>
      <c r="C1497" s="3">
        <v>1.0042222220000001</v>
      </c>
      <c r="D1497" s="3">
        <v>-77.445805559999997</v>
      </c>
      <c r="E1497" s="3">
        <v>2181</v>
      </c>
      <c r="F1497" s="3" t="s">
        <v>706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4099</v>
      </c>
      <c r="C1498" s="3">
        <v>1.1599999999999999</v>
      </c>
      <c r="D1498" s="3">
        <v>-77.278805559999995</v>
      </c>
      <c r="E1498" s="3">
        <v>2820</v>
      </c>
      <c r="F1498" s="3" t="s">
        <v>608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4100</v>
      </c>
      <c r="C1499" s="3">
        <v>1.070707855</v>
      </c>
      <c r="D1499" s="3">
        <v>-77.636935688999998</v>
      </c>
      <c r="E1499" s="3">
        <v>3033</v>
      </c>
      <c r="F1499" s="3" t="s">
        <v>728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4101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4102</v>
      </c>
      <c r="C1501" s="3">
        <v>1.5291666669999999</v>
      </c>
      <c r="D1501" s="3">
        <v>-77.641694439999995</v>
      </c>
      <c r="E1501" s="3">
        <v>1770</v>
      </c>
      <c r="F1501" s="3" t="s">
        <v>719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4103</v>
      </c>
      <c r="C1502" s="3">
        <v>1.404722222</v>
      </c>
      <c r="D1502" s="3">
        <v>-77.775833329999998</v>
      </c>
      <c r="E1502" s="3">
        <v>840</v>
      </c>
      <c r="F1502" s="3" t="s">
        <v>4085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4104</v>
      </c>
      <c r="C1503" s="3">
        <v>1.67</v>
      </c>
      <c r="D1503" s="3">
        <v>-78.14</v>
      </c>
      <c r="E1503" s="3">
        <v>32</v>
      </c>
      <c r="F1503" s="3" t="s">
        <v>726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4105</v>
      </c>
      <c r="C1504" s="3">
        <v>1.7649999999999999</v>
      </c>
      <c r="D1504" s="3">
        <v>-78.183888890000006</v>
      </c>
      <c r="E1504" s="3">
        <v>100</v>
      </c>
      <c r="F1504" s="3" t="s">
        <v>2073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4106</v>
      </c>
      <c r="C1505" s="3">
        <v>1.7397222219999999</v>
      </c>
      <c r="D1505" s="3">
        <v>-77.527777779999994</v>
      </c>
      <c r="E1505" s="3">
        <v>340</v>
      </c>
      <c r="F1505" s="3" t="s">
        <v>631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4107</v>
      </c>
      <c r="C1506" s="3">
        <v>1.6513888889999999</v>
      </c>
      <c r="D1506" s="3">
        <v>-77.505555560000005</v>
      </c>
      <c r="E1506" s="3">
        <v>350</v>
      </c>
      <c r="F1506" s="3" t="s">
        <v>635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4108</v>
      </c>
      <c r="C1507" s="3">
        <v>2.0388888889999999</v>
      </c>
      <c r="D1507" s="3">
        <v>-78.658333330000005</v>
      </c>
      <c r="E1507" s="3">
        <v>3</v>
      </c>
      <c r="F1507" s="3" t="s">
        <v>4109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4110</v>
      </c>
      <c r="C1508" s="3">
        <v>2.1903611110000001</v>
      </c>
      <c r="D1508" s="3">
        <v>-78.416388889999993</v>
      </c>
      <c r="E1508" s="3">
        <v>40</v>
      </c>
      <c r="F1508" s="3" t="s">
        <v>4111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4112</v>
      </c>
      <c r="C1509" s="3">
        <v>2.505083333</v>
      </c>
      <c r="D1509" s="3">
        <v>-78.454527780000006</v>
      </c>
      <c r="E1509" s="3">
        <v>10</v>
      </c>
      <c r="F1509" s="3" t="s">
        <v>615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4113</v>
      </c>
      <c r="C1510" s="3">
        <v>2.4418888889999999</v>
      </c>
      <c r="D1510" s="3">
        <v>-78.091333329999998</v>
      </c>
      <c r="E1510" s="3">
        <v>50</v>
      </c>
      <c r="F1510" s="3" t="s">
        <v>614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4114</v>
      </c>
      <c r="C1511" s="3">
        <v>2.0792777779999998</v>
      </c>
      <c r="D1511" s="3">
        <v>-78.112861109999997</v>
      </c>
      <c r="E1511" s="3">
        <v>80</v>
      </c>
      <c r="F1511" s="3" t="s">
        <v>2073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4115</v>
      </c>
      <c r="C1512" s="3">
        <v>2.4856666669999998</v>
      </c>
      <c r="D1512" s="3">
        <v>-77.772999999999996</v>
      </c>
      <c r="E1512" s="3">
        <v>20</v>
      </c>
      <c r="F1512" s="3" t="s">
        <v>612</v>
      </c>
      <c r="G1512" s="3" t="s">
        <v>423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4116</v>
      </c>
      <c r="C1513" s="3">
        <v>2.7736111110000001</v>
      </c>
      <c r="D1513" s="3">
        <v>-77.663611110000005</v>
      </c>
      <c r="E1513" s="3">
        <v>30</v>
      </c>
      <c r="F1513" s="3" t="s">
        <v>617</v>
      </c>
      <c r="G1513" s="3" t="s">
        <v>423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4117</v>
      </c>
      <c r="C1514" s="3">
        <v>2.7887499999999998</v>
      </c>
      <c r="D1514" s="3">
        <v>-77.466166670000007</v>
      </c>
      <c r="E1514" s="3">
        <v>40</v>
      </c>
      <c r="F1514" s="3" t="s">
        <v>617</v>
      </c>
      <c r="G1514" s="3" t="s">
        <v>423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4118</v>
      </c>
      <c r="C1515" s="3">
        <v>2.871805556</v>
      </c>
      <c r="D1515" s="3">
        <v>-77.621666669999996</v>
      </c>
      <c r="E1515" s="3">
        <v>30</v>
      </c>
      <c r="F1515" s="3" t="s">
        <v>617</v>
      </c>
      <c r="G1515" s="3" t="s">
        <v>423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4119</v>
      </c>
      <c r="C1516" s="3">
        <v>2.483333333</v>
      </c>
      <c r="D1516" s="3">
        <v>-77.099999999999994</v>
      </c>
      <c r="E1516" s="3">
        <v>110</v>
      </c>
      <c r="F1516" s="3" t="s">
        <v>879</v>
      </c>
      <c r="G1516" s="3" t="s">
        <v>423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4120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423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4121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423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4122</v>
      </c>
      <c r="C1519" s="3">
        <v>2.6396111109999998</v>
      </c>
      <c r="D1519" s="3">
        <v>-77.154944439999994</v>
      </c>
      <c r="E1519" s="3">
        <v>230</v>
      </c>
      <c r="F1519" s="3" t="s">
        <v>879</v>
      </c>
      <c r="G1519" s="3" t="s">
        <v>423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4123</v>
      </c>
      <c r="C1520" s="3">
        <v>2.7451111109999999</v>
      </c>
      <c r="D1520" s="3">
        <v>-76.905277780000006</v>
      </c>
      <c r="E1520" s="3">
        <v>1597</v>
      </c>
      <c r="F1520" s="3" t="s">
        <v>879</v>
      </c>
      <c r="G1520" s="3" t="s">
        <v>423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4124</v>
      </c>
      <c r="C1521" s="3">
        <v>3.2606666670000002</v>
      </c>
      <c r="D1521" s="3">
        <v>-77.259249999999994</v>
      </c>
      <c r="E1521" s="3">
        <v>21</v>
      </c>
      <c r="F1521" s="3" t="s">
        <v>883</v>
      </c>
      <c r="G1521" s="3" t="s">
        <v>865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4125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423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4126</v>
      </c>
      <c r="C1523" s="3">
        <v>3.4796944440000002</v>
      </c>
      <c r="D1523" s="3">
        <v>-77.208222219999996</v>
      </c>
      <c r="E1523" s="3">
        <v>31</v>
      </c>
      <c r="F1523" s="3" t="s">
        <v>883</v>
      </c>
      <c r="G1523" s="3" t="s">
        <v>865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4127</v>
      </c>
      <c r="C1524" s="3">
        <v>3.6796111109999998</v>
      </c>
      <c r="D1524" s="3">
        <v>-77.06777778</v>
      </c>
      <c r="E1524" s="3">
        <v>21</v>
      </c>
      <c r="F1524" s="3" t="s">
        <v>883</v>
      </c>
      <c r="G1524" s="3" t="s">
        <v>865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4128</v>
      </c>
      <c r="C1525" s="3">
        <v>3.5262500000000001</v>
      </c>
      <c r="D1525" s="3">
        <v>-76.708888889999997</v>
      </c>
      <c r="E1525" s="3">
        <v>1523</v>
      </c>
      <c r="F1525" s="3" t="s">
        <v>872</v>
      </c>
      <c r="G1525" s="3" t="s">
        <v>865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4129</v>
      </c>
      <c r="C1526" s="3">
        <v>3.633055556</v>
      </c>
      <c r="D1526" s="3">
        <v>-76.715277779999994</v>
      </c>
      <c r="E1526" s="3">
        <v>1601</v>
      </c>
      <c r="F1526" s="3" t="s">
        <v>872</v>
      </c>
      <c r="G1526" s="3" t="s">
        <v>865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4130</v>
      </c>
      <c r="C1527" s="3">
        <v>3.678083333</v>
      </c>
      <c r="D1527" s="3">
        <v>-76.540000000000006</v>
      </c>
      <c r="E1527" s="3">
        <v>1503</v>
      </c>
      <c r="F1527" s="3" t="s">
        <v>939</v>
      </c>
      <c r="G1527" s="3" t="s">
        <v>865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4131</v>
      </c>
      <c r="C1528" s="3">
        <v>3.6478611110000001</v>
      </c>
      <c r="D1528" s="3">
        <v>-76.566388889999999</v>
      </c>
      <c r="E1528" s="3">
        <v>1628</v>
      </c>
      <c r="F1528" s="3" t="s">
        <v>939</v>
      </c>
      <c r="G1528" s="3" t="s">
        <v>865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4132</v>
      </c>
      <c r="C1529" s="3">
        <v>3.690083333</v>
      </c>
      <c r="D1529" s="3">
        <v>-76.592500000000001</v>
      </c>
      <c r="E1529" s="3">
        <v>1426</v>
      </c>
      <c r="F1529" s="3" t="s">
        <v>939</v>
      </c>
      <c r="G1529" s="3" t="s">
        <v>865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4133</v>
      </c>
      <c r="C1530" s="3">
        <v>3.8201111110000001</v>
      </c>
      <c r="D1530" s="3">
        <v>-76.992388888999997</v>
      </c>
      <c r="E1530" s="3">
        <v>28</v>
      </c>
      <c r="F1530" s="3" t="s">
        <v>883</v>
      </c>
      <c r="G1530" s="3" t="s">
        <v>865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4134</v>
      </c>
      <c r="C1531" s="3">
        <v>5.1587500000000004</v>
      </c>
      <c r="D1531" s="3">
        <v>-76.689222221999998</v>
      </c>
      <c r="E1531" s="3">
        <v>78</v>
      </c>
      <c r="F1531" s="3" t="s">
        <v>955</v>
      </c>
      <c r="G1531" s="3" t="s">
        <v>2554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4135</v>
      </c>
      <c r="C1532" s="3">
        <v>5.2035</v>
      </c>
      <c r="D1532" s="3">
        <v>-76.006972219999994</v>
      </c>
      <c r="E1532" s="3">
        <v>1560</v>
      </c>
      <c r="F1532" s="3" t="s">
        <v>962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4136</v>
      </c>
      <c r="C1533" s="3">
        <v>5.0976666670000004</v>
      </c>
      <c r="D1533" s="3">
        <v>-76.6965</v>
      </c>
      <c r="E1533" s="3">
        <v>62</v>
      </c>
      <c r="F1533" s="3" t="s">
        <v>874</v>
      </c>
      <c r="G1533" s="3" t="s">
        <v>2554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4137</v>
      </c>
      <c r="C1534" s="3">
        <v>4.9556944439999997</v>
      </c>
      <c r="D1534" s="3">
        <v>-76.605555555999999</v>
      </c>
      <c r="E1534" s="3">
        <v>71</v>
      </c>
      <c r="F1534" s="3" t="s">
        <v>925</v>
      </c>
      <c r="G1534" s="3" t="s">
        <v>2554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4138</v>
      </c>
      <c r="C1535" s="3">
        <v>4.9038611110000003</v>
      </c>
      <c r="D1535" s="3">
        <v>-76.290833329999998</v>
      </c>
      <c r="E1535" s="3">
        <v>429</v>
      </c>
      <c r="F1535" s="3" t="s">
        <v>4139</v>
      </c>
      <c r="G1535" s="3" t="s">
        <v>2554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4140</v>
      </c>
      <c r="C1536" s="3">
        <v>5.0599999999999996</v>
      </c>
      <c r="D1536" s="3">
        <v>-76.650000000000006</v>
      </c>
      <c r="E1536" s="3">
        <v>61</v>
      </c>
      <c r="F1536" s="3" t="s">
        <v>935</v>
      </c>
      <c r="G1536" s="3" t="s">
        <v>2554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4141</v>
      </c>
      <c r="C1537" s="3">
        <v>4.932222222</v>
      </c>
      <c r="D1537" s="3">
        <v>-76.826944440000005</v>
      </c>
      <c r="E1537" s="3">
        <v>35</v>
      </c>
      <c r="F1537" s="3" t="s">
        <v>874</v>
      </c>
      <c r="G1537" s="3" t="s">
        <v>2554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4142</v>
      </c>
      <c r="C1538" s="3">
        <v>5.0735000000000001</v>
      </c>
      <c r="D1538" s="3">
        <v>-76.676666667000006</v>
      </c>
      <c r="E1538" s="3">
        <v>65</v>
      </c>
      <c r="F1538" s="3" t="s">
        <v>935</v>
      </c>
      <c r="G1538" s="3" t="s">
        <v>2554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4143</v>
      </c>
      <c r="C1539" s="3">
        <v>4.8980833329999998</v>
      </c>
      <c r="D1539" s="3">
        <v>-76.676666667000006</v>
      </c>
      <c r="E1539" s="3">
        <v>1115</v>
      </c>
      <c r="F1539" s="3" t="s">
        <v>925</v>
      </c>
      <c r="G1539" s="3" t="s">
        <v>2554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4144</v>
      </c>
      <c r="C1540" s="3">
        <v>4.5728333330000002</v>
      </c>
      <c r="D1540" s="3">
        <v>-76.201666666999998</v>
      </c>
      <c r="E1540" s="3">
        <v>1689</v>
      </c>
      <c r="F1540" s="3" t="s">
        <v>2414</v>
      </c>
      <c r="G1540" s="3" t="s">
        <v>865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4145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865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4146</v>
      </c>
      <c r="C1542" s="3">
        <v>4.4957222220000004</v>
      </c>
      <c r="D1542" s="3">
        <v>-76.352222220000002</v>
      </c>
      <c r="E1542" s="3">
        <v>1196</v>
      </c>
      <c r="F1542" s="3" t="s">
        <v>2375</v>
      </c>
      <c r="G1542" s="3" t="s">
        <v>865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4147</v>
      </c>
      <c r="C1543" s="3">
        <v>4.7166666670000001</v>
      </c>
      <c r="D1543" s="3">
        <v>-76.916666667000001</v>
      </c>
      <c r="E1543" s="3">
        <v>18</v>
      </c>
      <c r="F1543" s="3" t="s">
        <v>955</v>
      </c>
      <c r="G1543" s="3" t="s">
        <v>2554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4148</v>
      </c>
      <c r="C1544" s="3">
        <v>4.1692222220000001</v>
      </c>
      <c r="D1544" s="3">
        <v>-77.205722219999998</v>
      </c>
      <c r="E1544" s="3">
        <v>13</v>
      </c>
      <c r="F1544" s="3" t="s">
        <v>883</v>
      </c>
      <c r="G1544" s="3" t="s">
        <v>865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4149</v>
      </c>
      <c r="C1545" s="3">
        <v>3.953555556</v>
      </c>
      <c r="D1545" s="3">
        <v>-76.990444440000005</v>
      </c>
      <c r="E1545" s="3">
        <v>66</v>
      </c>
      <c r="F1545" s="3" t="s">
        <v>883</v>
      </c>
      <c r="G1545" s="3" t="s">
        <v>865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4150</v>
      </c>
      <c r="C1546" s="3">
        <v>4.2225000000000001</v>
      </c>
      <c r="D1546" s="3">
        <v>-77.27633333</v>
      </c>
      <c r="E1546" s="3">
        <v>14</v>
      </c>
      <c r="F1546" s="3" t="s">
        <v>883</v>
      </c>
      <c r="G1546" s="3" t="s">
        <v>865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4151</v>
      </c>
      <c r="C1547" s="3">
        <v>4.0694999999999997</v>
      </c>
      <c r="D1547" s="3">
        <v>-77.084361110000003</v>
      </c>
      <c r="E1547" s="3">
        <v>22</v>
      </c>
      <c r="F1547" s="3" t="s">
        <v>883</v>
      </c>
      <c r="G1547" s="3" t="s">
        <v>865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4152</v>
      </c>
      <c r="C1548" s="3">
        <v>4.6881944439999996</v>
      </c>
      <c r="D1548" s="3">
        <v>-76.934250000000006</v>
      </c>
      <c r="E1548" s="3">
        <v>28</v>
      </c>
      <c r="F1548" s="3" t="s">
        <v>874</v>
      </c>
      <c r="G1548" s="3" t="s">
        <v>2554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4153</v>
      </c>
      <c r="C1549" s="3">
        <v>4.1626111110000004</v>
      </c>
      <c r="D1549" s="3">
        <v>-77.13555556</v>
      </c>
      <c r="E1549" s="3">
        <v>15</v>
      </c>
      <c r="F1549" s="3" t="s">
        <v>4154</v>
      </c>
      <c r="G1549" s="3" t="s">
        <v>2554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4155</v>
      </c>
      <c r="C1550" s="3">
        <v>5.118416667</v>
      </c>
      <c r="D1550" s="3">
        <v>-76.824722219999998</v>
      </c>
      <c r="E1550" s="3">
        <v>53</v>
      </c>
      <c r="F1550" s="3" t="s">
        <v>955</v>
      </c>
      <c r="G1550" s="3" t="s">
        <v>2554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4156</v>
      </c>
      <c r="C1551" s="3">
        <v>6.7065555559999996</v>
      </c>
      <c r="D1551" s="3">
        <v>-77.490611110000003</v>
      </c>
      <c r="E1551" s="3">
        <v>2</v>
      </c>
      <c r="F1551" s="3" t="s">
        <v>1693</v>
      </c>
      <c r="G1551" s="3" t="s">
        <v>2554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4157</v>
      </c>
      <c r="C1552" s="3">
        <v>5.5957777780000004</v>
      </c>
      <c r="D1552" s="3">
        <v>-77.475611110000003</v>
      </c>
      <c r="E1552" s="3">
        <v>20</v>
      </c>
      <c r="F1552" s="3" t="s">
        <v>4158</v>
      </c>
      <c r="G1552" s="3" t="s">
        <v>2554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4159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4160</v>
      </c>
      <c r="C1554" s="3">
        <v>11.1317</v>
      </c>
      <c r="D1554" s="3">
        <v>-72.478216666999998</v>
      </c>
      <c r="E1554" s="3">
        <v>207</v>
      </c>
      <c r="F1554" s="3" t="s">
        <v>440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4161</v>
      </c>
      <c r="C1555" s="3">
        <v>10.885186110999999</v>
      </c>
      <c r="D1555" s="3">
        <v>-72.858675000000005</v>
      </c>
      <c r="E1555" s="3">
        <v>180</v>
      </c>
      <c r="F1555" s="3" t="s">
        <v>500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4162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294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4163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4164</v>
      </c>
      <c r="C1558" s="3">
        <v>5.7875500000000004</v>
      </c>
      <c r="D1558" s="3">
        <v>-73.051550000000006</v>
      </c>
      <c r="E1558" s="3">
        <v>2492</v>
      </c>
      <c r="F1558" s="3" t="s">
        <v>506</v>
      </c>
      <c r="G1558" s="3" t="s">
        <v>505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4165</v>
      </c>
      <c r="C1559" s="3">
        <v>8.1159111110000008</v>
      </c>
      <c r="D1559" s="3">
        <v>-75.413399999999996</v>
      </c>
      <c r="E1559" s="3">
        <v>72</v>
      </c>
      <c r="F1559" s="3" t="s">
        <v>296</v>
      </c>
      <c r="G1559" s="3" t="s">
        <v>2613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4166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4167</v>
      </c>
      <c r="C1561" s="3">
        <v>5.9247166670000002</v>
      </c>
      <c r="D1561" s="3">
        <v>-75.667316666999994</v>
      </c>
      <c r="E1561" s="3">
        <v>1755</v>
      </c>
      <c r="F1561" s="3" t="s">
        <v>171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4168</v>
      </c>
      <c r="C1562" s="3">
        <v>10.203213889000001</v>
      </c>
      <c r="D1562" s="3">
        <v>-73.972422222000006</v>
      </c>
      <c r="E1562" s="3">
        <v>125</v>
      </c>
      <c r="F1562" s="3" t="s">
        <v>495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4169</v>
      </c>
      <c r="C1563" s="3">
        <v>3.9325472220000002</v>
      </c>
      <c r="D1563" s="3">
        <v>-73.242963888999995</v>
      </c>
      <c r="E1563" s="3">
        <v>277</v>
      </c>
      <c r="F1563" s="3" t="s">
        <v>337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4170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505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4171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4172</v>
      </c>
      <c r="C1566" s="3">
        <v>1.610527778</v>
      </c>
      <c r="D1566" s="3">
        <v>-75.486166667000006</v>
      </c>
      <c r="E1566" s="3">
        <v>277</v>
      </c>
      <c r="F1566" s="3" t="s">
        <v>417</v>
      </c>
      <c r="G1566" s="3" t="s">
        <v>3974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2026-07-01T15:50:59Z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2026-07-01T15:15:38Z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5c22f8af-d6dd-4523-88f2-e0e988c68009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