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ulletin\ZIP FILE\"/>
    </mc:Choice>
  </mc:AlternateContent>
  <xr:revisionPtr revIDLastSave="0" documentId="13_ncr:1_{B7EFFD54-82CC-4F3C-B7A8-4CB2BFB9BA06}" xr6:coauthVersionLast="40" xr6:coauthVersionMax="40" xr10:uidLastSave="{00000000-0000-0000-0000-000000000000}"/>
  <bookViews>
    <workbookView xWindow="-28920" yWindow="-120" windowWidth="29040" windowHeight="15840" firstSheet="14" activeTab="21" xr2:uid="{00000000-000D-0000-FFFF-FFFF00000000}"/>
  </bookViews>
  <sheets>
    <sheet name="Cu Mine Production" sheetId="4" r:id="rId1"/>
    <sheet name="Cu Smelter Production" sheetId="5" r:id="rId2"/>
    <sheet name="Cu SX EW Production" sheetId="6" r:id="rId3"/>
    <sheet name="Cu Refined Production" sheetId="7" r:id="rId4"/>
    <sheet name="Cu Refined Consumption" sheetId="8" r:id="rId5"/>
    <sheet name="Cu Scrap Recovery" sheetId="9" r:id="rId6"/>
    <sheet name="Cu Unrefined Trade" sheetId="10" r:id="rId7"/>
    <sheet name="Cu Refined Trade" sheetId="11" r:id="rId8"/>
    <sheet name="Cu Semi Exports" sheetId="12" r:id="rId9"/>
    <sheet name="Cu Semis Imports" sheetId="13" r:id="rId10"/>
    <sheet name="Cu Wire Rod Trade" sheetId="14" r:id="rId11"/>
    <sheet name="Cu Stocks" sheetId="15" r:id="rId12"/>
    <sheet name="Cu Semis Production" sheetId="16" r:id="rId13"/>
    <sheet name="Cu Australia and Austria" sheetId="17" r:id="rId14"/>
    <sheet name="Cu Belgium" sheetId="18" r:id="rId15"/>
    <sheet name="Cu Brazil and Bulgaria" sheetId="19" r:id="rId16"/>
    <sheet name="Cu Canada" sheetId="20" r:id="rId17"/>
    <sheet name="Cu Chile" sheetId="21" r:id="rId18"/>
    <sheet name="Cu China" sheetId="22" r:id="rId19"/>
    <sheet name="Cu Denmark and Finland" sheetId="23" r:id="rId20"/>
    <sheet name="Cu France" sheetId="24" r:id="rId21"/>
    <sheet name="Cu Germany" sheetId="25" r:id="rId22"/>
    <sheet name="Cu Germany and Hong Kong" sheetId="26" r:id="rId23"/>
    <sheet name="Cu India" sheetId="27" r:id="rId24"/>
    <sheet name="Cu Indonesia" sheetId="28" r:id="rId25"/>
    <sheet name="Cu Italy" sheetId="29" r:id="rId26"/>
    <sheet name="Cu Japan" sheetId="30" r:id="rId27"/>
    <sheet name="Cu Japan and Kazakhstan" sheetId="31" r:id="rId28"/>
    <sheet name="Cu Malaysia and Mexico" sheetId="32" r:id="rId29"/>
    <sheet name="Cu Mongolia and Netherlands" sheetId="33" r:id="rId30"/>
    <sheet name="Cu Norway Oman and PNG" sheetId="34" r:id="rId31"/>
    <sheet name="Cu Peru and Philippines" sheetId="35" r:id="rId32"/>
    <sheet name="Cu Poland" sheetId="36" r:id="rId33"/>
    <sheet name="Cu Portugal and Romania" sheetId="37" r:id="rId34"/>
    <sheet name="Cu Russia and Serbia" sheetId="38" r:id="rId35"/>
    <sheet name="Cu South Africa and South Korea" sheetId="39" r:id="rId36"/>
    <sheet name="Cu Spain and Sweden" sheetId="40" r:id="rId37"/>
    <sheet name="Cu Switzerland and Taiwan" sheetId="41" r:id="rId38"/>
    <sheet name="Cu Turkey and Ukraine" sheetId="42" r:id="rId39"/>
    <sheet name="Cu UK" sheetId="43" r:id="rId40"/>
    <sheet name="Cu USA" sheetId="44" r:id="rId41"/>
    <sheet name="Cu USA p2" sheetId="45" r:id="rId42"/>
    <sheet name="Cu Zambia" sheetId="46" r:id="rId43"/>
  </sheets>
  <externalReferences>
    <externalReference r:id="rId44"/>
  </externalReferences>
  <definedNames>
    <definedName name="Testa2">[1]Sheet1!$Q$13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95" i="39" l="1"/>
  <c r="P95" i="39"/>
  <c r="N95" i="39"/>
  <c r="L95" i="39"/>
  <c r="J95" i="39"/>
  <c r="H95" i="39"/>
  <c r="F95" i="39"/>
  <c r="D95" i="39"/>
  <c r="R89" i="39"/>
  <c r="R96" i="39" s="1"/>
  <c r="P89" i="39"/>
  <c r="P96" i="39" s="1"/>
  <c r="N89" i="39"/>
  <c r="N96" i="39" s="1"/>
  <c r="L89" i="39"/>
  <c r="L96" i="39" s="1"/>
  <c r="J89" i="39"/>
  <c r="J96" i="39" s="1"/>
  <c r="H89" i="39"/>
  <c r="H96" i="39" s="1"/>
  <c r="F89" i="39"/>
  <c r="F96" i="39" s="1"/>
  <c r="D89" i="39"/>
  <c r="D96" i="39" s="1"/>
  <c r="R81" i="39"/>
  <c r="P81" i="39"/>
  <c r="N81" i="39"/>
  <c r="L81" i="39"/>
  <c r="J81" i="39"/>
  <c r="H81" i="39"/>
  <c r="F81" i="39"/>
  <c r="D81" i="39"/>
  <c r="R75" i="39"/>
  <c r="R82" i="39" s="1"/>
  <c r="P75" i="39"/>
  <c r="P82" i="39" s="1"/>
  <c r="N75" i="39"/>
  <c r="N82" i="39" s="1"/>
  <c r="L75" i="39"/>
  <c r="L82" i="39" s="1"/>
  <c r="J75" i="39"/>
  <c r="J82" i="39" s="1"/>
  <c r="H75" i="39"/>
  <c r="H82" i="39" s="1"/>
  <c r="F75" i="39"/>
  <c r="F82" i="39" s="1"/>
  <c r="D75" i="39"/>
  <c r="D82" i="39" s="1"/>
  <c r="R47" i="39"/>
  <c r="P47" i="39"/>
  <c r="N47" i="39"/>
  <c r="L47" i="39"/>
  <c r="J47" i="39"/>
  <c r="H47" i="39"/>
  <c r="F47" i="39"/>
  <c r="D47" i="39"/>
  <c r="R41" i="39"/>
  <c r="R48" i="39" s="1"/>
  <c r="P41" i="39"/>
  <c r="P48" i="39" s="1"/>
  <c r="N41" i="39"/>
  <c r="N48" i="39" s="1"/>
  <c r="L41" i="39"/>
  <c r="L48" i="39" s="1"/>
  <c r="J41" i="39"/>
  <c r="J48" i="39" s="1"/>
  <c r="H41" i="39"/>
  <c r="H48" i="39" s="1"/>
  <c r="F41" i="39"/>
  <c r="F48" i="39" s="1"/>
  <c r="D41" i="39"/>
  <c r="D48" i="39" s="1"/>
  <c r="R33" i="39"/>
  <c r="P33" i="39"/>
  <c r="N33" i="39"/>
  <c r="L33" i="39"/>
  <c r="J33" i="39"/>
  <c r="H33" i="39"/>
  <c r="F33" i="39"/>
  <c r="D33" i="39"/>
  <c r="R27" i="39"/>
  <c r="R34" i="39" s="1"/>
  <c r="P27" i="39"/>
  <c r="P34" i="39" s="1"/>
  <c r="N27" i="39"/>
  <c r="N34" i="39" s="1"/>
  <c r="L27" i="39"/>
  <c r="L34" i="39" s="1"/>
  <c r="J27" i="39"/>
  <c r="J34" i="39" s="1"/>
  <c r="H27" i="39"/>
  <c r="H34" i="39" s="1"/>
  <c r="F27" i="39"/>
  <c r="F34" i="39" s="1"/>
  <c r="D27" i="39"/>
  <c r="D34" i="39" s="1"/>
  <c r="R101" i="38" l="1"/>
  <c r="P101" i="38"/>
  <c r="N101" i="38"/>
  <c r="L101" i="38"/>
  <c r="J101" i="38"/>
  <c r="H101" i="38"/>
  <c r="F101" i="38"/>
  <c r="D101" i="38"/>
  <c r="R95" i="38"/>
  <c r="R102" i="38" s="1"/>
  <c r="P95" i="38"/>
  <c r="P102" i="38" s="1"/>
  <c r="N95" i="38"/>
  <c r="N102" i="38" s="1"/>
  <c r="L95" i="38"/>
  <c r="L102" i="38" s="1"/>
  <c r="J95" i="38"/>
  <c r="J102" i="38" s="1"/>
  <c r="H95" i="38"/>
  <c r="H102" i="38" s="1"/>
  <c r="F95" i="38"/>
  <c r="F102" i="38" s="1"/>
  <c r="D95" i="38"/>
  <c r="D102" i="38" s="1"/>
  <c r="R87" i="38"/>
  <c r="P87" i="38"/>
  <c r="N87" i="38"/>
  <c r="L87" i="38"/>
  <c r="J87" i="38"/>
  <c r="H87" i="38"/>
  <c r="F87" i="38"/>
  <c r="D87" i="38"/>
  <c r="R81" i="38"/>
  <c r="R88" i="38" s="1"/>
  <c r="P81" i="38"/>
  <c r="P88" i="38" s="1"/>
  <c r="N81" i="38"/>
  <c r="N88" i="38" s="1"/>
  <c r="L81" i="38"/>
  <c r="L88" i="38" s="1"/>
  <c r="J81" i="38"/>
  <c r="J88" i="38" s="1"/>
  <c r="H81" i="38"/>
  <c r="H88" i="38" s="1"/>
  <c r="F81" i="38"/>
  <c r="F88" i="38" s="1"/>
  <c r="D81" i="38"/>
  <c r="D88" i="38" s="1"/>
  <c r="R52" i="38"/>
  <c r="P52" i="38"/>
  <c r="N52" i="38"/>
  <c r="L52" i="38"/>
  <c r="J52" i="38"/>
  <c r="H52" i="38"/>
  <c r="F52" i="38"/>
  <c r="D52" i="38"/>
  <c r="R46" i="38"/>
  <c r="R53" i="38" s="1"/>
  <c r="P46" i="38"/>
  <c r="P53" i="38" s="1"/>
  <c r="N46" i="38"/>
  <c r="N53" i="38" s="1"/>
  <c r="L46" i="38"/>
  <c r="L53" i="38" s="1"/>
  <c r="J46" i="38"/>
  <c r="J53" i="38" s="1"/>
  <c r="H46" i="38"/>
  <c r="H53" i="38" s="1"/>
  <c r="F46" i="38"/>
  <c r="F53" i="38" s="1"/>
  <c r="D46" i="38"/>
  <c r="D53" i="38" s="1"/>
  <c r="R38" i="38"/>
  <c r="P38" i="38"/>
  <c r="N38" i="38"/>
  <c r="L38" i="38"/>
  <c r="J38" i="38"/>
  <c r="H38" i="38"/>
  <c r="F38" i="38"/>
  <c r="D38" i="38"/>
  <c r="R32" i="38"/>
  <c r="R39" i="38" s="1"/>
  <c r="P32" i="38"/>
  <c r="P39" i="38" s="1"/>
  <c r="N32" i="38"/>
  <c r="N39" i="38" s="1"/>
  <c r="L32" i="38"/>
  <c r="L39" i="38" s="1"/>
  <c r="J32" i="38"/>
  <c r="J39" i="38" s="1"/>
  <c r="H32" i="38"/>
  <c r="H39" i="38" s="1"/>
  <c r="F32" i="38"/>
  <c r="F39" i="38" s="1"/>
  <c r="D32" i="38"/>
  <c r="D39" i="38" s="1"/>
  <c r="R22" i="38"/>
  <c r="P22" i="38"/>
  <c r="N22" i="38"/>
  <c r="L22" i="38"/>
  <c r="J22" i="38"/>
  <c r="H22" i="38"/>
  <c r="F22" i="38"/>
  <c r="D22" i="38"/>
  <c r="R85" i="34"/>
  <c r="P85" i="34"/>
  <c r="N85" i="34"/>
  <c r="L85" i="34"/>
  <c r="J85" i="34"/>
  <c r="H85" i="34"/>
  <c r="F85" i="34"/>
  <c r="D85" i="34"/>
  <c r="R67" i="34"/>
  <c r="P67" i="34"/>
  <c r="N67" i="34"/>
  <c r="L67" i="34"/>
  <c r="J67" i="34"/>
  <c r="H67" i="34"/>
  <c r="F67" i="34"/>
  <c r="D67" i="34"/>
  <c r="R46" i="34"/>
  <c r="P46" i="34"/>
  <c r="N46" i="34"/>
  <c r="L46" i="34"/>
  <c r="J46" i="34"/>
  <c r="H46" i="34"/>
  <c r="F46" i="34"/>
  <c r="D46" i="34"/>
  <c r="R40" i="34"/>
  <c r="R47" i="34" s="1"/>
  <c r="P40" i="34"/>
  <c r="P47" i="34" s="1"/>
  <c r="N40" i="34"/>
  <c r="N47" i="34" s="1"/>
  <c r="L40" i="34"/>
  <c r="L47" i="34" s="1"/>
  <c r="J40" i="34"/>
  <c r="J47" i="34" s="1"/>
  <c r="H40" i="34"/>
  <c r="H47" i="34" s="1"/>
  <c r="F40" i="34"/>
  <c r="F47" i="34" s="1"/>
  <c r="D40" i="34"/>
  <c r="D47" i="34" s="1"/>
  <c r="R31" i="34"/>
  <c r="P31" i="34"/>
  <c r="N31" i="34"/>
  <c r="L31" i="34"/>
  <c r="J31" i="34"/>
  <c r="H31" i="34"/>
  <c r="F31" i="34"/>
  <c r="D31" i="34"/>
  <c r="R25" i="34"/>
  <c r="R32" i="34" s="1"/>
  <c r="P25" i="34"/>
  <c r="P32" i="34" s="1"/>
  <c r="N25" i="34"/>
  <c r="N32" i="34" s="1"/>
  <c r="L25" i="34"/>
  <c r="L32" i="34" s="1"/>
  <c r="J25" i="34"/>
  <c r="J32" i="34" s="1"/>
  <c r="H25" i="34"/>
  <c r="H32" i="34" s="1"/>
  <c r="F25" i="34"/>
  <c r="F32" i="34" s="1"/>
  <c r="D25" i="34"/>
  <c r="D32" i="34" s="1"/>
  <c r="R70" i="46" l="1"/>
  <c r="P70" i="46"/>
  <c r="N70" i="46"/>
  <c r="L70" i="46"/>
  <c r="J70" i="46"/>
  <c r="H70" i="46"/>
  <c r="F70" i="46"/>
  <c r="D70" i="46"/>
  <c r="R64" i="46"/>
  <c r="R71" i="46" s="1"/>
  <c r="P64" i="46"/>
  <c r="P71" i="46" s="1"/>
  <c r="N64" i="46"/>
  <c r="N71" i="46" s="1"/>
  <c r="L64" i="46"/>
  <c r="L71" i="46" s="1"/>
  <c r="J64" i="46"/>
  <c r="J71" i="46" s="1"/>
  <c r="H64" i="46"/>
  <c r="H71" i="46" s="1"/>
  <c r="F64" i="46"/>
  <c r="F71" i="46" s="1"/>
  <c r="D64" i="46"/>
  <c r="D71" i="46" s="1"/>
  <c r="R56" i="46"/>
  <c r="P56" i="46"/>
  <c r="N56" i="46"/>
  <c r="L56" i="46"/>
  <c r="J56" i="46"/>
  <c r="H56" i="46"/>
  <c r="F56" i="46"/>
  <c r="D56" i="46"/>
  <c r="R50" i="46"/>
  <c r="R57" i="46" s="1"/>
  <c r="P50" i="46"/>
  <c r="P57" i="46" s="1"/>
  <c r="N50" i="46"/>
  <c r="N57" i="46" s="1"/>
  <c r="L50" i="46"/>
  <c r="L57" i="46" s="1"/>
  <c r="J50" i="46"/>
  <c r="J57" i="46" s="1"/>
  <c r="H50" i="46"/>
  <c r="H57" i="46" s="1"/>
  <c r="F50" i="46"/>
  <c r="F57" i="46" s="1"/>
  <c r="D50" i="46"/>
  <c r="D57" i="46" s="1"/>
  <c r="R35" i="46"/>
  <c r="P35" i="46"/>
  <c r="N35" i="46"/>
  <c r="L35" i="46"/>
  <c r="J35" i="46"/>
  <c r="H35" i="46"/>
  <c r="F35" i="46"/>
  <c r="D35" i="46"/>
  <c r="R21" i="46"/>
  <c r="P21" i="46"/>
  <c r="N21" i="46"/>
  <c r="L21" i="46"/>
  <c r="J21" i="46"/>
  <c r="H21" i="46"/>
  <c r="F21" i="46"/>
  <c r="D21" i="46"/>
  <c r="R48" i="45"/>
  <c r="P48" i="45"/>
  <c r="N48" i="45"/>
  <c r="L48" i="45"/>
  <c r="J48" i="45"/>
  <c r="H48" i="45"/>
  <c r="F48" i="45"/>
  <c r="D48" i="45"/>
  <c r="R42" i="45"/>
  <c r="R49" i="45" s="1"/>
  <c r="P42" i="45"/>
  <c r="P49" i="45" s="1"/>
  <c r="N42" i="45"/>
  <c r="N49" i="45" s="1"/>
  <c r="L42" i="45"/>
  <c r="L49" i="45" s="1"/>
  <c r="J42" i="45"/>
  <c r="J49" i="45" s="1"/>
  <c r="H42" i="45"/>
  <c r="H49" i="45" s="1"/>
  <c r="F42" i="45"/>
  <c r="F49" i="45" s="1"/>
  <c r="D42" i="45"/>
  <c r="D49" i="45" s="1"/>
  <c r="R33" i="45"/>
  <c r="P33" i="45"/>
  <c r="N33" i="45"/>
  <c r="L33" i="45"/>
  <c r="J33" i="45"/>
  <c r="H33" i="45"/>
  <c r="F33" i="45"/>
  <c r="D33" i="45"/>
  <c r="R27" i="45"/>
  <c r="R34" i="45" s="1"/>
  <c r="P27" i="45"/>
  <c r="P34" i="45" s="1"/>
  <c r="N27" i="45"/>
  <c r="N34" i="45" s="1"/>
  <c r="L27" i="45"/>
  <c r="L34" i="45" s="1"/>
  <c r="J27" i="45"/>
  <c r="J34" i="45" s="1"/>
  <c r="H27" i="45"/>
  <c r="H34" i="45" s="1"/>
  <c r="F27" i="45"/>
  <c r="F34" i="45" s="1"/>
  <c r="D27" i="45"/>
  <c r="D34" i="45" s="1"/>
  <c r="R19" i="45"/>
  <c r="P19" i="45"/>
  <c r="N19" i="45"/>
  <c r="L19" i="45"/>
  <c r="J19" i="45"/>
  <c r="H19" i="45"/>
  <c r="F19" i="45"/>
  <c r="D19" i="45"/>
  <c r="R14" i="45"/>
  <c r="R20" i="45" s="1"/>
  <c r="P14" i="45"/>
  <c r="P20" i="45" s="1"/>
  <c r="N14" i="45"/>
  <c r="N20" i="45" s="1"/>
  <c r="L14" i="45"/>
  <c r="L20" i="45" s="1"/>
  <c r="J14" i="45"/>
  <c r="J20" i="45" s="1"/>
  <c r="H14" i="45"/>
  <c r="H20" i="45" s="1"/>
  <c r="F14" i="45"/>
  <c r="F20" i="45" s="1"/>
  <c r="D14" i="45"/>
  <c r="D20" i="45" s="1"/>
  <c r="R88" i="44"/>
  <c r="P88" i="44"/>
  <c r="N88" i="44"/>
  <c r="L88" i="44"/>
  <c r="J88" i="44"/>
  <c r="H88" i="44"/>
  <c r="F88" i="44"/>
  <c r="D88" i="44"/>
  <c r="R63" i="44"/>
  <c r="P63" i="44"/>
  <c r="N63" i="44"/>
  <c r="L63" i="44"/>
  <c r="J63" i="44"/>
  <c r="H63" i="44"/>
  <c r="F63" i="44"/>
  <c r="D63" i="44"/>
  <c r="R54" i="44"/>
  <c r="P54" i="44"/>
  <c r="N54" i="44"/>
  <c r="L54" i="44"/>
  <c r="J54" i="44"/>
  <c r="H54" i="44"/>
  <c r="F54" i="44"/>
  <c r="D54" i="44"/>
  <c r="R45" i="44"/>
  <c r="P45" i="44"/>
  <c r="N45" i="44"/>
  <c r="L45" i="44"/>
  <c r="J45" i="44"/>
  <c r="H45" i="44"/>
  <c r="F45" i="44"/>
  <c r="D45" i="44"/>
  <c r="R33" i="44"/>
  <c r="P33" i="44"/>
  <c r="N33" i="44"/>
  <c r="L33" i="44"/>
  <c r="J33" i="44"/>
  <c r="H33" i="44"/>
  <c r="F33" i="44"/>
  <c r="D33" i="44"/>
  <c r="R22" i="44"/>
  <c r="P22" i="44"/>
  <c r="N22" i="44"/>
  <c r="L22" i="44"/>
  <c r="J22" i="44"/>
  <c r="H22" i="44"/>
  <c r="F22" i="44"/>
  <c r="D22" i="44"/>
  <c r="R69" i="43"/>
  <c r="P69" i="43"/>
  <c r="N69" i="43"/>
  <c r="L69" i="43"/>
  <c r="J69" i="43"/>
  <c r="H69" i="43"/>
  <c r="F69" i="43"/>
  <c r="D69" i="43"/>
  <c r="R63" i="43"/>
  <c r="R70" i="43" s="1"/>
  <c r="P63" i="43"/>
  <c r="P70" i="43" s="1"/>
  <c r="N63" i="43"/>
  <c r="N70" i="43" s="1"/>
  <c r="L63" i="43"/>
  <c r="L70" i="43" s="1"/>
  <c r="J63" i="43"/>
  <c r="J70" i="43" s="1"/>
  <c r="H63" i="43"/>
  <c r="H70" i="43" s="1"/>
  <c r="F63" i="43"/>
  <c r="F70" i="43" s="1"/>
  <c r="D63" i="43"/>
  <c r="D70" i="43" s="1"/>
  <c r="R55" i="43"/>
  <c r="P55" i="43"/>
  <c r="N55" i="43"/>
  <c r="L55" i="43"/>
  <c r="J55" i="43"/>
  <c r="H55" i="43"/>
  <c r="F55" i="43"/>
  <c r="D55" i="43"/>
  <c r="R49" i="43"/>
  <c r="R56" i="43" s="1"/>
  <c r="P49" i="43"/>
  <c r="P56" i="43" s="1"/>
  <c r="N49" i="43"/>
  <c r="N56" i="43" s="1"/>
  <c r="L49" i="43"/>
  <c r="L56" i="43" s="1"/>
  <c r="J49" i="43"/>
  <c r="J56" i="43" s="1"/>
  <c r="H49" i="43"/>
  <c r="H56" i="43" s="1"/>
  <c r="F49" i="43"/>
  <c r="F56" i="43" s="1"/>
  <c r="D49" i="43"/>
  <c r="D56" i="43" s="1"/>
  <c r="R34" i="43"/>
  <c r="P34" i="43"/>
  <c r="N34" i="43"/>
  <c r="L34" i="43"/>
  <c r="J34" i="43"/>
  <c r="H34" i="43"/>
  <c r="F34" i="43"/>
  <c r="D34" i="43"/>
  <c r="R24" i="43"/>
  <c r="P24" i="43"/>
  <c r="N24" i="43"/>
  <c r="L24" i="43"/>
  <c r="J24" i="43"/>
  <c r="H24" i="43"/>
  <c r="F24" i="43"/>
  <c r="D24" i="43"/>
  <c r="R100" i="42"/>
  <c r="P100" i="42"/>
  <c r="N100" i="42"/>
  <c r="L100" i="42"/>
  <c r="J100" i="42"/>
  <c r="H100" i="42"/>
  <c r="F100" i="42"/>
  <c r="D100" i="42"/>
  <c r="R94" i="42"/>
  <c r="R101" i="42" s="1"/>
  <c r="P94" i="42"/>
  <c r="P101" i="42" s="1"/>
  <c r="N94" i="42"/>
  <c r="N101" i="42" s="1"/>
  <c r="L94" i="42"/>
  <c r="L101" i="42" s="1"/>
  <c r="J94" i="42"/>
  <c r="J101" i="42" s="1"/>
  <c r="H94" i="42"/>
  <c r="H101" i="42" s="1"/>
  <c r="F94" i="42"/>
  <c r="F101" i="42" s="1"/>
  <c r="D94" i="42"/>
  <c r="D101" i="42" s="1"/>
  <c r="R86" i="42"/>
  <c r="P86" i="42"/>
  <c r="N86" i="42"/>
  <c r="L86" i="42"/>
  <c r="J86" i="42"/>
  <c r="H86" i="42"/>
  <c r="F86" i="42"/>
  <c r="D86" i="42"/>
  <c r="R80" i="42"/>
  <c r="R87" i="42" s="1"/>
  <c r="P80" i="42"/>
  <c r="P87" i="42" s="1"/>
  <c r="N80" i="42"/>
  <c r="N87" i="42" s="1"/>
  <c r="L80" i="42"/>
  <c r="L87" i="42" s="1"/>
  <c r="J80" i="42"/>
  <c r="J87" i="42" s="1"/>
  <c r="H80" i="42"/>
  <c r="H87" i="42" s="1"/>
  <c r="F80" i="42"/>
  <c r="F87" i="42" s="1"/>
  <c r="D80" i="42"/>
  <c r="D87" i="42" s="1"/>
  <c r="R69" i="42"/>
  <c r="P69" i="42"/>
  <c r="N69" i="42"/>
  <c r="L69" i="42"/>
  <c r="J69" i="42"/>
  <c r="H69" i="42"/>
  <c r="F69" i="42"/>
  <c r="D69" i="42"/>
  <c r="R64" i="42"/>
  <c r="P64" i="42"/>
  <c r="N64" i="42"/>
  <c r="L64" i="42"/>
  <c r="J64" i="42"/>
  <c r="H64" i="42"/>
  <c r="F64" i="42"/>
  <c r="D64" i="42"/>
  <c r="R49" i="42"/>
  <c r="P49" i="42"/>
  <c r="N49" i="42"/>
  <c r="L49" i="42"/>
  <c r="J49" i="42"/>
  <c r="H49" i="42"/>
  <c r="F49" i="42"/>
  <c r="D49" i="42"/>
  <c r="R43" i="42"/>
  <c r="R50" i="42" s="1"/>
  <c r="P43" i="42"/>
  <c r="P50" i="42" s="1"/>
  <c r="N43" i="42"/>
  <c r="N50" i="42" s="1"/>
  <c r="L43" i="42"/>
  <c r="L50" i="42" s="1"/>
  <c r="J43" i="42"/>
  <c r="J50" i="42" s="1"/>
  <c r="H43" i="42"/>
  <c r="H50" i="42" s="1"/>
  <c r="F43" i="42"/>
  <c r="F50" i="42" s="1"/>
  <c r="D43" i="42"/>
  <c r="D50" i="42" s="1"/>
  <c r="R35" i="42"/>
  <c r="P35" i="42"/>
  <c r="N35" i="42"/>
  <c r="L35" i="42"/>
  <c r="J35" i="42"/>
  <c r="H35" i="42"/>
  <c r="F35" i="42"/>
  <c r="D35" i="42"/>
  <c r="R29" i="42"/>
  <c r="R36" i="42" s="1"/>
  <c r="P29" i="42"/>
  <c r="P36" i="42" s="1"/>
  <c r="N29" i="42"/>
  <c r="N36" i="42" s="1"/>
  <c r="L29" i="42"/>
  <c r="L36" i="42" s="1"/>
  <c r="J29" i="42"/>
  <c r="J36" i="42" s="1"/>
  <c r="H29" i="42"/>
  <c r="H36" i="42" s="1"/>
  <c r="F29" i="42"/>
  <c r="F36" i="42" s="1"/>
  <c r="D29" i="42"/>
  <c r="D36" i="42" s="1"/>
  <c r="R96" i="41"/>
  <c r="P96" i="41"/>
  <c r="N96" i="41"/>
  <c r="L96" i="41"/>
  <c r="J96" i="41"/>
  <c r="H96" i="41"/>
  <c r="F96" i="41"/>
  <c r="D96" i="41"/>
  <c r="R90" i="41"/>
  <c r="R97" i="41" s="1"/>
  <c r="P90" i="41"/>
  <c r="P97" i="41" s="1"/>
  <c r="N90" i="41"/>
  <c r="N97" i="41" s="1"/>
  <c r="L90" i="41"/>
  <c r="L97" i="41" s="1"/>
  <c r="J90" i="41"/>
  <c r="J97" i="41" s="1"/>
  <c r="H90" i="41"/>
  <c r="H97" i="41" s="1"/>
  <c r="F90" i="41"/>
  <c r="F97" i="41" s="1"/>
  <c r="D90" i="41"/>
  <c r="D97" i="41" s="1"/>
  <c r="R81" i="41"/>
  <c r="P81" i="41"/>
  <c r="N81" i="41"/>
  <c r="L81" i="41"/>
  <c r="J81" i="41"/>
  <c r="H81" i="41"/>
  <c r="F81" i="41"/>
  <c r="D81" i="41"/>
  <c r="R75" i="41"/>
  <c r="R82" i="41" s="1"/>
  <c r="P75" i="41"/>
  <c r="P82" i="41" s="1"/>
  <c r="N75" i="41"/>
  <c r="N82" i="41" s="1"/>
  <c r="L75" i="41"/>
  <c r="L82" i="41" s="1"/>
  <c r="J75" i="41"/>
  <c r="J82" i="41" s="1"/>
  <c r="H75" i="41"/>
  <c r="H82" i="41" s="1"/>
  <c r="F75" i="41"/>
  <c r="F82" i="41" s="1"/>
  <c r="D75" i="41"/>
  <c r="D82" i="41" s="1"/>
  <c r="R47" i="41"/>
  <c r="P47" i="41"/>
  <c r="N47" i="41"/>
  <c r="L47" i="41"/>
  <c r="J47" i="41"/>
  <c r="H47" i="41"/>
  <c r="F47" i="41"/>
  <c r="D47" i="41"/>
  <c r="R41" i="41"/>
  <c r="R48" i="41" s="1"/>
  <c r="P41" i="41"/>
  <c r="P48" i="41" s="1"/>
  <c r="N41" i="41"/>
  <c r="N48" i="41" s="1"/>
  <c r="L41" i="41"/>
  <c r="L48" i="41" s="1"/>
  <c r="J41" i="41"/>
  <c r="J48" i="41" s="1"/>
  <c r="H41" i="41"/>
  <c r="H48" i="41" s="1"/>
  <c r="F41" i="41"/>
  <c r="F48" i="41" s="1"/>
  <c r="D41" i="41"/>
  <c r="D48" i="41" s="1"/>
  <c r="R32" i="41"/>
  <c r="P32" i="41"/>
  <c r="N32" i="41"/>
  <c r="L32" i="41"/>
  <c r="J32" i="41"/>
  <c r="H32" i="41"/>
  <c r="F32" i="41"/>
  <c r="D32" i="41"/>
  <c r="R26" i="41"/>
  <c r="R33" i="41" s="1"/>
  <c r="P26" i="41"/>
  <c r="P33" i="41" s="1"/>
  <c r="N26" i="41"/>
  <c r="N33" i="41" s="1"/>
  <c r="L26" i="41"/>
  <c r="L33" i="41" s="1"/>
  <c r="J26" i="41"/>
  <c r="J33" i="41" s="1"/>
  <c r="H26" i="41"/>
  <c r="H33" i="41" s="1"/>
  <c r="F26" i="41"/>
  <c r="F33" i="41" s="1"/>
  <c r="D26" i="41"/>
  <c r="D33" i="41" s="1"/>
  <c r="R97" i="40"/>
  <c r="P97" i="40"/>
  <c r="N97" i="40"/>
  <c r="L97" i="40"/>
  <c r="J97" i="40"/>
  <c r="H97" i="40"/>
  <c r="F97" i="40"/>
  <c r="D97" i="40"/>
  <c r="R91" i="40"/>
  <c r="R98" i="40" s="1"/>
  <c r="P91" i="40"/>
  <c r="P98" i="40" s="1"/>
  <c r="N91" i="40"/>
  <c r="N98" i="40" s="1"/>
  <c r="L91" i="40"/>
  <c r="L98" i="40" s="1"/>
  <c r="J91" i="40"/>
  <c r="J98" i="40" s="1"/>
  <c r="H91" i="40"/>
  <c r="H98" i="40" s="1"/>
  <c r="F91" i="40"/>
  <c r="F98" i="40" s="1"/>
  <c r="D91" i="40"/>
  <c r="D98" i="40" s="1"/>
  <c r="R83" i="40"/>
  <c r="P83" i="40"/>
  <c r="N83" i="40"/>
  <c r="L83" i="40"/>
  <c r="J83" i="40"/>
  <c r="H83" i="40"/>
  <c r="F83" i="40"/>
  <c r="D83" i="40"/>
  <c r="R77" i="40"/>
  <c r="R84" i="40" s="1"/>
  <c r="P77" i="40"/>
  <c r="P84" i="40" s="1"/>
  <c r="N77" i="40"/>
  <c r="N84" i="40" s="1"/>
  <c r="L77" i="40"/>
  <c r="L84" i="40" s="1"/>
  <c r="J77" i="40"/>
  <c r="J84" i="40" s="1"/>
  <c r="H77" i="40"/>
  <c r="H84" i="40" s="1"/>
  <c r="F77" i="40"/>
  <c r="F84" i="40" s="1"/>
  <c r="D77" i="40"/>
  <c r="D84" i="40" s="1"/>
  <c r="R59" i="40"/>
  <c r="P59" i="40"/>
  <c r="N59" i="40"/>
  <c r="L59" i="40"/>
  <c r="J59" i="40"/>
  <c r="H59" i="40"/>
  <c r="F59" i="40"/>
  <c r="D59" i="40"/>
  <c r="R47" i="40"/>
  <c r="P47" i="40"/>
  <c r="N47" i="40"/>
  <c r="L47" i="40"/>
  <c r="J47" i="40"/>
  <c r="H47" i="40"/>
  <c r="F47" i="40"/>
  <c r="D47" i="40"/>
  <c r="R41" i="40"/>
  <c r="R48" i="40" s="1"/>
  <c r="P41" i="40"/>
  <c r="P48" i="40" s="1"/>
  <c r="N41" i="40"/>
  <c r="N48" i="40" s="1"/>
  <c r="L41" i="40"/>
  <c r="L48" i="40" s="1"/>
  <c r="J41" i="40"/>
  <c r="J48" i="40" s="1"/>
  <c r="H41" i="40"/>
  <c r="H48" i="40" s="1"/>
  <c r="F41" i="40"/>
  <c r="F48" i="40" s="1"/>
  <c r="D41" i="40"/>
  <c r="D48" i="40" s="1"/>
  <c r="R33" i="40"/>
  <c r="P33" i="40"/>
  <c r="N33" i="40"/>
  <c r="L33" i="40"/>
  <c r="J33" i="40"/>
  <c r="H33" i="40"/>
  <c r="F33" i="40"/>
  <c r="D33" i="40"/>
  <c r="R27" i="40"/>
  <c r="R34" i="40" s="1"/>
  <c r="P27" i="40"/>
  <c r="P34" i="40" s="1"/>
  <c r="N27" i="40"/>
  <c r="N34" i="40" s="1"/>
  <c r="L27" i="40"/>
  <c r="L34" i="40" s="1"/>
  <c r="J27" i="40"/>
  <c r="J34" i="40" s="1"/>
  <c r="H27" i="40"/>
  <c r="H34" i="40" s="1"/>
  <c r="F27" i="40"/>
  <c r="F34" i="40" s="1"/>
  <c r="D27" i="40"/>
  <c r="D34" i="40" s="1"/>
  <c r="R98" i="37"/>
  <c r="P98" i="37"/>
  <c r="N98" i="37"/>
  <c r="L98" i="37"/>
  <c r="J98" i="37"/>
  <c r="H98" i="37"/>
  <c r="F98" i="37"/>
  <c r="D98" i="37"/>
  <c r="R92" i="37"/>
  <c r="R99" i="37" s="1"/>
  <c r="P92" i="37"/>
  <c r="P99" i="37" s="1"/>
  <c r="N92" i="37"/>
  <c r="N99" i="37" s="1"/>
  <c r="L92" i="37"/>
  <c r="L99" i="37" s="1"/>
  <c r="J92" i="37"/>
  <c r="J99" i="37" s="1"/>
  <c r="H92" i="37"/>
  <c r="H99" i="37" s="1"/>
  <c r="F92" i="37"/>
  <c r="F99" i="37" s="1"/>
  <c r="D92" i="37"/>
  <c r="D99" i="37" s="1"/>
  <c r="R84" i="37"/>
  <c r="P84" i="37"/>
  <c r="N84" i="37"/>
  <c r="L84" i="37"/>
  <c r="J84" i="37"/>
  <c r="H84" i="37"/>
  <c r="F84" i="37"/>
  <c r="D84" i="37"/>
  <c r="R78" i="37"/>
  <c r="R85" i="37" s="1"/>
  <c r="P78" i="37"/>
  <c r="P85" i="37" s="1"/>
  <c r="N78" i="37"/>
  <c r="N85" i="37" s="1"/>
  <c r="L78" i="37"/>
  <c r="L85" i="37" s="1"/>
  <c r="J78" i="37"/>
  <c r="J85" i="37" s="1"/>
  <c r="H78" i="37"/>
  <c r="H85" i="37" s="1"/>
  <c r="F78" i="37"/>
  <c r="F85" i="37" s="1"/>
  <c r="D78" i="37"/>
  <c r="D85" i="37" s="1"/>
  <c r="R67" i="37"/>
  <c r="P67" i="37"/>
  <c r="N67" i="37"/>
  <c r="L67" i="37"/>
  <c r="J67" i="37"/>
  <c r="H67" i="37"/>
  <c r="F67" i="37"/>
  <c r="D67" i="37"/>
  <c r="R62" i="37"/>
  <c r="P62" i="37"/>
  <c r="N62" i="37"/>
  <c r="L62" i="37"/>
  <c r="J62" i="37"/>
  <c r="H62" i="37"/>
  <c r="F62" i="37"/>
  <c r="D62" i="37"/>
  <c r="R46" i="37"/>
  <c r="P46" i="37"/>
  <c r="N46" i="37"/>
  <c r="L46" i="37"/>
  <c r="J46" i="37"/>
  <c r="H46" i="37"/>
  <c r="F46" i="37"/>
  <c r="D46" i="37"/>
  <c r="R40" i="37"/>
  <c r="R47" i="37" s="1"/>
  <c r="P40" i="37"/>
  <c r="P47" i="37" s="1"/>
  <c r="N40" i="37"/>
  <c r="N47" i="37" s="1"/>
  <c r="L40" i="37"/>
  <c r="L47" i="37" s="1"/>
  <c r="J40" i="37"/>
  <c r="J47" i="37" s="1"/>
  <c r="H40" i="37"/>
  <c r="H47" i="37" s="1"/>
  <c r="F40" i="37"/>
  <c r="F47" i="37" s="1"/>
  <c r="D40" i="37"/>
  <c r="D47" i="37" s="1"/>
  <c r="R32" i="37"/>
  <c r="P32" i="37"/>
  <c r="N32" i="37"/>
  <c r="L32" i="37"/>
  <c r="J32" i="37"/>
  <c r="H32" i="37"/>
  <c r="F32" i="37"/>
  <c r="D32" i="37"/>
  <c r="R26" i="37"/>
  <c r="R33" i="37" s="1"/>
  <c r="P26" i="37"/>
  <c r="P33" i="37" s="1"/>
  <c r="N26" i="37"/>
  <c r="N33" i="37" s="1"/>
  <c r="L26" i="37"/>
  <c r="L33" i="37" s="1"/>
  <c r="J26" i="37"/>
  <c r="J33" i="37" s="1"/>
  <c r="H26" i="37"/>
  <c r="H33" i="37" s="1"/>
  <c r="F26" i="37"/>
  <c r="F33" i="37" s="1"/>
  <c r="D26" i="37"/>
  <c r="D33" i="37" s="1"/>
  <c r="R16" i="37"/>
  <c r="P16" i="37"/>
  <c r="N16" i="37"/>
  <c r="L16" i="37"/>
  <c r="J16" i="37"/>
  <c r="H16" i="37"/>
  <c r="F16" i="37"/>
  <c r="D16" i="37"/>
  <c r="R61" i="36"/>
  <c r="P61" i="36"/>
  <c r="N61" i="36"/>
  <c r="L61" i="36"/>
  <c r="J61" i="36"/>
  <c r="H61" i="36"/>
  <c r="F61" i="36"/>
  <c r="D61" i="36"/>
  <c r="R55" i="36"/>
  <c r="R62" i="36" s="1"/>
  <c r="P55" i="36"/>
  <c r="P62" i="36" s="1"/>
  <c r="N55" i="36"/>
  <c r="N62" i="36" s="1"/>
  <c r="L55" i="36"/>
  <c r="L62" i="36" s="1"/>
  <c r="J55" i="36"/>
  <c r="J62" i="36" s="1"/>
  <c r="H55" i="36"/>
  <c r="H62" i="36" s="1"/>
  <c r="F55" i="36"/>
  <c r="F62" i="36" s="1"/>
  <c r="D55" i="36"/>
  <c r="D62" i="36" s="1"/>
  <c r="R47" i="36"/>
  <c r="P47" i="36"/>
  <c r="N47" i="36"/>
  <c r="L47" i="36"/>
  <c r="J47" i="36"/>
  <c r="H47" i="36"/>
  <c r="F47" i="36"/>
  <c r="D47" i="36"/>
  <c r="R41" i="36"/>
  <c r="R48" i="36" s="1"/>
  <c r="P41" i="36"/>
  <c r="P48" i="36" s="1"/>
  <c r="N41" i="36"/>
  <c r="N48" i="36" s="1"/>
  <c r="L41" i="36"/>
  <c r="L48" i="36" s="1"/>
  <c r="J41" i="36"/>
  <c r="J48" i="36" s="1"/>
  <c r="H41" i="36"/>
  <c r="H48" i="36" s="1"/>
  <c r="F41" i="36"/>
  <c r="F48" i="36" s="1"/>
  <c r="D41" i="36"/>
  <c r="D48" i="36" s="1"/>
  <c r="R27" i="36"/>
  <c r="P27" i="36"/>
  <c r="N27" i="36"/>
  <c r="L27" i="36"/>
  <c r="J27" i="36"/>
  <c r="H27" i="36"/>
  <c r="F27" i="36"/>
  <c r="D27" i="36"/>
  <c r="R77" i="35"/>
  <c r="P77" i="35"/>
  <c r="N77" i="35"/>
  <c r="L77" i="35"/>
  <c r="J77" i="35"/>
  <c r="H77" i="35"/>
  <c r="F77" i="35"/>
  <c r="D77" i="35"/>
  <c r="R68" i="35"/>
  <c r="P68" i="35"/>
  <c r="N68" i="35"/>
  <c r="L68" i="35"/>
  <c r="J68" i="35"/>
  <c r="H68" i="35"/>
  <c r="F68" i="35"/>
  <c r="D68" i="35"/>
  <c r="R61" i="35"/>
  <c r="P61" i="35"/>
  <c r="N61" i="35"/>
  <c r="L61" i="35"/>
  <c r="J61" i="35"/>
  <c r="H61" i="35"/>
  <c r="F61" i="35"/>
  <c r="D61" i="35"/>
  <c r="R40" i="35"/>
  <c r="P40" i="35"/>
  <c r="N40" i="35"/>
  <c r="L40" i="35"/>
  <c r="J40" i="35"/>
  <c r="H40" i="35"/>
  <c r="F40" i="35"/>
  <c r="D40" i="35"/>
  <c r="R27" i="35"/>
  <c r="P27" i="35"/>
  <c r="N27" i="35"/>
  <c r="L27" i="35"/>
  <c r="J27" i="35"/>
  <c r="H27" i="35"/>
  <c r="F27" i="35"/>
  <c r="D27" i="35"/>
  <c r="R60" i="33"/>
  <c r="P60" i="33"/>
  <c r="N60" i="33"/>
  <c r="L60" i="33"/>
  <c r="J60" i="33"/>
  <c r="H60" i="33"/>
  <c r="F60" i="33"/>
  <c r="D60" i="33"/>
  <c r="R54" i="33"/>
  <c r="R61" i="33" s="1"/>
  <c r="P54" i="33"/>
  <c r="P61" i="33" s="1"/>
  <c r="N54" i="33"/>
  <c r="N61" i="33" s="1"/>
  <c r="L54" i="33"/>
  <c r="L61" i="33" s="1"/>
  <c r="J54" i="33"/>
  <c r="J61" i="33" s="1"/>
  <c r="H54" i="33"/>
  <c r="H61" i="33" s="1"/>
  <c r="F54" i="33"/>
  <c r="F61" i="33" s="1"/>
  <c r="D54" i="33"/>
  <c r="D61" i="33" s="1"/>
  <c r="R45" i="33"/>
  <c r="P45" i="33"/>
  <c r="N45" i="33"/>
  <c r="L45" i="33"/>
  <c r="J45" i="33"/>
  <c r="H45" i="33"/>
  <c r="F45" i="33"/>
  <c r="D45" i="33"/>
  <c r="R39" i="33"/>
  <c r="R46" i="33" s="1"/>
  <c r="P39" i="33"/>
  <c r="P46" i="33" s="1"/>
  <c r="N39" i="33"/>
  <c r="N46" i="33" s="1"/>
  <c r="L39" i="33"/>
  <c r="L46" i="33" s="1"/>
  <c r="J39" i="33"/>
  <c r="J46" i="33" s="1"/>
  <c r="H39" i="33"/>
  <c r="H46" i="33" s="1"/>
  <c r="F39" i="33"/>
  <c r="F46" i="33" s="1"/>
  <c r="D39" i="33"/>
  <c r="D46" i="33" s="1"/>
  <c r="R14" i="33"/>
  <c r="P14" i="33"/>
  <c r="N14" i="33"/>
  <c r="L14" i="33"/>
  <c r="J14" i="33"/>
  <c r="H14" i="33"/>
  <c r="F14" i="33"/>
  <c r="D14" i="33"/>
  <c r="R96" i="32"/>
  <c r="P96" i="32"/>
  <c r="N96" i="32"/>
  <c r="L96" i="32"/>
  <c r="J96" i="32"/>
  <c r="H96" i="32"/>
  <c r="F96" i="32"/>
  <c r="D96" i="32"/>
  <c r="R90" i="32"/>
  <c r="R97" i="32" s="1"/>
  <c r="P90" i="32"/>
  <c r="P97" i="32" s="1"/>
  <c r="N90" i="32"/>
  <c r="N97" i="32" s="1"/>
  <c r="L90" i="32"/>
  <c r="L97" i="32" s="1"/>
  <c r="J90" i="32"/>
  <c r="J97" i="32" s="1"/>
  <c r="H90" i="32"/>
  <c r="H97" i="32" s="1"/>
  <c r="F90" i="32"/>
  <c r="F97" i="32" s="1"/>
  <c r="D90" i="32"/>
  <c r="D97" i="32" s="1"/>
  <c r="R82" i="32"/>
  <c r="P82" i="32"/>
  <c r="N82" i="32"/>
  <c r="L82" i="32"/>
  <c r="J82" i="32"/>
  <c r="H82" i="32"/>
  <c r="F82" i="32"/>
  <c r="D82" i="32"/>
  <c r="R76" i="32"/>
  <c r="R83" i="32" s="1"/>
  <c r="P76" i="32"/>
  <c r="P83" i="32" s="1"/>
  <c r="N76" i="32"/>
  <c r="N83" i="32" s="1"/>
  <c r="L76" i="32"/>
  <c r="L83" i="32" s="1"/>
  <c r="J76" i="32"/>
  <c r="J83" i="32" s="1"/>
  <c r="H76" i="32"/>
  <c r="H83" i="32" s="1"/>
  <c r="F76" i="32"/>
  <c r="F83" i="32" s="1"/>
  <c r="D76" i="32"/>
  <c r="D83" i="32" s="1"/>
  <c r="R37" i="32"/>
  <c r="P37" i="32"/>
  <c r="N37" i="32"/>
  <c r="L37" i="32"/>
  <c r="J37" i="32"/>
  <c r="H37" i="32"/>
  <c r="F37" i="32"/>
  <c r="D37" i="32"/>
  <c r="R31" i="32"/>
  <c r="R38" i="32" s="1"/>
  <c r="P31" i="32"/>
  <c r="P38" i="32" s="1"/>
  <c r="N31" i="32"/>
  <c r="N38" i="32" s="1"/>
  <c r="L31" i="32"/>
  <c r="L38" i="32" s="1"/>
  <c r="J31" i="32"/>
  <c r="J38" i="32" s="1"/>
  <c r="H31" i="32"/>
  <c r="H38" i="32" s="1"/>
  <c r="F31" i="32"/>
  <c r="F38" i="32" s="1"/>
  <c r="D31" i="32"/>
  <c r="D38" i="32" s="1"/>
  <c r="R23" i="32"/>
  <c r="P23" i="32"/>
  <c r="N23" i="32"/>
  <c r="L23" i="32"/>
  <c r="J23" i="32"/>
  <c r="H23" i="32"/>
  <c r="F23" i="32"/>
  <c r="D23" i="32"/>
  <c r="R17" i="32"/>
  <c r="R24" i="32" s="1"/>
  <c r="P17" i="32"/>
  <c r="P24" i="32" s="1"/>
  <c r="N17" i="32"/>
  <c r="N24" i="32" s="1"/>
  <c r="L17" i="32"/>
  <c r="L24" i="32" s="1"/>
  <c r="J17" i="32"/>
  <c r="J24" i="32" s="1"/>
  <c r="H17" i="32"/>
  <c r="H24" i="32" s="1"/>
  <c r="F17" i="32"/>
  <c r="F24" i="32" s="1"/>
  <c r="D17" i="32"/>
  <c r="D24" i="32" s="1"/>
  <c r="R74" i="31"/>
  <c r="P74" i="31"/>
  <c r="N74" i="31"/>
  <c r="L74" i="31"/>
  <c r="J74" i="31"/>
  <c r="H74" i="31"/>
  <c r="F74" i="31"/>
  <c r="D74" i="31"/>
  <c r="R49" i="31"/>
  <c r="P49" i="31"/>
  <c r="N49" i="31"/>
  <c r="L49" i="31"/>
  <c r="J49" i="31"/>
  <c r="H49" i="31"/>
  <c r="F49" i="31"/>
  <c r="D49" i="31"/>
  <c r="R43" i="31"/>
  <c r="R50" i="31" s="1"/>
  <c r="P43" i="31"/>
  <c r="P50" i="31" s="1"/>
  <c r="N43" i="31"/>
  <c r="N50" i="31" s="1"/>
  <c r="L43" i="31"/>
  <c r="L50" i="31" s="1"/>
  <c r="J43" i="31"/>
  <c r="J50" i="31" s="1"/>
  <c r="H43" i="31"/>
  <c r="H50" i="31" s="1"/>
  <c r="F43" i="31"/>
  <c r="F50" i="31" s="1"/>
  <c r="D43" i="31"/>
  <c r="D50" i="31" s="1"/>
  <c r="R34" i="31"/>
  <c r="P34" i="31"/>
  <c r="N34" i="31"/>
  <c r="L34" i="31"/>
  <c r="J34" i="31"/>
  <c r="H34" i="31"/>
  <c r="F34" i="31"/>
  <c r="D34" i="31"/>
  <c r="R28" i="31"/>
  <c r="R35" i="31" s="1"/>
  <c r="P28" i="31"/>
  <c r="P35" i="31" s="1"/>
  <c r="N28" i="31"/>
  <c r="N35" i="31" s="1"/>
  <c r="L28" i="31"/>
  <c r="L35" i="31" s="1"/>
  <c r="J28" i="31"/>
  <c r="J35" i="31" s="1"/>
  <c r="H28" i="31"/>
  <c r="H35" i="31" s="1"/>
  <c r="F28" i="31"/>
  <c r="F35" i="31" s="1"/>
  <c r="D28" i="31"/>
  <c r="D35" i="31" s="1"/>
  <c r="H21" i="31"/>
  <c r="R20" i="31"/>
  <c r="P20" i="31"/>
  <c r="N20" i="31"/>
  <c r="L20" i="31"/>
  <c r="J20" i="31"/>
  <c r="H20" i="31"/>
  <c r="F20" i="31"/>
  <c r="D20" i="31"/>
  <c r="R14" i="31"/>
  <c r="R21" i="31" s="1"/>
  <c r="P14" i="31"/>
  <c r="P21" i="31" s="1"/>
  <c r="N14" i="31"/>
  <c r="N21" i="31" s="1"/>
  <c r="L14" i="31"/>
  <c r="L21" i="31" s="1"/>
  <c r="J14" i="31"/>
  <c r="J21" i="31" s="1"/>
  <c r="H14" i="31"/>
  <c r="F14" i="31"/>
  <c r="F21" i="31" s="1"/>
  <c r="D14" i="31"/>
  <c r="D21" i="31" s="1"/>
  <c r="R77" i="30"/>
  <c r="P77" i="30"/>
  <c r="N77" i="30"/>
  <c r="L77" i="30"/>
  <c r="J77" i="30"/>
  <c r="H77" i="30"/>
  <c r="F77" i="30"/>
  <c r="D77" i="30"/>
  <c r="R67" i="30"/>
  <c r="P67" i="30"/>
  <c r="N67" i="30"/>
  <c r="L67" i="30"/>
  <c r="J67" i="30"/>
  <c r="H67" i="30"/>
  <c r="F67" i="30"/>
  <c r="D67" i="30"/>
  <c r="R56" i="30"/>
  <c r="P56" i="30"/>
  <c r="N56" i="30"/>
  <c r="L56" i="30"/>
  <c r="J56" i="30"/>
  <c r="H56" i="30"/>
  <c r="F56" i="30"/>
  <c r="D56" i="30"/>
  <c r="R44" i="30"/>
  <c r="P44" i="30"/>
  <c r="N44" i="30"/>
  <c r="L44" i="30"/>
  <c r="J44" i="30"/>
  <c r="H44" i="30"/>
  <c r="F44" i="30"/>
  <c r="D44" i="30"/>
  <c r="R31" i="30"/>
  <c r="P31" i="30"/>
  <c r="N31" i="30"/>
  <c r="L31" i="30"/>
  <c r="J31" i="30"/>
  <c r="H31" i="30"/>
  <c r="F31" i="30"/>
  <c r="D31" i="30"/>
  <c r="R26" i="30"/>
  <c r="P26" i="30"/>
  <c r="N26" i="30"/>
  <c r="L26" i="30"/>
  <c r="J26" i="30"/>
  <c r="H26" i="30"/>
  <c r="F26" i="30"/>
  <c r="D26" i="30"/>
  <c r="R83" i="29"/>
  <c r="P83" i="29"/>
  <c r="N83" i="29"/>
  <c r="L83" i="29"/>
  <c r="J83" i="29"/>
  <c r="H83" i="29"/>
  <c r="F83" i="29"/>
  <c r="D83" i="29"/>
  <c r="R77" i="29"/>
  <c r="R84" i="29" s="1"/>
  <c r="P77" i="29"/>
  <c r="P84" i="29" s="1"/>
  <c r="N77" i="29"/>
  <c r="N84" i="29" s="1"/>
  <c r="L77" i="29"/>
  <c r="L84" i="29" s="1"/>
  <c r="J77" i="29"/>
  <c r="J84" i="29" s="1"/>
  <c r="H77" i="29"/>
  <c r="H84" i="29" s="1"/>
  <c r="F77" i="29"/>
  <c r="F84" i="29" s="1"/>
  <c r="D77" i="29"/>
  <c r="D84" i="29" s="1"/>
  <c r="H69" i="29"/>
  <c r="R68" i="29"/>
  <c r="P68" i="29"/>
  <c r="N68" i="29"/>
  <c r="L68" i="29"/>
  <c r="J68" i="29"/>
  <c r="H68" i="29"/>
  <c r="F68" i="29"/>
  <c r="D68" i="29"/>
  <c r="R62" i="29"/>
  <c r="R69" i="29" s="1"/>
  <c r="P62" i="29"/>
  <c r="P69" i="29" s="1"/>
  <c r="N62" i="29"/>
  <c r="N69" i="29" s="1"/>
  <c r="L62" i="29"/>
  <c r="L69" i="29" s="1"/>
  <c r="J62" i="29"/>
  <c r="J69" i="29" s="1"/>
  <c r="H62" i="29"/>
  <c r="F62" i="29"/>
  <c r="F69" i="29" s="1"/>
  <c r="D62" i="29"/>
  <c r="D69" i="29" s="1"/>
  <c r="R54" i="29"/>
  <c r="P54" i="29"/>
  <c r="N54" i="29"/>
  <c r="L54" i="29"/>
  <c r="J54" i="29"/>
  <c r="H54" i="29"/>
  <c r="F54" i="29"/>
  <c r="D54" i="29"/>
  <c r="R48" i="29"/>
  <c r="R55" i="29" s="1"/>
  <c r="P48" i="29"/>
  <c r="P55" i="29" s="1"/>
  <c r="N48" i="29"/>
  <c r="N55" i="29" s="1"/>
  <c r="L48" i="29"/>
  <c r="L55" i="29" s="1"/>
  <c r="J48" i="29"/>
  <c r="J55" i="29" s="1"/>
  <c r="H48" i="29"/>
  <c r="H55" i="29" s="1"/>
  <c r="F48" i="29"/>
  <c r="F55" i="29" s="1"/>
  <c r="D48" i="29"/>
  <c r="D55" i="29" s="1"/>
  <c r="R27" i="29"/>
  <c r="P27" i="29"/>
  <c r="N27" i="29"/>
  <c r="L27" i="29"/>
  <c r="J27" i="29"/>
  <c r="H27" i="29"/>
  <c r="F27" i="29"/>
  <c r="D27" i="29"/>
  <c r="H61" i="28"/>
  <c r="R60" i="28"/>
  <c r="P60" i="28"/>
  <c r="N60" i="28"/>
  <c r="L60" i="28"/>
  <c r="J60" i="28"/>
  <c r="H60" i="28"/>
  <c r="F60" i="28"/>
  <c r="D60" i="28"/>
  <c r="R54" i="28"/>
  <c r="R61" i="28" s="1"/>
  <c r="P54" i="28"/>
  <c r="P61" i="28" s="1"/>
  <c r="N54" i="28"/>
  <c r="N61" i="28" s="1"/>
  <c r="L54" i="28"/>
  <c r="L61" i="28" s="1"/>
  <c r="J54" i="28"/>
  <c r="J61" i="28" s="1"/>
  <c r="H54" i="28"/>
  <c r="F54" i="28"/>
  <c r="F61" i="28" s="1"/>
  <c r="D54" i="28"/>
  <c r="D61" i="28" s="1"/>
  <c r="R46" i="28"/>
  <c r="P46" i="28"/>
  <c r="N46" i="28"/>
  <c r="L46" i="28"/>
  <c r="J46" i="28"/>
  <c r="H46" i="28"/>
  <c r="F46" i="28"/>
  <c r="D46" i="28"/>
  <c r="R40" i="28"/>
  <c r="R47" i="28" s="1"/>
  <c r="P40" i="28"/>
  <c r="P47" i="28" s="1"/>
  <c r="N40" i="28"/>
  <c r="N47" i="28" s="1"/>
  <c r="L40" i="28"/>
  <c r="L47" i="28" s="1"/>
  <c r="J40" i="28"/>
  <c r="J47" i="28" s="1"/>
  <c r="H40" i="28"/>
  <c r="H47" i="28" s="1"/>
  <c r="F40" i="28"/>
  <c r="F47" i="28" s="1"/>
  <c r="D40" i="28"/>
  <c r="D47" i="28" s="1"/>
  <c r="R30" i="28"/>
  <c r="P30" i="28"/>
  <c r="N30" i="28"/>
  <c r="L30" i="28"/>
  <c r="J30" i="28"/>
  <c r="H30" i="28"/>
  <c r="F30" i="28"/>
  <c r="D30" i="28"/>
  <c r="R23" i="28"/>
  <c r="P23" i="28"/>
  <c r="N23" i="28"/>
  <c r="L23" i="28"/>
  <c r="J23" i="28"/>
  <c r="H23" i="28"/>
  <c r="F23" i="28"/>
  <c r="D23" i="28"/>
  <c r="H68" i="27"/>
  <c r="R67" i="27"/>
  <c r="P67" i="27"/>
  <c r="N67" i="27"/>
  <c r="L67" i="27"/>
  <c r="J67" i="27"/>
  <c r="H67" i="27"/>
  <c r="F67" i="27"/>
  <c r="D67" i="27"/>
  <c r="R61" i="27"/>
  <c r="R68" i="27" s="1"/>
  <c r="P61" i="27"/>
  <c r="P68" i="27" s="1"/>
  <c r="N61" i="27"/>
  <c r="N68" i="27" s="1"/>
  <c r="L61" i="27"/>
  <c r="L68" i="27" s="1"/>
  <c r="J61" i="27"/>
  <c r="J68" i="27" s="1"/>
  <c r="H61" i="27"/>
  <c r="F61" i="27"/>
  <c r="F68" i="27" s="1"/>
  <c r="D61" i="27"/>
  <c r="D68" i="27" s="1"/>
  <c r="R53" i="27"/>
  <c r="P53" i="27"/>
  <c r="N53" i="27"/>
  <c r="L53" i="27"/>
  <c r="J53" i="27"/>
  <c r="H53" i="27"/>
  <c r="F53" i="27"/>
  <c r="D53" i="27"/>
  <c r="R47" i="27"/>
  <c r="R54" i="27" s="1"/>
  <c r="P47" i="27"/>
  <c r="P54" i="27" s="1"/>
  <c r="N47" i="27"/>
  <c r="N54" i="27" s="1"/>
  <c r="L47" i="27"/>
  <c r="L54" i="27" s="1"/>
  <c r="J47" i="27"/>
  <c r="J54" i="27" s="1"/>
  <c r="H47" i="27"/>
  <c r="H54" i="27" s="1"/>
  <c r="F47" i="27"/>
  <c r="F54" i="27" s="1"/>
  <c r="D47" i="27"/>
  <c r="D54" i="27" s="1"/>
  <c r="R36" i="27"/>
  <c r="P36" i="27"/>
  <c r="N36" i="27"/>
  <c r="L36" i="27"/>
  <c r="J36" i="27"/>
  <c r="H36" i="27"/>
  <c r="F36" i="27"/>
  <c r="D36" i="27"/>
  <c r="R30" i="27"/>
  <c r="P30" i="27"/>
  <c r="N30" i="27"/>
  <c r="L30" i="27"/>
  <c r="J30" i="27"/>
  <c r="H30" i="27"/>
  <c r="F30" i="27"/>
  <c r="D30" i="27"/>
  <c r="R19" i="27"/>
  <c r="P19" i="27"/>
  <c r="N19" i="27"/>
  <c r="L19" i="27"/>
  <c r="J19" i="27"/>
  <c r="H19" i="27"/>
  <c r="F19" i="27"/>
  <c r="D19" i="27"/>
  <c r="H85" i="26"/>
  <c r="R84" i="26"/>
  <c r="P84" i="26"/>
  <c r="N84" i="26"/>
  <c r="L84" i="26"/>
  <c r="J84" i="26"/>
  <c r="H84" i="26"/>
  <c r="F84" i="26"/>
  <c r="D84" i="26"/>
  <c r="R78" i="26"/>
  <c r="R85" i="26" s="1"/>
  <c r="P78" i="26"/>
  <c r="P85" i="26" s="1"/>
  <c r="N78" i="26"/>
  <c r="N85" i="26" s="1"/>
  <c r="L78" i="26"/>
  <c r="L85" i="26" s="1"/>
  <c r="J78" i="26"/>
  <c r="J85" i="26" s="1"/>
  <c r="H78" i="26"/>
  <c r="F78" i="26"/>
  <c r="F85" i="26" s="1"/>
  <c r="D78" i="26"/>
  <c r="D85" i="26" s="1"/>
  <c r="R70" i="26"/>
  <c r="P70" i="26"/>
  <c r="N70" i="26"/>
  <c r="L70" i="26"/>
  <c r="J70" i="26"/>
  <c r="H70" i="26"/>
  <c r="F70" i="26"/>
  <c r="D70" i="26"/>
  <c r="R64" i="26"/>
  <c r="R71" i="26" s="1"/>
  <c r="P64" i="26"/>
  <c r="P71" i="26" s="1"/>
  <c r="N64" i="26"/>
  <c r="N71" i="26" s="1"/>
  <c r="L64" i="26"/>
  <c r="L71" i="26" s="1"/>
  <c r="J64" i="26"/>
  <c r="J71" i="26" s="1"/>
  <c r="H64" i="26"/>
  <c r="H71" i="26" s="1"/>
  <c r="F64" i="26"/>
  <c r="F71" i="26" s="1"/>
  <c r="D64" i="26"/>
  <c r="D71" i="26" s="1"/>
  <c r="R56" i="26"/>
  <c r="P56" i="26"/>
  <c r="N56" i="26"/>
  <c r="L56" i="26"/>
  <c r="J56" i="26"/>
  <c r="H56" i="26"/>
  <c r="F56" i="26"/>
  <c r="D56" i="26"/>
  <c r="R51" i="26"/>
  <c r="P51" i="26"/>
  <c r="N51" i="26"/>
  <c r="L51" i="26"/>
  <c r="J51" i="26"/>
  <c r="H51" i="26"/>
  <c r="F51" i="26"/>
  <c r="D51" i="26"/>
  <c r="H38" i="26"/>
  <c r="R37" i="26"/>
  <c r="P37" i="26"/>
  <c r="N37" i="26"/>
  <c r="L37" i="26"/>
  <c r="J37" i="26"/>
  <c r="H37" i="26"/>
  <c r="F37" i="26"/>
  <c r="D37" i="26"/>
  <c r="R31" i="26"/>
  <c r="R38" i="26" s="1"/>
  <c r="P31" i="26"/>
  <c r="P38" i="26" s="1"/>
  <c r="N31" i="26"/>
  <c r="N38" i="26" s="1"/>
  <c r="L31" i="26"/>
  <c r="L38" i="26" s="1"/>
  <c r="J31" i="26"/>
  <c r="J38" i="26" s="1"/>
  <c r="H31" i="26"/>
  <c r="F31" i="26"/>
  <c r="F38" i="26" s="1"/>
  <c r="D31" i="26"/>
  <c r="D38" i="26" s="1"/>
  <c r="R22" i="26"/>
  <c r="P22" i="26"/>
  <c r="N22" i="26"/>
  <c r="L22" i="26"/>
  <c r="J22" i="26"/>
  <c r="H22" i="26"/>
  <c r="F22" i="26"/>
  <c r="D22" i="26"/>
  <c r="R16" i="26"/>
  <c r="R23" i="26" s="1"/>
  <c r="P16" i="26"/>
  <c r="P23" i="26" s="1"/>
  <c r="N16" i="26"/>
  <c r="N23" i="26" s="1"/>
  <c r="L16" i="26"/>
  <c r="L23" i="26" s="1"/>
  <c r="J16" i="26"/>
  <c r="J23" i="26" s="1"/>
  <c r="H16" i="26"/>
  <c r="H23" i="26" s="1"/>
  <c r="F16" i="26"/>
  <c r="F23" i="26" s="1"/>
  <c r="D16" i="26"/>
  <c r="D23" i="26" s="1"/>
  <c r="R77" i="25"/>
  <c r="P77" i="25"/>
  <c r="N77" i="25"/>
  <c r="L77" i="25"/>
  <c r="J77" i="25"/>
  <c r="H77" i="25"/>
  <c r="F77" i="25"/>
  <c r="D77" i="25"/>
  <c r="R59" i="25"/>
  <c r="P59" i="25"/>
  <c r="N59" i="25"/>
  <c r="L59" i="25"/>
  <c r="J59" i="25"/>
  <c r="H59" i="25"/>
  <c r="F59" i="25"/>
  <c r="D59" i="25"/>
  <c r="R36" i="25"/>
  <c r="P36" i="25"/>
  <c r="N36" i="25"/>
  <c r="L36" i="25"/>
  <c r="J36" i="25"/>
  <c r="H36" i="25"/>
  <c r="F36" i="25"/>
  <c r="D36" i="25"/>
  <c r="R26" i="25"/>
  <c r="P26" i="25"/>
  <c r="N26" i="25"/>
  <c r="L26" i="25"/>
  <c r="J26" i="25"/>
  <c r="H26" i="25"/>
  <c r="F26" i="25"/>
  <c r="D26" i="25"/>
  <c r="H68" i="24"/>
  <c r="R67" i="24"/>
  <c r="P67" i="24"/>
  <c r="N67" i="24"/>
  <c r="L67" i="24"/>
  <c r="J67" i="24"/>
  <c r="H67" i="24"/>
  <c r="F67" i="24"/>
  <c r="D67" i="24"/>
  <c r="R61" i="24"/>
  <c r="R68" i="24" s="1"/>
  <c r="P61" i="24"/>
  <c r="P68" i="24" s="1"/>
  <c r="N61" i="24"/>
  <c r="N68" i="24" s="1"/>
  <c r="L61" i="24"/>
  <c r="L68" i="24" s="1"/>
  <c r="J61" i="24"/>
  <c r="J68" i="24" s="1"/>
  <c r="H61" i="24"/>
  <c r="F61" i="24"/>
  <c r="F68" i="24" s="1"/>
  <c r="D61" i="24"/>
  <c r="D68" i="24" s="1"/>
  <c r="R53" i="24"/>
  <c r="P53" i="24"/>
  <c r="N53" i="24"/>
  <c r="L53" i="24"/>
  <c r="J53" i="24"/>
  <c r="H53" i="24"/>
  <c r="F53" i="24"/>
  <c r="D53" i="24"/>
  <c r="R47" i="24"/>
  <c r="R54" i="24" s="1"/>
  <c r="P47" i="24"/>
  <c r="P54" i="24" s="1"/>
  <c r="N47" i="24"/>
  <c r="N54" i="24" s="1"/>
  <c r="L47" i="24"/>
  <c r="L54" i="24" s="1"/>
  <c r="J47" i="24"/>
  <c r="J54" i="24" s="1"/>
  <c r="H47" i="24"/>
  <c r="H54" i="24" s="1"/>
  <c r="F47" i="24"/>
  <c r="F54" i="24" s="1"/>
  <c r="D47" i="24"/>
  <c r="D54" i="24" s="1"/>
  <c r="R19" i="24"/>
  <c r="P19" i="24"/>
  <c r="N19" i="24"/>
  <c r="L19" i="24"/>
  <c r="J19" i="24"/>
  <c r="H19" i="24"/>
  <c r="F19" i="24"/>
  <c r="D19" i="24"/>
  <c r="H94" i="23"/>
  <c r="R93" i="23"/>
  <c r="P93" i="23"/>
  <c r="N93" i="23"/>
  <c r="L93" i="23"/>
  <c r="J93" i="23"/>
  <c r="H93" i="23"/>
  <c r="F93" i="23"/>
  <c r="D93" i="23"/>
  <c r="R87" i="23"/>
  <c r="R94" i="23" s="1"/>
  <c r="P87" i="23"/>
  <c r="P94" i="23" s="1"/>
  <c r="N87" i="23"/>
  <c r="N94" i="23" s="1"/>
  <c r="L87" i="23"/>
  <c r="L94" i="23" s="1"/>
  <c r="J87" i="23"/>
  <c r="J94" i="23" s="1"/>
  <c r="H87" i="23"/>
  <c r="F87" i="23"/>
  <c r="F94" i="23" s="1"/>
  <c r="D87" i="23"/>
  <c r="D94" i="23" s="1"/>
  <c r="R78" i="23"/>
  <c r="P78" i="23"/>
  <c r="N78" i="23"/>
  <c r="L78" i="23"/>
  <c r="J78" i="23"/>
  <c r="H78" i="23"/>
  <c r="F78" i="23"/>
  <c r="D78" i="23"/>
  <c r="R72" i="23"/>
  <c r="R79" i="23" s="1"/>
  <c r="P72" i="23"/>
  <c r="P79" i="23" s="1"/>
  <c r="N72" i="23"/>
  <c r="N79" i="23" s="1"/>
  <c r="L72" i="23"/>
  <c r="L79" i="23" s="1"/>
  <c r="J72" i="23"/>
  <c r="J79" i="23" s="1"/>
  <c r="H72" i="23"/>
  <c r="H79" i="23" s="1"/>
  <c r="F72" i="23"/>
  <c r="F79" i="23" s="1"/>
  <c r="D72" i="23"/>
  <c r="D79" i="23" s="1"/>
  <c r="H46" i="23"/>
  <c r="R45" i="23"/>
  <c r="P45" i="23"/>
  <c r="N45" i="23"/>
  <c r="L45" i="23"/>
  <c r="J45" i="23"/>
  <c r="H45" i="23"/>
  <c r="F45" i="23"/>
  <c r="D45" i="23"/>
  <c r="R39" i="23"/>
  <c r="R46" i="23" s="1"/>
  <c r="P39" i="23"/>
  <c r="P46" i="23" s="1"/>
  <c r="N39" i="23"/>
  <c r="N46" i="23" s="1"/>
  <c r="L39" i="23"/>
  <c r="L46" i="23" s="1"/>
  <c r="J39" i="23"/>
  <c r="J46" i="23" s="1"/>
  <c r="H39" i="23"/>
  <c r="F39" i="23"/>
  <c r="F46" i="23" s="1"/>
  <c r="D39" i="23"/>
  <c r="D46" i="23" s="1"/>
  <c r="R30" i="23"/>
  <c r="P30" i="23"/>
  <c r="N30" i="23"/>
  <c r="L30" i="23"/>
  <c r="J30" i="23"/>
  <c r="H30" i="23"/>
  <c r="F30" i="23"/>
  <c r="D30" i="23"/>
  <c r="R24" i="23"/>
  <c r="R31" i="23" s="1"/>
  <c r="P24" i="23"/>
  <c r="P31" i="23" s="1"/>
  <c r="N24" i="23"/>
  <c r="N31" i="23" s="1"/>
  <c r="L24" i="23"/>
  <c r="L31" i="23" s="1"/>
  <c r="J24" i="23"/>
  <c r="J31" i="23" s="1"/>
  <c r="H24" i="23"/>
  <c r="H31" i="23" s="1"/>
  <c r="F24" i="23"/>
  <c r="F31" i="23" s="1"/>
  <c r="D24" i="23"/>
  <c r="D31" i="23" s="1"/>
  <c r="H102" i="22"/>
  <c r="R101" i="22"/>
  <c r="R102" i="22" s="1"/>
  <c r="P101" i="22"/>
  <c r="P102" i="22" s="1"/>
  <c r="N101" i="22"/>
  <c r="N102" i="22" s="1"/>
  <c r="L101" i="22"/>
  <c r="L102" i="22" s="1"/>
  <c r="J101" i="22"/>
  <c r="J102" i="22" s="1"/>
  <c r="H101" i="22"/>
  <c r="F101" i="22"/>
  <c r="F102" i="22" s="1"/>
  <c r="D101" i="22"/>
  <c r="D102" i="22" s="1"/>
  <c r="R95" i="22"/>
  <c r="P95" i="22"/>
  <c r="N95" i="22"/>
  <c r="L95" i="22"/>
  <c r="J95" i="22"/>
  <c r="H95" i="22"/>
  <c r="F95" i="22"/>
  <c r="D95" i="22"/>
  <c r="R86" i="22"/>
  <c r="P86" i="22"/>
  <c r="N86" i="22"/>
  <c r="L86" i="22"/>
  <c r="J86" i="22"/>
  <c r="H86" i="22"/>
  <c r="F86" i="22"/>
  <c r="D86" i="22"/>
  <c r="R80" i="22"/>
  <c r="R87" i="22" s="1"/>
  <c r="P80" i="22"/>
  <c r="P87" i="22" s="1"/>
  <c r="N80" i="22"/>
  <c r="N87" i="22" s="1"/>
  <c r="L80" i="22"/>
  <c r="L87" i="22" s="1"/>
  <c r="J80" i="22"/>
  <c r="J87" i="22" s="1"/>
  <c r="H80" i="22"/>
  <c r="H87" i="22" s="1"/>
  <c r="F80" i="22"/>
  <c r="F87" i="22" s="1"/>
  <c r="D80" i="22"/>
  <c r="D87" i="22" s="1"/>
  <c r="R54" i="22"/>
  <c r="P54" i="22"/>
  <c r="N54" i="22"/>
  <c r="L54" i="22"/>
  <c r="J54" i="22"/>
  <c r="H54" i="22"/>
  <c r="F54" i="22"/>
  <c r="D54" i="22"/>
  <c r="R38" i="22"/>
  <c r="P38" i="22"/>
  <c r="N38" i="22"/>
  <c r="L38" i="22"/>
  <c r="J38" i="22"/>
  <c r="H38" i="22"/>
  <c r="F38" i="22"/>
  <c r="D38" i="22"/>
  <c r="R28" i="22"/>
  <c r="P28" i="22"/>
  <c r="N28" i="22"/>
  <c r="L28" i="22"/>
  <c r="J28" i="22"/>
  <c r="H28" i="22"/>
  <c r="F28" i="22"/>
  <c r="D28" i="22"/>
  <c r="R72" i="21"/>
  <c r="P72" i="21"/>
  <c r="N72" i="21"/>
  <c r="L72" i="21"/>
  <c r="J72" i="21"/>
  <c r="H72" i="21"/>
  <c r="F72" i="21"/>
  <c r="D72" i="21"/>
  <c r="R45" i="21"/>
  <c r="P45" i="21"/>
  <c r="N45" i="21"/>
  <c r="L45" i="21"/>
  <c r="J45" i="21"/>
  <c r="H45" i="21"/>
  <c r="F45" i="21"/>
  <c r="D45" i="21"/>
  <c r="R34" i="21"/>
  <c r="P34" i="21"/>
  <c r="N34" i="21"/>
  <c r="L34" i="21"/>
  <c r="J34" i="21"/>
  <c r="H34" i="21"/>
  <c r="F34" i="21"/>
  <c r="D34" i="21"/>
  <c r="R16" i="21"/>
  <c r="P16" i="21"/>
  <c r="N16" i="21"/>
  <c r="L16" i="21"/>
  <c r="J16" i="21"/>
  <c r="H16" i="21"/>
  <c r="F16" i="21"/>
  <c r="D16" i="21"/>
  <c r="H73" i="20"/>
  <c r="R72" i="20"/>
  <c r="P72" i="20"/>
  <c r="N72" i="20"/>
  <c r="L72" i="20"/>
  <c r="J72" i="20"/>
  <c r="H72" i="20"/>
  <c r="F72" i="20"/>
  <c r="D72" i="20"/>
  <c r="R66" i="20"/>
  <c r="R73" i="20" s="1"/>
  <c r="P66" i="20"/>
  <c r="P73" i="20" s="1"/>
  <c r="N66" i="20"/>
  <c r="N73" i="20" s="1"/>
  <c r="L66" i="20"/>
  <c r="L73" i="20" s="1"/>
  <c r="J66" i="20"/>
  <c r="J73" i="20" s="1"/>
  <c r="H66" i="20"/>
  <c r="F66" i="20"/>
  <c r="F73" i="20" s="1"/>
  <c r="D66" i="20"/>
  <c r="D73" i="20" s="1"/>
  <c r="R58" i="20"/>
  <c r="P58" i="20"/>
  <c r="N58" i="20"/>
  <c r="L58" i="20"/>
  <c r="J58" i="20"/>
  <c r="H58" i="20"/>
  <c r="F58" i="20"/>
  <c r="D58" i="20"/>
  <c r="R52" i="20"/>
  <c r="R59" i="20" s="1"/>
  <c r="P52" i="20"/>
  <c r="P59" i="20" s="1"/>
  <c r="N52" i="20"/>
  <c r="N59" i="20" s="1"/>
  <c r="L52" i="20"/>
  <c r="L59" i="20" s="1"/>
  <c r="J52" i="20"/>
  <c r="J59" i="20" s="1"/>
  <c r="H52" i="20"/>
  <c r="H59" i="20" s="1"/>
  <c r="F52" i="20"/>
  <c r="F59" i="20" s="1"/>
  <c r="D52" i="20"/>
  <c r="D59" i="20" s="1"/>
  <c r="R39" i="20"/>
  <c r="P39" i="20"/>
  <c r="N39" i="20"/>
  <c r="L39" i="20"/>
  <c r="J39" i="20"/>
  <c r="H39" i="20"/>
  <c r="F39" i="20"/>
  <c r="D39" i="20"/>
  <c r="R33" i="20"/>
  <c r="P33" i="20"/>
  <c r="N33" i="20"/>
  <c r="L33" i="20"/>
  <c r="J33" i="20"/>
  <c r="H33" i="20"/>
  <c r="F33" i="20"/>
  <c r="D33" i="20"/>
  <c r="R28" i="20"/>
  <c r="P28" i="20"/>
  <c r="N28" i="20"/>
  <c r="L28" i="20"/>
  <c r="J28" i="20"/>
  <c r="H28" i="20"/>
  <c r="F28" i="20"/>
  <c r="D28" i="20"/>
  <c r="H101" i="19"/>
  <c r="R100" i="19"/>
  <c r="P100" i="19"/>
  <c r="N100" i="19"/>
  <c r="L100" i="19"/>
  <c r="J100" i="19"/>
  <c r="H100" i="19"/>
  <c r="F100" i="19"/>
  <c r="D100" i="19"/>
  <c r="R94" i="19"/>
  <c r="R101" i="19" s="1"/>
  <c r="P94" i="19"/>
  <c r="P101" i="19" s="1"/>
  <c r="N94" i="19"/>
  <c r="N101" i="19" s="1"/>
  <c r="L94" i="19"/>
  <c r="L101" i="19" s="1"/>
  <c r="J94" i="19"/>
  <c r="J101" i="19" s="1"/>
  <c r="H94" i="19"/>
  <c r="F94" i="19"/>
  <c r="F101" i="19" s="1"/>
  <c r="D94" i="19"/>
  <c r="D101" i="19" s="1"/>
  <c r="R86" i="19"/>
  <c r="P86" i="19"/>
  <c r="N86" i="19"/>
  <c r="L86" i="19"/>
  <c r="J86" i="19"/>
  <c r="H86" i="19"/>
  <c r="F86" i="19"/>
  <c r="D86" i="19"/>
  <c r="R80" i="19"/>
  <c r="R87" i="19" s="1"/>
  <c r="P80" i="19"/>
  <c r="P87" i="19" s="1"/>
  <c r="N80" i="19"/>
  <c r="N87" i="19" s="1"/>
  <c r="L80" i="19"/>
  <c r="L87" i="19" s="1"/>
  <c r="J80" i="19"/>
  <c r="J87" i="19" s="1"/>
  <c r="H80" i="19"/>
  <c r="H87" i="19" s="1"/>
  <c r="F80" i="19"/>
  <c r="F87" i="19" s="1"/>
  <c r="D80" i="19"/>
  <c r="D87" i="19" s="1"/>
  <c r="H54" i="19"/>
  <c r="R53" i="19"/>
  <c r="P53" i="19"/>
  <c r="N53" i="19"/>
  <c r="L53" i="19"/>
  <c r="J53" i="19"/>
  <c r="H53" i="19"/>
  <c r="F53" i="19"/>
  <c r="D53" i="19"/>
  <c r="R47" i="19"/>
  <c r="R54" i="19" s="1"/>
  <c r="P47" i="19"/>
  <c r="P54" i="19" s="1"/>
  <c r="N47" i="19"/>
  <c r="N54" i="19" s="1"/>
  <c r="L47" i="19"/>
  <c r="L54" i="19" s="1"/>
  <c r="J47" i="19"/>
  <c r="J54" i="19" s="1"/>
  <c r="H47" i="19"/>
  <c r="F47" i="19"/>
  <c r="F54" i="19" s="1"/>
  <c r="D47" i="19"/>
  <c r="D54" i="19" s="1"/>
  <c r="R39" i="19"/>
  <c r="P39" i="19"/>
  <c r="N39" i="19"/>
  <c r="L39" i="19"/>
  <c r="J39" i="19"/>
  <c r="H39" i="19"/>
  <c r="F39" i="19"/>
  <c r="D39" i="19"/>
  <c r="R33" i="19"/>
  <c r="R40" i="19" s="1"/>
  <c r="P33" i="19"/>
  <c r="P40" i="19" s="1"/>
  <c r="N33" i="19"/>
  <c r="N40" i="19" s="1"/>
  <c r="L33" i="19"/>
  <c r="L40" i="19" s="1"/>
  <c r="J33" i="19"/>
  <c r="J40" i="19" s="1"/>
  <c r="H33" i="19"/>
  <c r="H40" i="19" s="1"/>
  <c r="F33" i="19"/>
  <c r="F40" i="19" s="1"/>
  <c r="D33" i="19"/>
  <c r="D40" i="19" s="1"/>
  <c r="H84" i="18"/>
  <c r="R83" i="18"/>
  <c r="P83" i="18"/>
  <c r="N83" i="18"/>
  <c r="L83" i="18"/>
  <c r="J83" i="18"/>
  <c r="H83" i="18"/>
  <c r="F83" i="18"/>
  <c r="D83" i="18"/>
  <c r="R77" i="18"/>
  <c r="R84" i="18" s="1"/>
  <c r="P77" i="18"/>
  <c r="P84" i="18" s="1"/>
  <c r="N77" i="18"/>
  <c r="N84" i="18" s="1"/>
  <c r="L77" i="18"/>
  <c r="L84" i="18" s="1"/>
  <c r="J77" i="18"/>
  <c r="J84" i="18" s="1"/>
  <c r="H77" i="18"/>
  <c r="F77" i="18"/>
  <c r="F84" i="18" s="1"/>
  <c r="D77" i="18"/>
  <c r="D84" i="18" s="1"/>
  <c r="R68" i="18"/>
  <c r="P68" i="18"/>
  <c r="N68" i="18"/>
  <c r="L68" i="18"/>
  <c r="J68" i="18"/>
  <c r="H68" i="18"/>
  <c r="F68" i="18"/>
  <c r="D68" i="18"/>
  <c r="R62" i="18"/>
  <c r="R69" i="18" s="1"/>
  <c r="P62" i="18"/>
  <c r="P69" i="18" s="1"/>
  <c r="N62" i="18"/>
  <c r="N69" i="18" s="1"/>
  <c r="L62" i="18"/>
  <c r="L69" i="18" s="1"/>
  <c r="J62" i="18"/>
  <c r="J69" i="18" s="1"/>
  <c r="H62" i="18"/>
  <c r="H69" i="18" s="1"/>
  <c r="F62" i="18"/>
  <c r="F69" i="18" s="1"/>
  <c r="D62" i="18"/>
  <c r="D69" i="18" s="1"/>
  <c r="R49" i="18"/>
  <c r="P49" i="18"/>
  <c r="N49" i="18"/>
  <c r="L49" i="18"/>
  <c r="J49" i="18"/>
  <c r="H49" i="18"/>
  <c r="F49" i="18"/>
  <c r="D49" i="18"/>
  <c r="R31" i="18"/>
  <c r="P31" i="18"/>
  <c r="N31" i="18"/>
  <c r="L31" i="18"/>
  <c r="J31" i="18"/>
  <c r="H31" i="18"/>
  <c r="F31" i="18"/>
  <c r="D31" i="18"/>
  <c r="R20" i="18"/>
  <c r="P20" i="18"/>
  <c r="N20" i="18"/>
  <c r="L20" i="18"/>
  <c r="J20" i="18"/>
  <c r="H20" i="18"/>
  <c r="F20" i="18"/>
  <c r="D20" i="18"/>
  <c r="H98" i="17"/>
  <c r="R97" i="17"/>
  <c r="P97" i="17"/>
  <c r="N97" i="17"/>
  <c r="L97" i="17"/>
  <c r="J97" i="17"/>
  <c r="H97" i="17"/>
  <c r="F97" i="17"/>
  <c r="D97" i="17"/>
  <c r="R91" i="17"/>
  <c r="R98" i="17" s="1"/>
  <c r="P91" i="17"/>
  <c r="P98" i="17" s="1"/>
  <c r="N91" i="17"/>
  <c r="N98" i="17" s="1"/>
  <c r="L91" i="17"/>
  <c r="L98" i="17" s="1"/>
  <c r="J91" i="17"/>
  <c r="J98" i="17" s="1"/>
  <c r="H91" i="17"/>
  <c r="F91" i="17"/>
  <c r="F98" i="17" s="1"/>
  <c r="D91" i="17"/>
  <c r="D98" i="17" s="1"/>
  <c r="R82" i="17"/>
  <c r="P82" i="17"/>
  <c r="N82" i="17"/>
  <c r="L82" i="17"/>
  <c r="J82" i="17"/>
  <c r="H82" i="17"/>
  <c r="F82" i="17"/>
  <c r="D82" i="17"/>
  <c r="R76" i="17"/>
  <c r="R83" i="17" s="1"/>
  <c r="P76" i="17"/>
  <c r="P83" i="17" s="1"/>
  <c r="N76" i="17"/>
  <c r="N83" i="17" s="1"/>
  <c r="L76" i="17"/>
  <c r="L83" i="17" s="1"/>
  <c r="J76" i="17"/>
  <c r="J83" i="17" s="1"/>
  <c r="H76" i="17"/>
  <c r="H83" i="17" s="1"/>
  <c r="F76" i="17"/>
  <c r="F83" i="17" s="1"/>
  <c r="D76" i="17"/>
  <c r="D83" i="17" s="1"/>
  <c r="H49" i="17"/>
  <c r="R48" i="17"/>
  <c r="P48" i="17"/>
  <c r="N48" i="17"/>
  <c r="L48" i="17"/>
  <c r="J48" i="17"/>
  <c r="H48" i="17"/>
  <c r="F48" i="17"/>
  <c r="D48" i="17"/>
  <c r="R42" i="17"/>
  <c r="R49" i="17" s="1"/>
  <c r="P42" i="17"/>
  <c r="P49" i="17" s="1"/>
  <c r="N42" i="17"/>
  <c r="N49" i="17" s="1"/>
  <c r="L42" i="17"/>
  <c r="L49" i="17" s="1"/>
  <c r="J42" i="17"/>
  <c r="J49" i="17" s="1"/>
  <c r="H42" i="17"/>
  <c r="F42" i="17"/>
  <c r="F49" i="17" s="1"/>
  <c r="D42" i="17"/>
  <c r="D49" i="17" s="1"/>
  <c r="R34" i="17"/>
  <c r="P34" i="17"/>
  <c r="N34" i="17"/>
  <c r="L34" i="17"/>
  <c r="J34" i="17"/>
  <c r="H34" i="17"/>
  <c r="F34" i="17"/>
  <c r="D34" i="17"/>
  <c r="R28" i="17"/>
  <c r="R35" i="17" s="1"/>
  <c r="P28" i="17"/>
  <c r="P35" i="17" s="1"/>
  <c r="N28" i="17"/>
  <c r="N35" i="17" s="1"/>
  <c r="L28" i="17"/>
  <c r="L35" i="17" s="1"/>
  <c r="J28" i="17"/>
  <c r="J35" i="17" s="1"/>
  <c r="H28" i="17"/>
  <c r="H35" i="17" s="1"/>
  <c r="F28" i="17"/>
  <c r="F35" i="17" s="1"/>
  <c r="D28" i="17"/>
  <c r="D35" i="17" s="1"/>
  <c r="V74" i="16"/>
  <c r="T74" i="16"/>
  <c r="R74" i="16"/>
  <c r="P74" i="16"/>
  <c r="N74" i="16"/>
  <c r="L74" i="16"/>
  <c r="J74" i="16"/>
  <c r="H74" i="16"/>
  <c r="F74" i="16"/>
  <c r="D74" i="16"/>
  <c r="V67" i="16"/>
  <c r="T67" i="16"/>
  <c r="R67" i="16"/>
  <c r="P67" i="16"/>
  <c r="N67" i="16"/>
  <c r="L67" i="16"/>
  <c r="J67" i="16"/>
  <c r="H67" i="16"/>
  <c r="F67" i="16"/>
  <c r="D67" i="16"/>
  <c r="T59" i="16"/>
  <c r="T76" i="16" s="1"/>
  <c r="R59" i="16"/>
  <c r="R76" i="16" s="1"/>
  <c r="L59" i="16"/>
  <c r="L76" i="16" s="1"/>
  <c r="J59" i="16"/>
  <c r="J76" i="16" s="1"/>
  <c r="D59" i="16"/>
  <c r="D76" i="16" s="1"/>
  <c r="V57" i="16"/>
  <c r="V59" i="16" s="1"/>
  <c r="V76" i="16" s="1"/>
  <c r="T57" i="16"/>
  <c r="R57" i="16"/>
  <c r="P57" i="16"/>
  <c r="P59" i="16" s="1"/>
  <c r="N57" i="16"/>
  <c r="N59" i="16" s="1"/>
  <c r="N76" i="16" s="1"/>
  <c r="L57" i="16"/>
  <c r="J57" i="16"/>
  <c r="H57" i="16"/>
  <c r="H59" i="16" s="1"/>
  <c r="H76" i="16" s="1"/>
  <c r="F57" i="16"/>
  <c r="F59" i="16" s="1"/>
  <c r="F76" i="16" s="1"/>
  <c r="D57" i="16"/>
  <c r="V47" i="16"/>
  <c r="T47" i="16"/>
  <c r="R47" i="16"/>
  <c r="P47" i="16"/>
  <c r="N47" i="16"/>
  <c r="L47" i="16"/>
  <c r="J47" i="16"/>
  <c r="H47" i="16"/>
  <c r="F47" i="16"/>
  <c r="D47" i="16"/>
  <c r="V39" i="16"/>
  <c r="V48" i="16" s="1"/>
  <c r="T39" i="16"/>
  <c r="T48" i="16" s="1"/>
  <c r="R39" i="16"/>
  <c r="R48" i="16" s="1"/>
  <c r="P39" i="16"/>
  <c r="N39" i="16"/>
  <c r="N48" i="16" s="1"/>
  <c r="L39" i="16"/>
  <c r="L48" i="16" s="1"/>
  <c r="J39" i="16"/>
  <c r="J48" i="16" s="1"/>
  <c r="H39" i="16"/>
  <c r="F39" i="16"/>
  <c r="F48" i="16" s="1"/>
  <c r="D39" i="16"/>
  <c r="D48" i="16" s="1"/>
  <c r="V30" i="16"/>
  <c r="T30" i="16"/>
  <c r="R30" i="16"/>
  <c r="P30" i="16"/>
  <c r="N30" i="16"/>
  <c r="L30" i="16"/>
  <c r="J30" i="16"/>
  <c r="H30" i="16"/>
  <c r="F30" i="16"/>
  <c r="D30" i="16"/>
  <c r="V23" i="16"/>
  <c r="T23" i="16"/>
  <c r="R23" i="16"/>
  <c r="P23" i="16"/>
  <c r="N23" i="16"/>
  <c r="L23" i="16"/>
  <c r="J23" i="16"/>
  <c r="H23" i="16"/>
  <c r="F23" i="16"/>
  <c r="D23" i="16"/>
  <c r="V16" i="16"/>
  <c r="T16" i="16"/>
  <c r="R16" i="16"/>
  <c r="R31" i="16" s="1"/>
  <c r="P16" i="16"/>
  <c r="N16" i="16"/>
  <c r="L16" i="16"/>
  <c r="L31" i="16" s="1"/>
  <c r="J16" i="16"/>
  <c r="J31" i="16" s="1"/>
  <c r="H16" i="16"/>
  <c r="F16" i="16"/>
  <c r="D16" i="16"/>
  <c r="D31" i="16" s="1"/>
  <c r="T80" i="15"/>
  <c r="R80" i="15"/>
  <c r="P80" i="15"/>
  <c r="N80" i="15"/>
  <c r="L80" i="15"/>
  <c r="J80" i="15"/>
  <c r="H80" i="15"/>
  <c r="F80" i="15"/>
  <c r="D80" i="15"/>
  <c r="T79" i="15"/>
  <c r="R79" i="15"/>
  <c r="P79" i="15"/>
  <c r="N79" i="15"/>
  <c r="L79" i="15"/>
  <c r="J79" i="15"/>
  <c r="H79" i="15"/>
  <c r="F79" i="15"/>
  <c r="D79" i="15"/>
  <c r="T78" i="15"/>
  <c r="R78" i="15"/>
  <c r="P78" i="15"/>
  <c r="N78" i="15"/>
  <c r="L78" i="15"/>
  <c r="J78" i="15"/>
  <c r="H78" i="15"/>
  <c r="F78" i="15"/>
  <c r="D78" i="15"/>
  <c r="T71" i="15"/>
  <c r="R71" i="15"/>
  <c r="P71" i="15"/>
  <c r="N71" i="15"/>
  <c r="L71" i="15"/>
  <c r="J71" i="15"/>
  <c r="H71" i="15"/>
  <c r="F71" i="15"/>
  <c r="D71" i="15"/>
  <c r="T62" i="15"/>
  <c r="R62" i="15"/>
  <c r="P62" i="15"/>
  <c r="P75" i="15" s="1"/>
  <c r="N62" i="15"/>
  <c r="N75" i="15" s="1"/>
  <c r="L62" i="15"/>
  <c r="J62" i="15"/>
  <c r="H62" i="15"/>
  <c r="H75" i="15" s="1"/>
  <c r="F62" i="15"/>
  <c r="F75" i="15" s="1"/>
  <c r="D62" i="15"/>
  <c r="T51" i="15"/>
  <c r="T75" i="15" s="1"/>
  <c r="R51" i="15"/>
  <c r="R75" i="15" s="1"/>
  <c r="P51" i="15"/>
  <c r="N51" i="15"/>
  <c r="L51" i="15"/>
  <c r="L75" i="15" s="1"/>
  <c r="J51" i="15"/>
  <c r="J75" i="15" s="1"/>
  <c r="H51" i="15"/>
  <c r="F51" i="15"/>
  <c r="D51" i="15"/>
  <c r="D75" i="15" s="1"/>
  <c r="V43" i="15"/>
  <c r="P43" i="15"/>
  <c r="N43" i="15"/>
  <c r="N81" i="15" s="1"/>
  <c r="H43" i="15"/>
  <c r="H81" i="15" s="1"/>
  <c r="F43" i="15"/>
  <c r="F81" i="15" s="1"/>
  <c r="V38" i="15"/>
  <c r="T38" i="15"/>
  <c r="T43" i="15" s="1"/>
  <c r="T81" i="15" s="1"/>
  <c r="R38" i="15"/>
  <c r="R43" i="15" s="1"/>
  <c r="R81" i="15" s="1"/>
  <c r="P38" i="15"/>
  <c r="N38" i="15"/>
  <c r="L38" i="15"/>
  <c r="L43" i="15" s="1"/>
  <c r="L81" i="15" s="1"/>
  <c r="J38" i="15"/>
  <c r="J43" i="15" s="1"/>
  <c r="J81" i="15" s="1"/>
  <c r="H38" i="15"/>
  <c r="F38" i="15"/>
  <c r="D38" i="15"/>
  <c r="D43" i="15" s="1"/>
  <c r="D81" i="15" s="1"/>
  <c r="T19" i="15"/>
  <c r="R19" i="15"/>
  <c r="P19" i="15"/>
  <c r="N19" i="15"/>
  <c r="L19" i="15"/>
  <c r="J19" i="15"/>
  <c r="H19" i="15"/>
  <c r="F19" i="15"/>
  <c r="D19" i="15"/>
  <c r="V92" i="11"/>
  <c r="T92" i="11"/>
  <c r="R92" i="11"/>
  <c r="P92" i="11"/>
  <c r="N92" i="11"/>
  <c r="L92" i="11"/>
  <c r="J92" i="11"/>
  <c r="H92" i="11"/>
  <c r="F92" i="11"/>
  <c r="D92" i="11"/>
  <c r="V48" i="11"/>
  <c r="T48" i="11"/>
  <c r="R48" i="11"/>
  <c r="P48" i="11"/>
  <c r="N48" i="11"/>
  <c r="L48" i="11"/>
  <c r="J48" i="11"/>
  <c r="H48" i="11"/>
  <c r="F48" i="11"/>
  <c r="D48" i="11"/>
  <c r="V101" i="10"/>
  <c r="T101" i="10"/>
  <c r="R101" i="10"/>
  <c r="P101" i="10"/>
  <c r="N101" i="10"/>
  <c r="L101" i="10"/>
  <c r="J101" i="10"/>
  <c r="H101" i="10"/>
  <c r="F101" i="10"/>
  <c r="D101" i="10"/>
  <c r="V82" i="10"/>
  <c r="T82" i="10"/>
  <c r="R82" i="10"/>
  <c r="P82" i="10"/>
  <c r="N82" i="10"/>
  <c r="L82" i="10"/>
  <c r="J82" i="10"/>
  <c r="H82" i="10"/>
  <c r="F82" i="10"/>
  <c r="D82" i="10"/>
  <c r="V57" i="10"/>
  <c r="T57" i="10"/>
  <c r="R57" i="10"/>
  <c r="P57" i="10"/>
  <c r="N57" i="10"/>
  <c r="L57" i="10"/>
  <c r="J57" i="10"/>
  <c r="H57" i="10"/>
  <c r="F57" i="10"/>
  <c r="D57" i="10"/>
  <c r="V36" i="10"/>
  <c r="T36" i="10"/>
  <c r="R36" i="10"/>
  <c r="P36" i="10"/>
  <c r="N36" i="10"/>
  <c r="L36" i="10"/>
  <c r="J36" i="10"/>
  <c r="H36" i="10"/>
  <c r="F36" i="10"/>
  <c r="D36" i="10"/>
  <c r="V86" i="9"/>
  <c r="T86" i="9"/>
  <c r="R86" i="9"/>
  <c r="P86" i="9"/>
  <c r="N86" i="9"/>
  <c r="L86" i="9"/>
  <c r="J86" i="9"/>
  <c r="H86" i="9"/>
  <c r="F86" i="9"/>
  <c r="D86" i="9"/>
  <c r="V79" i="9"/>
  <c r="T79" i="9"/>
  <c r="R79" i="9"/>
  <c r="P79" i="9"/>
  <c r="N79" i="9"/>
  <c r="L79" i="9"/>
  <c r="J79" i="9"/>
  <c r="H79" i="9"/>
  <c r="F79" i="9"/>
  <c r="D79" i="9"/>
  <c r="V73" i="9"/>
  <c r="T73" i="9"/>
  <c r="R73" i="9"/>
  <c r="P73" i="9"/>
  <c r="N73" i="9"/>
  <c r="L73" i="9"/>
  <c r="J73" i="9"/>
  <c r="H73" i="9"/>
  <c r="F73" i="9"/>
  <c r="D73" i="9"/>
  <c r="V68" i="9"/>
  <c r="V90" i="9" s="1"/>
  <c r="T68" i="9"/>
  <c r="T90" i="9" s="1"/>
  <c r="R68" i="9"/>
  <c r="R90" i="9" s="1"/>
  <c r="P68" i="9"/>
  <c r="P90" i="9" s="1"/>
  <c r="N68" i="9"/>
  <c r="N90" i="9" s="1"/>
  <c r="L68" i="9"/>
  <c r="L90" i="9" s="1"/>
  <c r="J68" i="9"/>
  <c r="J90" i="9" s="1"/>
  <c r="H68" i="9"/>
  <c r="H90" i="9" s="1"/>
  <c r="F68" i="9"/>
  <c r="F90" i="9" s="1"/>
  <c r="D68" i="9"/>
  <c r="D90" i="9" s="1"/>
  <c r="V45" i="9"/>
  <c r="T45" i="9"/>
  <c r="R45" i="9"/>
  <c r="P45" i="9"/>
  <c r="N45" i="9"/>
  <c r="L45" i="9"/>
  <c r="J45" i="9"/>
  <c r="H45" i="9"/>
  <c r="F45" i="9"/>
  <c r="D45" i="9"/>
  <c r="V37" i="9"/>
  <c r="T37" i="9"/>
  <c r="T50" i="9" s="1"/>
  <c r="T92" i="9" s="1"/>
  <c r="R37" i="9"/>
  <c r="R50" i="9" s="1"/>
  <c r="R92" i="9" s="1"/>
  <c r="P37" i="9"/>
  <c r="N37" i="9"/>
  <c r="L37" i="9"/>
  <c r="L50" i="9" s="1"/>
  <c r="L92" i="9" s="1"/>
  <c r="J37" i="9"/>
  <c r="J50" i="9" s="1"/>
  <c r="J92" i="9" s="1"/>
  <c r="H37" i="9"/>
  <c r="F37" i="9"/>
  <c r="D37" i="9"/>
  <c r="D50" i="9" s="1"/>
  <c r="D92" i="9" s="1"/>
  <c r="V26" i="9"/>
  <c r="V50" i="9" s="1"/>
  <c r="T26" i="9"/>
  <c r="R26" i="9"/>
  <c r="P26" i="9"/>
  <c r="P50" i="9" s="1"/>
  <c r="N26" i="9"/>
  <c r="N50" i="9" s="1"/>
  <c r="L26" i="9"/>
  <c r="J26" i="9"/>
  <c r="H26" i="9"/>
  <c r="H50" i="9" s="1"/>
  <c r="F26" i="9"/>
  <c r="F50" i="9" s="1"/>
  <c r="D26" i="9"/>
  <c r="V89" i="8"/>
  <c r="T89" i="8"/>
  <c r="R89" i="8"/>
  <c r="P89" i="8"/>
  <c r="N89" i="8"/>
  <c r="L89" i="8"/>
  <c r="J89" i="8"/>
  <c r="H89" i="8"/>
  <c r="F89" i="8"/>
  <c r="D89" i="8"/>
  <c r="V85" i="8"/>
  <c r="T85" i="8"/>
  <c r="R85" i="8"/>
  <c r="P85" i="8"/>
  <c r="N85" i="8"/>
  <c r="L85" i="8"/>
  <c r="J85" i="8"/>
  <c r="H85" i="8"/>
  <c r="F85" i="8"/>
  <c r="D85" i="8"/>
  <c r="V72" i="8"/>
  <c r="T72" i="8"/>
  <c r="R72" i="8"/>
  <c r="P72" i="8"/>
  <c r="N72" i="8"/>
  <c r="L72" i="8"/>
  <c r="J72" i="8"/>
  <c r="H72" i="8"/>
  <c r="F72" i="8"/>
  <c r="D72" i="8"/>
  <c r="V45" i="8"/>
  <c r="T45" i="8"/>
  <c r="T91" i="8" s="1"/>
  <c r="R45" i="8"/>
  <c r="P45" i="8"/>
  <c r="N45" i="8"/>
  <c r="L45" i="8"/>
  <c r="L91" i="8" s="1"/>
  <c r="J45" i="8"/>
  <c r="H45" i="8"/>
  <c r="F45" i="8"/>
  <c r="D45" i="8"/>
  <c r="D91" i="8" s="1"/>
  <c r="V35" i="8"/>
  <c r="V91" i="8" s="1"/>
  <c r="T35" i="8"/>
  <c r="R35" i="8"/>
  <c r="R91" i="8" s="1"/>
  <c r="P35" i="8"/>
  <c r="P91" i="8" s="1"/>
  <c r="N35" i="8"/>
  <c r="N91" i="8" s="1"/>
  <c r="L35" i="8"/>
  <c r="J35" i="8"/>
  <c r="J91" i="8" s="1"/>
  <c r="H35" i="8"/>
  <c r="H91" i="8" s="1"/>
  <c r="F35" i="8"/>
  <c r="F91" i="8" s="1"/>
  <c r="D35" i="8"/>
  <c r="V62" i="7"/>
  <c r="T62" i="7"/>
  <c r="R62" i="7"/>
  <c r="P62" i="7"/>
  <c r="N62" i="7"/>
  <c r="L62" i="7"/>
  <c r="J62" i="7"/>
  <c r="H62" i="7"/>
  <c r="F62" i="7"/>
  <c r="D62" i="7"/>
  <c r="V51" i="7"/>
  <c r="T51" i="7"/>
  <c r="R51" i="7"/>
  <c r="P51" i="7"/>
  <c r="N51" i="7"/>
  <c r="L51" i="7"/>
  <c r="J51" i="7"/>
  <c r="H51" i="7"/>
  <c r="F51" i="7"/>
  <c r="D51" i="7"/>
  <c r="V31" i="7"/>
  <c r="T31" i="7"/>
  <c r="R31" i="7"/>
  <c r="P31" i="7"/>
  <c r="N31" i="7"/>
  <c r="L31" i="7"/>
  <c r="J31" i="7"/>
  <c r="H31" i="7"/>
  <c r="F31" i="7"/>
  <c r="D31" i="7"/>
  <c r="V23" i="7"/>
  <c r="V67" i="7" s="1"/>
  <c r="T23" i="7"/>
  <c r="T67" i="7" s="1"/>
  <c r="R23" i="7"/>
  <c r="R67" i="7" s="1"/>
  <c r="P23" i="7"/>
  <c r="P67" i="7" s="1"/>
  <c r="N23" i="7"/>
  <c r="N67" i="7" s="1"/>
  <c r="L23" i="7"/>
  <c r="L67" i="7" s="1"/>
  <c r="J23" i="7"/>
  <c r="J67" i="7" s="1"/>
  <c r="H23" i="7"/>
  <c r="H67" i="7" s="1"/>
  <c r="F23" i="7"/>
  <c r="F67" i="7" s="1"/>
  <c r="D23" i="7"/>
  <c r="D67" i="7" s="1"/>
  <c r="V36" i="6"/>
  <c r="T36" i="6"/>
  <c r="R36" i="6"/>
  <c r="P36" i="6"/>
  <c r="N36" i="6"/>
  <c r="L36" i="6"/>
  <c r="J36" i="6"/>
  <c r="H36" i="6"/>
  <c r="F36" i="6"/>
  <c r="D36" i="6"/>
  <c r="V26" i="6"/>
  <c r="T26" i="6"/>
  <c r="R26" i="6"/>
  <c r="P26" i="6"/>
  <c r="N26" i="6"/>
  <c r="L26" i="6"/>
  <c r="J26" i="6"/>
  <c r="H26" i="6"/>
  <c r="F26" i="6"/>
  <c r="D26" i="6"/>
  <c r="V16" i="6"/>
  <c r="T16" i="6"/>
  <c r="R16" i="6"/>
  <c r="P16" i="6"/>
  <c r="N16" i="6"/>
  <c r="L16" i="6"/>
  <c r="J16" i="6"/>
  <c r="H16" i="6"/>
  <c r="F16" i="6"/>
  <c r="D16" i="6"/>
  <c r="V10" i="6"/>
  <c r="V40" i="6" s="1"/>
  <c r="T10" i="6"/>
  <c r="T40" i="6" s="1"/>
  <c r="R10" i="6"/>
  <c r="R40" i="6" s="1"/>
  <c r="P10" i="6"/>
  <c r="P40" i="6" s="1"/>
  <c r="N10" i="6"/>
  <c r="N40" i="6" s="1"/>
  <c r="L10" i="6"/>
  <c r="L40" i="6" s="1"/>
  <c r="J10" i="6"/>
  <c r="J40" i="6" s="1"/>
  <c r="H10" i="6"/>
  <c r="H40" i="6" s="1"/>
  <c r="F10" i="6"/>
  <c r="F40" i="6" s="1"/>
  <c r="D10" i="6"/>
  <c r="D40" i="6" s="1"/>
  <c r="V60" i="5"/>
  <c r="T60" i="5"/>
  <c r="R60" i="5"/>
  <c r="P60" i="5"/>
  <c r="N60" i="5"/>
  <c r="L60" i="5"/>
  <c r="J60" i="5"/>
  <c r="H60" i="5"/>
  <c r="F60" i="5"/>
  <c r="D60" i="5"/>
  <c r="V51" i="5"/>
  <c r="T51" i="5"/>
  <c r="R51" i="5"/>
  <c r="P51" i="5"/>
  <c r="N51" i="5"/>
  <c r="L51" i="5"/>
  <c r="J51" i="5"/>
  <c r="H51" i="5"/>
  <c r="F51" i="5"/>
  <c r="D51" i="5"/>
  <c r="V30" i="5"/>
  <c r="T30" i="5"/>
  <c r="R30" i="5"/>
  <c r="P30" i="5"/>
  <c r="N30" i="5"/>
  <c r="L30" i="5"/>
  <c r="J30" i="5"/>
  <c r="H30" i="5"/>
  <c r="F30" i="5"/>
  <c r="D30" i="5"/>
  <c r="V22" i="5"/>
  <c r="V64" i="5" s="1"/>
  <c r="T22" i="5"/>
  <c r="T64" i="5" s="1"/>
  <c r="R22" i="5"/>
  <c r="R64" i="5" s="1"/>
  <c r="P22" i="5"/>
  <c r="P64" i="5" s="1"/>
  <c r="N22" i="5"/>
  <c r="N64" i="5" s="1"/>
  <c r="L22" i="5"/>
  <c r="L64" i="5" s="1"/>
  <c r="J22" i="5"/>
  <c r="J64" i="5" s="1"/>
  <c r="H22" i="5"/>
  <c r="H64" i="5" s="1"/>
  <c r="F22" i="5"/>
  <c r="F64" i="5" s="1"/>
  <c r="D22" i="5"/>
  <c r="D64" i="5" s="1"/>
  <c r="V80" i="4"/>
  <c r="T80" i="4"/>
  <c r="R80" i="4"/>
  <c r="P80" i="4"/>
  <c r="N80" i="4"/>
  <c r="L80" i="4"/>
  <c r="J80" i="4"/>
  <c r="H80" i="4"/>
  <c r="F80" i="4"/>
  <c r="D80" i="4"/>
  <c r="V75" i="4"/>
  <c r="T75" i="4"/>
  <c r="R75" i="4"/>
  <c r="P75" i="4"/>
  <c r="N75" i="4"/>
  <c r="L75" i="4"/>
  <c r="J75" i="4"/>
  <c r="H75" i="4"/>
  <c r="F75" i="4"/>
  <c r="D75" i="4"/>
  <c r="V60" i="4"/>
  <c r="T60" i="4"/>
  <c r="R60" i="4"/>
  <c r="P60" i="4"/>
  <c r="N60" i="4"/>
  <c r="L60" i="4"/>
  <c r="J60" i="4"/>
  <c r="H60" i="4"/>
  <c r="F60" i="4"/>
  <c r="D60" i="4"/>
  <c r="V34" i="4"/>
  <c r="T34" i="4"/>
  <c r="R34" i="4"/>
  <c r="P34" i="4"/>
  <c r="P81" i="4" s="1"/>
  <c r="N34" i="4"/>
  <c r="L34" i="4"/>
  <c r="J34" i="4"/>
  <c r="H34" i="4"/>
  <c r="H81" i="4" s="1"/>
  <c r="F34" i="4"/>
  <c r="D34" i="4"/>
  <c r="V20" i="4"/>
  <c r="V81" i="4" s="1"/>
  <c r="T20" i="4"/>
  <c r="T81" i="4" s="1"/>
  <c r="R20" i="4"/>
  <c r="R81" i="4" s="1"/>
  <c r="P20" i="4"/>
  <c r="N20" i="4"/>
  <c r="N81" i="4" s="1"/>
  <c r="L20" i="4"/>
  <c r="L81" i="4" s="1"/>
  <c r="J20" i="4"/>
  <c r="J81" i="4" s="1"/>
  <c r="H20" i="4"/>
  <c r="F20" i="4"/>
  <c r="F81" i="4" s="1"/>
  <c r="D20" i="4"/>
  <c r="D81" i="4" s="1"/>
  <c r="P76" i="16" l="1"/>
  <c r="H48" i="16"/>
  <c r="P48" i="16"/>
  <c r="T31" i="16"/>
  <c r="F31" i="16"/>
  <c r="N31" i="16"/>
  <c r="V31" i="16"/>
  <c r="H31" i="16"/>
  <c r="P31" i="16"/>
  <c r="F92" i="9"/>
  <c r="N92" i="9"/>
  <c r="V92" i="9"/>
  <c r="P81" i="15"/>
  <c r="H92" i="9"/>
  <c r="P92" i="9"/>
</calcChain>
</file>

<file path=xl/sharedStrings.xml><?xml version="1.0" encoding="utf-8"?>
<sst xmlns="http://schemas.openxmlformats.org/spreadsheetml/2006/main" count="21736" uniqueCount="693">
  <si>
    <t>COPPER</t>
  </si>
  <si>
    <t>World Mine Production</t>
  </si>
  <si>
    <t>THOUSAND TONNES</t>
  </si>
  <si>
    <t>EUROPE</t>
  </si>
  <si>
    <t>Albania</t>
  </si>
  <si>
    <t/>
  </si>
  <si>
    <t>Bulgaria</t>
  </si>
  <si>
    <t>Finland</t>
  </si>
  <si>
    <t>Georgia</t>
  </si>
  <si>
    <t>Macedonia</t>
  </si>
  <si>
    <t>Poland</t>
  </si>
  <si>
    <t>Portugal</t>
  </si>
  <si>
    <t>Romania</t>
  </si>
  <si>
    <t>Russia</t>
  </si>
  <si>
    <t>Serbia</t>
  </si>
  <si>
    <t>Spain</t>
  </si>
  <si>
    <t>Sweden</t>
  </si>
  <si>
    <t xml:space="preserve">Total  </t>
  </si>
  <si>
    <t>AFRICA</t>
  </si>
  <si>
    <t>Botswana</t>
  </si>
  <si>
    <t>Democratic Republic Congo</t>
  </si>
  <si>
    <t>Eritrea</t>
  </si>
  <si>
    <t>Mauritania</t>
  </si>
  <si>
    <t>Morocco</t>
  </si>
  <si>
    <t>Mozambique</t>
  </si>
  <si>
    <t>Namibia</t>
  </si>
  <si>
    <t>South Africa</t>
  </si>
  <si>
    <t>Tanzania</t>
  </si>
  <si>
    <t>Zambia</t>
  </si>
  <si>
    <t>Zimbabwe</t>
  </si>
  <si>
    <t>ASIA</t>
  </si>
  <si>
    <t>Armenia</t>
  </si>
  <si>
    <t>Azerbaijan</t>
  </si>
  <si>
    <t>China</t>
  </si>
  <si>
    <t>Cyprus</t>
  </si>
  <si>
    <t>India</t>
  </si>
  <si>
    <t>Indonesia</t>
  </si>
  <si>
    <t>Iran</t>
  </si>
  <si>
    <t>Japan</t>
  </si>
  <si>
    <t>Kazakhstan</t>
  </si>
  <si>
    <t>Kyrgyzstan</t>
  </si>
  <si>
    <t>Laos</t>
  </si>
  <si>
    <t>Malaysia</t>
  </si>
  <si>
    <t>Mongolia</t>
  </si>
  <si>
    <t>Myanmar</t>
  </si>
  <si>
    <t>North Korea</t>
  </si>
  <si>
    <t>Oman</t>
  </si>
  <si>
    <t>Pakistan</t>
  </si>
  <si>
    <t>Philippines</t>
  </si>
  <si>
    <t>Saudi Arabia</t>
  </si>
  <si>
    <t>South Korea</t>
  </si>
  <si>
    <t>Turkey</t>
  </si>
  <si>
    <t>Uzbekistan</t>
  </si>
  <si>
    <t>Vietnam</t>
  </si>
  <si>
    <t>AMERICA</t>
  </si>
  <si>
    <t>Argentina</t>
  </si>
  <si>
    <t>Bolivia</t>
  </si>
  <si>
    <t>Brazil</t>
  </si>
  <si>
    <t>Canada</t>
  </si>
  <si>
    <t>Chile</t>
  </si>
  <si>
    <t>Colombia</t>
  </si>
  <si>
    <t>Cuba</t>
  </si>
  <si>
    <t>Dominican Republic</t>
  </si>
  <si>
    <t>Ecuador</t>
  </si>
  <si>
    <t>Mexico</t>
  </si>
  <si>
    <t>Peru</t>
  </si>
  <si>
    <t>U.S.A.</t>
  </si>
  <si>
    <t>OCEANIA</t>
  </si>
  <si>
    <t>Australia</t>
  </si>
  <si>
    <t>Papua New Guinea</t>
  </si>
  <si>
    <t xml:space="preserve">WORLD TOTAL  </t>
  </si>
  <si>
    <t>Western World</t>
  </si>
  <si>
    <t>Former Sino-Soviet</t>
  </si>
  <si>
    <t>European Union</t>
  </si>
  <si>
    <t>N.A.F.T.A.</t>
  </si>
  <si>
    <t>Jan-Dec</t>
  </si>
  <si>
    <t xml:space="preserve">   Sep</t>
  </si>
  <si>
    <t xml:space="preserve">   Oct</t>
  </si>
  <si>
    <t xml:space="preserve">   Nov</t>
  </si>
  <si>
    <t xml:space="preserve">   Dec</t>
  </si>
  <si>
    <t>This table shows the recoverable copper content of ores and concentrates produced.</t>
  </si>
  <si>
    <t>World Smelter Production</t>
  </si>
  <si>
    <t>Austria</t>
  </si>
  <si>
    <t>Belgium</t>
  </si>
  <si>
    <t>France</t>
  </si>
  <si>
    <t>Germany</t>
  </si>
  <si>
    <t>Norway</t>
  </si>
  <si>
    <t>Slovakia</t>
  </si>
  <si>
    <t>Taiwan</t>
  </si>
  <si>
    <t>Thailand</t>
  </si>
  <si>
    <t>Other Asia</t>
  </si>
  <si>
    <t xml:space="preserve">The basis of this table is metal produced in the form of blister and anode copper from ores, other primary materials and secondary blister produced from scrap. </t>
  </si>
  <si>
    <t>The figures are in terms of recoverable copper content wherever possible.</t>
  </si>
  <si>
    <t>World SX/EW Production</t>
  </si>
  <si>
    <t>Total</t>
  </si>
  <si>
    <t>This table shows the production of Solvent Extraction/Electro Won cathodes marketable as refined copper without further processing.</t>
  </si>
  <si>
    <t>Sub-grade SX/EW material which requires additonal smelting or refining is considered to be an unrefined product and is included in the production of blister</t>
  </si>
  <si>
    <t>and anode copper shown in the previous table. It is not always possible to eliminate this latter material from the statistics in the above table.</t>
  </si>
  <si>
    <t>World Refined Production</t>
  </si>
  <si>
    <t>Italy</t>
  </si>
  <si>
    <t>Ukraine</t>
  </si>
  <si>
    <t>Democratic Rep. Congo</t>
  </si>
  <si>
    <t>Egypt</t>
  </si>
  <si>
    <t>World Refined Consumption</t>
  </si>
  <si>
    <t>Czech Republic</t>
  </si>
  <si>
    <t>Denmark</t>
  </si>
  <si>
    <t>Greece</t>
  </si>
  <si>
    <t>Hungary</t>
  </si>
  <si>
    <t>Ireland</t>
  </si>
  <si>
    <t>Netherlands</t>
  </si>
  <si>
    <t>Switzerland</t>
  </si>
  <si>
    <t>United Kingdom</t>
  </si>
  <si>
    <t>Other Europe</t>
  </si>
  <si>
    <t>Algeria</t>
  </si>
  <si>
    <t>Tunisia</t>
  </si>
  <si>
    <t>Other Africa</t>
  </si>
  <si>
    <t>Hong Kong</t>
  </si>
  <si>
    <t>Kuwait</t>
  </si>
  <si>
    <t>Singapore</t>
  </si>
  <si>
    <t>United Arab Emirates</t>
  </si>
  <si>
    <t>Venezuela</t>
  </si>
  <si>
    <t>Other America</t>
  </si>
  <si>
    <t>New Zealand</t>
  </si>
  <si>
    <t>World Scrap Recovery</t>
  </si>
  <si>
    <t>Production of Secondary</t>
  </si>
  <si>
    <t>Refined Copper</t>
  </si>
  <si>
    <t xml:space="preserve">TOTAL  </t>
  </si>
  <si>
    <t>Direct Scrap Used by</t>
  </si>
  <si>
    <t>Manufacturers</t>
  </si>
  <si>
    <t>Benelux</t>
  </si>
  <si>
    <t>Scandinavia</t>
  </si>
  <si>
    <t xml:space="preserve">Total Scrap Recovered  </t>
  </si>
  <si>
    <t>Jan-Mar</t>
  </si>
  <si>
    <t>Apr-June</t>
  </si>
  <si>
    <t>July-Sep</t>
  </si>
  <si>
    <t>Oct-Dec</t>
  </si>
  <si>
    <t>World Trade Unrefined Copper</t>
  </si>
  <si>
    <t>EXPORTS</t>
  </si>
  <si>
    <t>Concentrates (Cu Content)</t>
  </si>
  <si>
    <t>Blister and Anode Copper</t>
  </si>
  <si>
    <t xml:space="preserve">Netherlands </t>
  </si>
  <si>
    <t>IMPORTS</t>
  </si>
  <si>
    <t>Jan-Nov</t>
  </si>
  <si>
    <r>
      <t xml:space="preserve">Notes </t>
    </r>
    <r>
      <rPr>
        <sz val="7.5"/>
        <rFont val="Swis721 Md BT"/>
        <family val="2"/>
      </rPr>
      <t>1. January to October.</t>
    </r>
  </si>
  <si>
    <t>World Trade Refined Copper</t>
  </si>
  <si>
    <r>
      <t xml:space="preserve">Notes </t>
    </r>
    <r>
      <rPr>
        <sz val="7.5"/>
        <rFont val="Swis721 Md BT"/>
        <family val="2"/>
      </rPr>
      <t>1. January to October.</t>
    </r>
  </si>
  <si>
    <t>World Cu Semis Exports</t>
  </si>
  <si>
    <t>Copper Semis</t>
  </si>
  <si>
    <t>Cu Alloy Semis</t>
  </si>
  <si>
    <t>Total Cu + Alloy Semis</t>
  </si>
  <si>
    <r>
      <t xml:space="preserve">Notes </t>
    </r>
    <r>
      <rPr>
        <sz val="7.5"/>
        <rFont val="Swis721 Md BT"/>
        <family val="2"/>
      </rPr>
      <t>1. January to October.</t>
    </r>
  </si>
  <si>
    <t>World Cu Semis Imports</t>
  </si>
  <si>
    <r>
      <t xml:space="preserve">Notes </t>
    </r>
    <r>
      <rPr>
        <sz val="7.5"/>
        <rFont val="Swis721 Md BT"/>
        <family val="2"/>
      </rPr>
      <t>1. January to October.</t>
    </r>
  </si>
  <si>
    <t>World Trade Cu Wire Rod</t>
  </si>
  <si>
    <r>
      <t xml:space="preserve">Notes </t>
    </r>
    <r>
      <rPr>
        <sz val="7.5"/>
        <rFont val="Swis721 Md BT"/>
        <family val="2"/>
      </rPr>
      <t>1. January to October.</t>
    </r>
  </si>
  <si>
    <t>World Stocks of Copper</t>
  </si>
  <si>
    <t>ORES &amp; CONCENTRATES</t>
  </si>
  <si>
    <t>BLISTER &amp; ANODE COPPER</t>
  </si>
  <si>
    <t xml:space="preserve">Total Stocks  </t>
  </si>
  <si>
    <t>REFINED COPPER</t>
  </si>
  <si>
    <t>METAL EXCHANGE STOCKS</t>
  </si>
  <si>
    <t>London Metal Exchange</t>
  </si>
  <si>
    <t>Comex</t>
  </si>
  <si>
    <t>Shanghai Metal Exchange</t>
  </si>
  <si>
    <t xml:space="preserve">Total Metal Exchange  </t>
  </si>
  <si>
    <t>COUNTRY STOCKS</t>
  </si>
  <si>
    <t>France 1</t>
  </si>
  <si>
    <t xml:space="preserve">  at Producers</t>
  </si>
  <si>
    <t xml:space="preserve">  at Merchants</t>
  </si>
  <si>
    <t xml:space="preserve">  at Consumers</t>
  </si>
  <si>
    <t>Poland 2</t>
  </si>
  <si>
    <t>United Kingdom 1</t>
  </si>
  <si>
    <t>Democratic Republic Congo 2</t>
  </si>
  <si>
    <t>South Africa 2</t>
  </si>
  <si>
    <t>Zambia 2</t>
  </si>
  <si>
    <t>India 3</t>
  </si>
  <si>
    <t>Philippines 2</t>
  </si>
  <si>
    <t>South Korea 2</t>
  </si>
  <si>
    <t>Taiwan 2</t>
  </si>
  <si>
    <t>Brazil 2</t>
  </si>
  <si>
    <t>Canada 2</t>
  </si>
  <si>
    <t>Australia 2</t>
  </si>
  <si>
    <t>Other Countries 2</t>
  </si>
  <si>
    <t xml:space="preserve">Total Country Stocks  </t>
  </si>
  <si>
    <t>of which:</t>
  </si>
  <si>
    <t>at Producers</t>
  </si>
  <si>
    <t>at Merchants</t>
  </si>
  <si>
    <t>at Consumers</t>
  </si>
  <si>
    <t>Total Commercial Stocks</t>
  </si>
  <si>
    <t xml:space="preserve">   Jan</t>
  </si>
  <si>
    <t>This table summarises all available information on the stocks of unwrought copper. All figures show stocks at the end of the period.</t>
  </si>
  <si>
    <t>Notes:  1. At consumers.  2. At producers.  3. At merchants (including stocks at producers).</t>
  </si>
  <si>
    <t>World Production of Semis</t>
  </si>
  <si>
    <t>COPPER SEMIS</t>
  </si>
  <si>
    <t>Mexico 1</t>
  </si>
  <si>
    <t>COPPER ALLOY SEMIS</t>
  </si>
  <si>
    <t>COPPER &amp; ALLOY SEMIS</t>
  </si>
  <si>
    <t xml:space="preserve">   Aug</t>
  </si>
  <si>
    <t>1. Copper wire and tubes only.</t>
  </si>
  <si>
    <r>
      <t xml:space="preserve">Notes </t>
    </r>
    <r>
      <rPr>
        <sz val="7.5"/>
        <rFont val="Swis721 Md BT"/>
        <family val="2"/>
      </rPr>
      <t>1. January to September.</t>
    </r>
  </si>
  <si>
    <t>TONNES</t>
  </si>
  <si>
    <t>UNWROUGHT</t>
  </si>
  <si>
    <t>Production</t>
  </si>
  <si>
    <t xml:space="preserve">  Ores and Concentrates (Cu Content)</t>
  </si>
  <si>
    <t xml:space="preserve">  Blister and Anode Copper</t>
  </si>
  <si>
    <t xml:space="preserve">  Refined Copper</t>
  </si>
  <si>
    <t>Imports</t>
  </si>
  <si>
    <t>Exports</t>
  </si>
  <si>
    <t xml:space="preserve">  Copper Alloy Ingots</t>
  </si>
  <si>
    <t xml:space="preserve">  Copper and Copper Alloy Scrap</t>
  </si>
  <si>
    <t>Consumption</t>
  </si>
  <si>
    <t>SEMI-MANUFACTURES</t>
  </si>
  <si>
    <t xml:space="preserve">  Wire</t>
  </si>
  <si>
    <t xml:space="preserve">  Rods, Bars and Sections</t>
  </si>
  <si>
    <t xml:space="preserve">  Plate, Sheet and Strip</t>
  </si>
  <si>
    <t xml:space="preserve">  Tubes</t>
  </si>
  <si>
    <t>Copper Alloy Semis</t>
  </si>
  <si>
    <t xml:space="preserve">Total Imports  </t>
  </si>
  <si>
    <t xml:space="preserve">Total Exports  </t>
  </si>
  <si>
    <t xml:space="preserve">  of which:</t>
  </si>
  <si>
    <t xml:space="preserve">    Secondary</t>
  </si>
  <si>
    <t xml:space="preserve">  Blister &amp; Anode Copper</t>
  </si>
  <si>
    <t xml:space="preserve">  Copper &amp; Copper Alloy Scrap</t>
  </si>
  <si>
    <t xml:space="preserve">  Copper &amp; Copper Alloy Scrap</t>
  </si>
  <si>
    <t xml:space="preserve">  Rods, Bars &amp; Sections</t>
  </si>
  <si>
    <t xml:space="preserve">  Plate, Sheet &amp; Strip</t>
  </si>
  <si>
    <t xml:space="preserve">  Rods, Bars &amp; Sections</t>
  </si>
  <si>
    <t xml:space="preserve">  Plate, Sheet &amp; Strip</t>
  </si>
  <si>
    <t>Copper Sulphate</t>
  </si>
  <si>
    <t xml:space="preserve">  Rods, Bars &amp; Sections</t>
  </si>
  <si>
    <t xml:space="preserve">  Plate, Sheet &amp; Strip</t>
  </si>
  <si>
    <t xml:space="preserve">  Rods, Bars &amp; Sections</t>
  </si>
  <si>
    <t xml:space="preserve">  Plate, Sheet &amp; Strip</t>
  </si>
  <si>
    <t xml:space="preserve">  Unwrought Copper</t>
  </si>
  <si>
    <t xml:space="preserve">  Ores &amp; Concentrates (Gross Weight)</t>
  </si>
  <si>
    <t xml:space="preserve">  Blister &amp; Anode Copper</t>
  </si>
  <si>
    <t xml:space="preserve"> of which from:</t>
  </si>
  <si>
    <t xml:space="preserve">    Bulgaria</t>
  </si>
  <si>
    <t xml:space="preserve">    Germany</t>
  </si>
  <si>
    <t xml:space="preserve">    Italy</t>
  </si>
  <si>
    <t xml:space="preserve">    Netherlands</t>
  </si>
  <si>
    <t xml:space="preserve">    Spain</t>
  </si>
  <si>
    <t xml:space="preserve">    U.S.A.</t>
  </si>
  <si>
    <t xml:space="preserve">    Other Countries</t>
  </si>
  <si>
    <t xml:space="preserve">  of which from:</t>
  </si>
  <si>
    <t xml:space="preserve">    Chile</t>
  </si>
  <si>
    <t xml:space="preserve">    Congo</t>
  </si>
  <si>
    <t xml:space="preserve">    Democratic Republic Congo</t>
  </si>
  <si>
    <t xml:space="preserve">    France</t>
  </si>
  <si>
    <t xml:space="preserve">    United Kingdom</t>
  </si>
  <si>
    <t xml:space="preserve">  Master Alloys</t>
  </si>
  <si>
    <t xml:space="preserve">  Copper &amp; Copper Alloy Scrap</t>
  </si>
  <si>
    <t xml:space="preserve">  of which to:</t>
  </si>
  <si>
    <t xml:space="preserve">    China</t>
  </si>
  <si>
    <t xml:space="preserve">    Finland</t>
  </si>
  <si>
    <t xml:space="preserve">    Sweden</t>
  </si>
  <si>
    <t xml:space="preserve">    Syria</t>
  </si>
  <si>
    <t xml:space="preserve">    Tunisia</t>
  </si>
  <si>
    <t xml:space="preserve">  Copper &amp; Copper Alloy Scrap</t>
  </si>
  <si>
    <t xml:space="preserve">  Copper Semis</t>
  </si>
  <si>
    <t xml:space="preserve">    Wire</t>
  </si>
  <si>
    <t xml:space="preserve">    Rods, Bars &amp; Sections</t>
  </si>
  <si>
    <t xml:space="preserve">    Plate, Sheet &amp; Strip</t>
  </si>
  <si>
    <t xml:space="preserve">    Tubes</t>
  </si>
  <si>
    <t xml:space="preserve">  Copper Alloy Semis</t>
  </si>
  <si>
    <t xml:space="preserve">    Rods, Bars &amp; Sections</t>
  </si>
  <si>
    <t xml:space="preserve">    Plate, Sheet &amp; Strip</t>
  </si>
  <si>
    <t xml:space="preserve">  Copper Sulphate</t>
  </si>
  <si>
    <t xml:space="preserve">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</si>
  <si>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</si>
  <si>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</si>
  <si>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</si>
  <si>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Ores &amp; Concentrates (Cu Content)</t>
  </si>
  <si>
    <t xml:space="preserve">  Blister &amp; Anode Copper</t>
  </si>
  <si>
    <t xml:space="preserve">  Ores &amp; Concentrates (Gross Weight)</t>
  </si>
  <si>
    <t xml:space="preserve">  Ores &amp; Concentrates (Gross Weight)</t>
  </si>
  <si>
    <t xml:space="preserve">  Copper &amp; Alloy Semis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</si>
  <si>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</si>
  <si>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</si>
  <si>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</si>
  <si>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</si>
  <si>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</si>
  <si>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</si>
  <si>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  Wire</t>
  </si>
  <si>
    <t xml:space="preserve">      Rods, Bars and Sections</t>
  </si>
  <si>
    <t xml:space="preserve">      Plate, Sheet &amp; Strip</t>
  </si>
  <si>
    <t xml:space="preserve">      Tubes</t>
  </si>
  <si>
    <t xml:space="preserve">    Rods, Bars &amp; Sections</t>
  </si>
  <si>
    <t xml:space="preserve">    Plate, Sheet &amp; Strip</t>
  </si>
  <si>
    <t xml:space="preserve">  Ores &amp; Concentrates (Cu Content)</t>
  </si>
  <si>
    <t xml:space="preserve">  Blister &amp; Anode Copper</t>
  </si>
  <si>
    <t xml:space="preserve">  Ores &amp; Concentrates (Gross Weight)</t>
  </si>
  <si>
    <t xml:space="preserve">  Ores &amp; Concentrates (Gross Weight)</t>
  </si>
  <si>
    <t xml:space="preserve">  Blister &amp; Anode Copper</t>
  </si>
  <si>
    <t xml:space="preserve">    Rods, Bars and Sections</t>
  </si>
  <si>
    <t xml:space="preserve">    Plate, Sheet and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</si>
  <si>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</si>
  <si>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</si>
  <si>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</si>
  <si>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</si>
  <si>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</si>
  <si>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</si>
  <si>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Ores &amp; Concentrates (Cu Content)</t>
  </si>
  <si>
    <t xml:space="preserve">  Blister &amp; Anode Copper</t>
  </si>
  <si>
    <t xml:space="preserve">  of which</t>
  </si>
  <si>
    <t xml:space="preserve">  Ores &amp; Concentrates (Cu Content)</t>
  </si>
  <si>
    <t xml:space="preserve">  Copper Matte (Gross Wt)</t>
  </si>
  <si>
    <t xml:space="preserve">  Copper Scrap</t>
  </si>
  <si>
    <t xml:space="preserve">  Copper Alloy Scrap</t>
  </si>
  <si>
    <t xml:space="preserve">  Ores &amp; Concentrates (Cu Content)</t>
  </si>
  <si>
    <t xml:space="preserve">    India</t>
  </si>
  <si>
    <t xml:space="preserve">    Japan</t>
  </si>
  <si>
    <t xml:space="preserve">    Philippines</t>
  </si>
  <si>
    <t xml:space="preserve">    South Korea</t>
  </si>
  <si>
    <t xml:space="preserve">  Blister &amp; Anode Copper</t>
  </si>
  <si>
    <t xml:space="preserve">    Norway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</si>
  <si>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</si>
  <si>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</si>
  <si>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</si>
  <si>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</si>
  <si>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</si>
  <si>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</si>
  <si>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</si>
  <si>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</si>
  <si>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Ores &amp; Concentrates (Cu Content)</t>
  </si>
  <si>
    <t xml:space="preserve">  Ores &amp; Concentrates (Gross Weight)</t>
  </si>
  <si>
    <t xml:space="preserve">    Peru</t>
  </si>
  <si>
    <t xml:space="preserve">  Ores &amp; Concentrates (Cu Content)</t>
  </si>
  <si>
    <t xml:space="preserve">    Brazil</t>
  </si>
  <si>
    <t xml:space="preserve">    Canada</t>
  </si>
  <si>
    <t xml:space="preserve">  Blister &amp; Anode Copper</t>
  </si>
  <si>
    <t xml:space="preserve">    Belgium</t>
  </si>
  <si>
    <t xml:space="preserve">    Mexico</t>
  </si>
  <si>
    <t xml:space="preserve">    Argentina</t>
  </si>
  <si>
    <t xml:space="preserve">    Colombia</t>
  </si>
  <si>
    <t xml:space="preserve">    Greece</t>
  </si>
  <si>
    <t xml:space="preserve">    Hong Kong</t>
  </si>
  <si>
    <t xml:space="preserve">    Indonesia</t>
  </si>
  <si>
    <t xml:space="preserve">    Malaysia</t>
  </si>
  <si>
    <t xml:space="preserve">    Singapore</t>
  </si>
  <si>
    <t xml:space="preserve">    Switzerland</t>
  </si>
  <si>
    <t xml:space="preserve">    Taiwan</t>
  </si>
  <si>
    <t xml:space="preserve">    Thailand</t>
  </si>
  <si>
    <t xml:space="preserve">    Turkey</t>
  </si>
  <si>
    <t xml:space="preserve">  Copper &amp; Copper Alloy Scrap</t>
  </si>
  <si>
    <t xml:space="preserve">  Copper Wire</t>
  </si>
  <si>
    <t xml:space="preserve"> </t>
  </si>
  <si>
    <t xml:space="preserve">  Ores &amp; Concentrates (Cu Content)</t>
  </si>
  <si>
    <t xml:space="preserve">  Blister &amp; Anode Copper</t>
  </si>
  <si>
    <t xml:space="preserve">  Ores &amp; Concentrates (Gross Wt)</t>
  </si>
  <si>
    <t xml:space="preserve">    Australia</t>
  </si>
  <si>
    <t xml:space="preserve">    Iran</t>
  </si>
  <si>
    <t xml:space="preserve">    Mongolia</t>
  </si>
  <si>
    <t xml:space="preserve">    South Africa</t>
  </si>
  <si>
    <t xml:space="preserve">  Blister &amp; Anode Copper</t>
  </si>
  <si>
    <t xml:space="preserve">  of which  from:</t>
  </si>
  <si>
    <t xml:space="preserve">    Russia</t>
  </si>
  <si>
    <t xml:space="preserve">   Zambia</t>
  </si>
  <si>
    <t xml:space="preserve">    Kazakhstan</t>
  </si>
  <si>
    <t xml:space="preserve">    Poland</t>
  </si>
  <si>
    <t xml:space="preserve">    Zambia</t>
  </si>
  <si>
    <t xml:space="preserve">  Copper &amp; Copper Alloy Scrap</t>
  </si>
  <si>
    <t xml:space="preserve">  Ores &amp; Concentrates (Gross Wt)</t>
  </si>
  <si>
    <t xml:space="preserve">  Blister &amp; Anode Copper</t>
  </si>
  <si>
    <t>Stocks (at end of Period)</t>
  </si>
  <si>
    <t xml:space="preserve">  Copper &amp; Copper Alloy Semis</t>
  </si>
  <si>
    <t xml:space="preserve">    Rods, Bars &amp; Sections</t>
  </si>
  <si>
    <t xml:space="preserve">    Plate, Sheet &amp; Strip</t>
  </si>
  <si>
    <t xml:space="preserve">    Miscellaneous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</si>
  <si>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</si>
  <si>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</si>
  <si>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</si>
  <si>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</si>
  <si>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</si>
  <si>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</si>
  <si>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</si>
  <si>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</si>
  <si>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Ores and Concentrates (Gross Wt)</t>
  </si>
  <si>
    <t xml:space="preserve">  Blister &amp; Anode Copper</t>
  </si>
  <si>
    <t xml:space="preserve">  Copper &amp; Copper Alloy Scrap</t>
  </si>
  <si>
    <t xml:space="preserve">  Blister &amp; Anode Copper</t>
  </si>
  <si>
    <t xml:space="preserve">  Copper &amp; Copper Alloy Scrap</t>
  </si>
  <si>
    <t xml:space="preserve">  Refined Copper 1</t>
  </si>
  <si>
    <t xml:space="preserve">  Copper &amp; Alloy Semis</t>
  </si>
  <si>
    <t xml:space="preserve">    Rods, Bars &amp; Sections</t>
  </si>
  <si>
    <t xml:space="preserve">    Plate, Sheet &amp; Strip</t>
  </si>
  <si>
    <t xml:space="preserve">    Copper Semis</t>
  </si>
  <si>
    <t xml:space="preserve">    Copper Alloy Semis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</si>
  <si>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</si>
  <si>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</si>
  <si>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</si>
  <si>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</si>
  <si>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</si>
  <si>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</si>
  <si>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</si>
  <si>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</si>
  <si>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>1. At Consumers</t>
  </si>
  <si>
    <t>1 Unwrought Copper</t>
  </si>
  <si>
    <t xml:space="preserve">  Blister &amp; Anode Copper</t>
  </si>
  <si>
    <t xml:space="preserve">  Ores &amp; Concentrates (Gross Wt)</t>
  </si>
  <si>
    <t xml:space="preserve">    Papua New Guinea</t>
  </si>
  <si>
    <t xml:space="preserve">    Portugal</t>
  </si>
  <si>
    <t xml:space="preserve">    Zimbabwe</t>
  </si>
  <si>
    <t xml:space="preserve">  Blister &amp; Anode Copper</t>
  </si>
  <si>
    <t xml:space="preserve">    Armenia</t>
  </si>
  <si>
    <t xml:space="preserve">    Namibia</t>
  </si>
  <si>
    <t xml:space="preserve">    Austria</t>
  </si>
  <si>
    <t xml:space="preserve">    Ukraine</t>
  </si>
  <si>
    <t xml:space="preserve">  Ores &amp; Concentrates (Gross Wt)</t>
  </si>
  <si>
    <t xml:space="preserve">    Czech Republic</t>
  </si>
  <si>
    <r>
      <t xml:space="preserve">Notes </t>
    </r>
    <r>
      <rPr>
        <sz val="7.5"/>
        <rFont val="Swis721 Md BT"/>
        <family val="2"/>
      </rPr>
      <t>1. January to September.</t>
    </r>
  </si>
  <si>
    <t>2 Semi-Manufactures</t>
  </si>
  <si>
    <t xml:space="preserve">  Copper and Copper Alloy Semis</t>
  </si>
  <si>
    <t xml:space="preserve">  Ores &amp; Concentrates (Cu Content)</t>
  </si>
  <si>
    <t xml:space="preserve">  Blister &amp; Anode Copper</t>
  </si>
  <si>
    <t xml:space="preserve">  Ores &amp; Concentrates (Gross Wt)</t>
  </si>
  <si>
    <t xml:space="preserve">    Tanzania</t>
  </si>
  <si>
    <t xml:space="preserve">    Sri Lanka</t>
  </si>
  <si>
    <t xml:space="preserve">    Saudi Arabia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</si>
  <si>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</si>
  <si>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</si>
  <si>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</si>
  <si>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</si>
  <si>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</si>
  <si>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</si>
  <si>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</si>
  <si>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</si>
  <si>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Ores &amp; Concentrates (Cu Content)</t>
  </si>
  <si>
    <t xml:space="preserve">  Blister</t>
  </si>
  <si>
    <t xml:space="preserve">  Ores &amp; Concentrates (Gross Wt)</t>
  </si>
  <si>
    <t xml:space="preserve">    Vietnam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</si>
  <si>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</si>
  <si>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</si>
  <si>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</si>
  <si>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</si>
  <si>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</si>
  <si>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</si>
  <si>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</si>
  <si>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</si>
  <si>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>Jan-Oct</t>
  </si>
  <si>
    <t xml:space="preserve">  Ores &amp; Concentrates (Cu Content)</t>
  </si>
  <si>
    <t xml:space="preserve">  Blister </t>
  </si>
  <si>
    <t xml:space="preserve">  Ores &amp; Concentrates (Gross Wt)</t>
  </si>
  <si>
    <t xml:space="preserve">  Blister &amp; Anode Copper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</si>
  <si>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</si>
  <si>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</si>
  <si>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</si>
  <si>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</si>
  <si>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Total Production  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</si>
  <si>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</si>
  <si>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</si>
  <si>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</si>
  <si>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</si>
  <si>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</si>
  <si>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</si>
  <si>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</si>
  <si>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</si>
  <si>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1 Unwrought Copper </t>
  </si>
  <si>
    <t xml:space="preserve">  Blister &amp; Anode Copper</t>
  </si>
  <si>
    <t xml:space="preserve">  Ores &amp; Concentrates (Gross Wt)</t>
  </si>
  <si>
    <t xml:space="preserve">    Myanmar</t>
  </si>
  <si>
    <t xml:space="preserve">  Blister &amp; Anode Copper</t>
  </si>
  <si>
    <t xml:space="preserve">    at Smelters &amp; Refineries</t>
  </si>
  <si>
    <t xml:space="preserve"> Refined Copper</t>
  </si>
  <si>
    <t xml:space="preserve">    at Producers</t>
  </si>
  <si>
    <t xml:space="preserve">    at Merchants</t>
  </si>
  <si>
    <t xml:space="preserve">    at Consumers</t>
  </si>
  <si>
    <t>Copper &amp; Copper Alloy Scrap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</si>
  <si>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</si>
  <si>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</si>
  <si>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</si>
  <si>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</si>
  <si>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</si>
  <si>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</si>
  <si>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</si>
  <si>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</si>
  <si>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</si>
  <si>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Ores &amp; Concentrates (Cu Content)</t>
  </si>
  <si>
    <t xml:space="preserve">  Blister &amp; Anode Copper</t>
  </si>
  <si>
    <t xml:space="preserve">  Ores &amp; Concentrates (Gross Wt)</t>
  </si>
  <si>
    <t xml:space="preserve">  Ores &amp; Concentrates (Gross Wt)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</si>
  <si>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</si>
  <si>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</si>
  <si>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</si>
  <si>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</si>
  <si>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</si>
  <si>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</si>
  <si>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</si>
  <si>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</si>
  <si>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Ores &amp; Concentrates (Cu Content)</t>
  </si>
  <si>
    <t xml:space="preserve">  Blister &amp; Anode Copper</t>
  </si>
  <si>
    <t xml:space="preserve">  Blister &amp; Anode Copper</t>
  </si>
  <si>
    <t xml:space="preserve">  Ores &amp; Concentrates (Gross Wt)</t>
  </si>
  <si>
    <t xml:space="preserve">    Others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</si>
  <si>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</si>
  <si>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</si>
  <si>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</si>
  <si>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</si>
  <si>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</si>
  <si>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</si>
  <si>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</si>
  <si>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</si>
  <si>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Ores &amp; Concentrates (Cu Content)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</si>
  <si>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</si>
  <si>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</si>
  <si>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</si>
  <si>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</si>
  <si>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</si>
  <si>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</si>
  <si>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</si>
  <si>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</si>
  <si>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>Total Imports</t>
  </si>
  <si>
    <t>Total Exports</t>
  </si>
  <si>
    <t xml:space="preserve">    Pakistan</t>
  </si>
  <si>
    <t xml:space="preserve">  Ores &amp; Concentrates (Cu Content)</t>
  </si>
  <si>
    <t xml:space="preserve">  Blister &amp; Anode Copper</t>
  </si>
  <si>
    <t xml:space="preserve">  Ores &amp; Concentrates (Gross Wt)</t>
  </si>
  <si>
    <t xml:space="preserve">  Blister &amp; Anode Copper</t>
  </si>
  <si>
    <t xml:space="preserve">  Ores &amp; Concentrates (Cu Content)</t>
  </si>
  <si>
    <t xml:space="preserve">  Blister &amp; Anode Copper</t>
  </si>
  <si>
    <t xml:space="preserve">  Ores &amp; Concentrates (Gross Wt)</t>
  </si>
  <si>
    <t xml:space="preserve">  Ores &amp; Concentrates (Gross Wt)</t>
  </si>
  <si>
    <t xml:space="preserve">  at Producers 1</t>
  </si>
  <si>
    <t>1. Includes some scrap</t>
  </si>
  <si>
    <t xml:space="preserve">  Ores &amp; Concentrates (Cu Content)</t>
  </si>
  <si>
    <t xml:space="preserve">  Blister &amp; Anode Copper</t>
  </si>
  <si>
    <t xml:space="preserve">  Ores &amp; Concentrates (Gross Wt)</t>
  </si>
  <si>
    <t xml:space="preserve">  Blister &amp; Anode Copper</t>
  </si>
  <si>
    <t xml:space="preserve">    Slovakia</t>
  </si>
  <si>
    <t xml:space="preserve">  Copper &amp; Copper Alloy Scrap</t>
  </si>
  <si>
    <t xml:space="preserve">  Refined Copper 2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</si>
  <si>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</si>
  <si>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</si>
  <si>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</si>
  <si>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</si>
  <si>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</si>
  <si>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</si>
  <si>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</si>
  <si>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</si>
  <si>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>1. Includes Cu Alloys. 2. At Producers.</t>
  </si>
  <si>
    <t xml:space="preserve">  Ores &amp; Concentrates (Cu Content)</t>
  </si>
  <si>
    <t xml:space="preserve">  Ores &amp; Concentrates (Gross Wt)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</si>
  <si>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</si>
  <si>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</si>
  <si>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</si>
  <si>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</si>
  <si>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</si>
  <si>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</si>
  <si>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</si>
  <si>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</si>
  <si>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Ores &amp; Concentrates (Cu Content)</t>
  </si>
  <si>
    <t xml:space="preserve">  Ores &amp; Concentrates (Gross Wt)</t>
  </si>
  <si>
    <t xml:space="preserve">  Ores &amp; Concentrates (Gross Wt)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</si>
  <si>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</si>
  <si>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</si>
  <si>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</si>
  <si>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</si>
  <si>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</si>
  <si>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</si>
  <si>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</si>
  <si>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</si>
  <si>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>1. Includes some Alloys.</t>
  </si>
  <si>
    <t xml:space="preserve">  Refined Copper </t>
  </si>
  <si>
    <t xml:space="preserve">  Ores &amp; Concentrates (Cu Content)</t>
  </si>
  <si>
    <t xml:space="preserve">  Blister &amp; Anode Copper</t>
  </si>
  <si>
    <t xml:space="preserve">  Ores &amp; Concentrates (Gross Wt)</t>
  </si>
  <si>
    <t xml:space="preserve">  Ores &amp; Concentrates (Gross Wt)</t>
  </si>
  <si>
    <t xml:space="preserve">  Blister &amp; Anode Copper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</si>
  <si>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</si>
  <si>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</si>
  <si>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</si>
  <si>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</si>
  <si>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</si>
  <si>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</si>
  <si>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Ores &amp; Concentrates (Cu Content)</t>
  </si>
  <si>
    <t xml:space="preserve">  Blister &amp; Anode Copper</t>
  </si>
  <si>
    <t xml:space="preserve">    Ores</t>
  </si>
  <si>
    <t xml:space="preserve">    Scrap</t>
  </si>
  <si>
    <t xml:space="preserve">  Ores &amp; Concentrates (Gross Wt)</t>
  </si>
  <si>
    <t xml:space="preserve">  Blister &amp; Anode Copper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</si>
  <si>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</si>
  <si>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</si>
  <si>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</si>
  <si>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</si>
  <si>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</si>
  <si>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</si>
  <si>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Copper &amp; Copper Alloy Scrap</t>
  </si>
  <si>
    <t xml:space="preserve">  Copper &amp; Copper Alloy Scrap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</si>
  <si>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</si>
  <si>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</si>
  <si>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</si>
  <si>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</si>
  <si>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</si>
  <si>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</si>
  <si>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</si>
  <si>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</si>
  <si>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Blister &amp; Anode Copper</t>
  </si>
  <si>
    <t xml:space="preserve">  Copper &amp; Copper Alloy Scrap</t>
  </si>
  <si>
    <t xml:space="preserve">  Copper &amp; Copper Alloy Scrap</t>
  </si>
  <si>
    <t xml:space="preserve">  Copper &amp; Copper Alloy Semis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</si>
  <si>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</si>
  <si>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</si>
  <si>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</si>
  <si>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</si>
  <si>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</si>
  <si>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</si>
  <si>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</si>
  <si>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</si>
  <si>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Ores &amp; Concentrates (Cu Content)</t>
  </si>
  <si>
    <t xml:space="preserve">  Blister &amp; Anode Copper</t>
  </si>
  <si>
    <t xml:space="preserve">  Ores &amp; Concentrates (Gross Wt)</t>
  </si>
  <si>
    <t xml:space="preserve">  Blister &amp; Anode Copper</t>
  </si>
  <si>
    <t xml:space="preserve">  Ores &amp; Concentrates (Gross Wt)</t>
  </si>
  <si>
    <t xml:space="preserve">  Copper &amp; Copper Alloy Scrap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</si>
  <si>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</si>
  <si>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</si>
  <si>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</si>
  <si>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</si>
  <si>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</si>
  <si>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</si>
  <si>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</si>
  <si>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</si>
  <si>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</si>
  <si>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</si>
  <si>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</si>
  <si>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</si>
  <si>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</si>
  <si>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</si>
  <si>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</si>
  <si>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Blister &amp; Anode Copper</t>
  </si>
  <si>
    <t xml:space="preserve">  Copper &amp; Copper Alloy Scrap</t>
  </si>
  <si>
    <t xml:space="preserve">  Copper &amp; Copper Alloy Scrap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</si>
  <si>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</si>
  <si>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</si>
  <si>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</si>
  <si>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</si>
  <si>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</si>
  <si>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</si>
  <si>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</si>
  <si>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</si>
  <si>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>1. At consumers.</t>
  </si>
  <si>
    <t>1 Unwrought</t>
  </si>
  <si>
    <t xml:space="preserve">  Ores &amp; Concentrates (Cu Content)</t>
  </si>
  <si>
    <t xml:space="preserve">  Blister &amp; Anode Copper</t>
  </si>
  <si>
    <t xml:space="preserve">  Ores &amp; Concentrates (Cu Content)</t>
  </si>
  <si>
    <t xml:space="preserve">  Blister &amp; Anode Copper</t>
  </si>
  <si>
    <t xml:space="preserve">  Ores &amp; Concentrates (Cu Content)</t>
  </si>
  <si>
    <t xml:space="preserve">  Blister &amp; Anode Copper</t>
  </si>
  <si>
    <t xml:space="preserve">  of which by:</t>
  </si>
  <si>
    <t xml:space="preserve">    Wire Mill</t>
  </si>
  <si>
    <t xml:space="preserve">    Brass Mill</t>
  </si>
  <si>
    <t xml:space="preserve">    Other Industries</t>
  </si>
  <si>
    <t xml:space="preserve">  Copper &amp; Alloy Scrap</t>
  </si>
  <si>
    <t xml:space="preserve">    Wire &amp; Brass Mill</t>
  </si>
  <si>
    <t xml:space="preserve">    Ingot Makers</t>
  </si>
  <si>
    <t xml:space="preserve">    Foundries</t>
  </si>
  <si>
    <t xml:space="preserve">    Powder Plants</t>
  </si>
  <si>
    <t xml:space="preserve">  Blister &amp; Anode Copper</t>
  </si>
  <si>
    <t xml:space="preserve">  of which at:</t>
  </si>
  <si>
    <t xml:space="preserve">    Rods, Bars &amp; Sections</t>
  </si>
  <si>
    <t xml:space="preserve">    Plate, Sheet &amp; Strip</t>
  </si>
  <si>
    <t xml:space="preserve">  Copper Alloy Semis </t>
  </si>
  <si>
    <t xml:space="preserve">    Rods, Bars &amp; Sections 1</t>
  </si>
  <si>
    <t xml:space="preserve">    Plate, Sheet &amp; Strip</t>
  </si>
  <si>
    <t>Total Production</t>
  </si>
  <si>
    <t xml:space="preserve">    Wire 2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</si>
  <si>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</si>
  <si>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</si>
  <si>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</si>
  <si>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</si>
  <si>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</si>
  <si>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</si>
  <si>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</si>
  <si>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</si>
  <si>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>1. Includes Copper Alloy Wire. 2. Excludes insulated Wire &amp; Cable.</t>
  </si>
  <si>
    <r>
      <t xml:space="preserve">Notes </t>
    </r>
    <r>
      <rPr>
        <sz val="7.5"/>
        <rFont val="Swis721 Md BT"/>
        <family val="2"/>
      </rPr>
      <t>1. January to June.</t>
    </r>
  </si>
  <si>
    <t xml:space="preserve">  Ores &amp; Concentrates (Cu Content)</t>
  </si>
  <si>
    <t xml:space="preserve">  Blister &amp; Anode Copper </t>
  </si>
  <si>
    <t xml:space="preserve">  Ores &amp; Concentrates (Gross Wt)</t>
  </si>
  <si>
    <t xml:space="preserve">  Ores &amp; Concentrates (Gross Wt)</t>
  </si>
  <si>
    <t xml:space="preserve">    Egypt</t>
  </si>
  <si>
    <t xml:space="preserve">    United Arab Emirates</t>
  </si>
  <si>
    <t xml:space="preserve">    Other Countries 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</si>
  <si>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</si>
  <si>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</si>
  <si>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</si>
  <si>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</si>
  <si>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</si>
  <si>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</si>
  <si>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 xml:space="preserve">    Rods, Bars &amp; Sections</t>
  </si>
  <si>
    <t xml:space="preserve">    Plate, Sheet &amp; Strip</t>
  </si>
  <si>
    <t>Jan-Sep</t>
  </si>
  <si>
    <t xml:space="preserve"> 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</si>
</sst>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&quot;kr&quot;_-;\-* #,##0\ &quot;kr&quot;_-;_-* &quot;-&quot;\ &quot;kr&quot;_-;_-@_-"/>
    <numFmt numFmtId="165" formatCode="#\ ##0"/>
    <numFmt numFmtId="166" formatCode="0.0"/>
    <numFmt numFmtId="167" formatCode="#,##0.0"/>
    <numFmt numFmtId="168" formatCode="#\ ##0;\-#\ ##0;\-;@"/>
    <numFmt numFmtId="169" formatCode="#\ ##0.0;\-#\ ##0.0;\-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7"/>
      <color theme="1"/>
      <name val="Arial"/>
      <family val="2"/>
    </font>
    <font>
      <b/>
      <sz val="11"/>
      <color theme="1"/>
      <name val="Swis721 Md BT"/>
    </font>
    <font>
      <sz val="7.5"/>
      <color theme="1"/>
      <name val="Swis721 Md BT"/>
    </font>
    <font>
      <b/>
      <sz val="7.5"/>
      <color theme="1"/>
      <name val="Swis721 Md BT"/>
    </font>
    <font>
      <b/>
      <sz val="7.5"/>
      <color theme="1"/>
      <name val="Arial"/>
      <family val="2"/>
    </font>
    <font>
      <b/>
      <sz val="16"/>
      <color theme="1"/>
      <name val="Arial"/>
      <family val="2"/>
    </font>
    <font>
      <i/>
      <sz val="7.5"/>
      <color theme="1"/>
      <name val="Swis721 Md BT"/>
    </font>
    <font>
      <vertAlign val="superscript"/>
      <sz val="6"/>
      <color theme="1"/>
      <name val="Swis721 Md BT"/>
    </font>
    <font>
      <sz val="7.5"/>
      <name val="Swis721 Md BT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">
    <xf numFmtId="0" fontId="0" fillId="0" borderId="0"/>
    <xf numFmtId="164" fontId="1" fillId="0" borderId="1" applyFont="0" applyFill="0" applyAlignment="0" applyProtection="0"/>
    <xf numFmtId="0" fontId="2" fillId="0" borderId="2"/>
    <xf numFmtId="0" fontId="1" fillId="0" borderId="4"/>
    <xf numFmtId="0" fontId="1" fillId="0" borderId="3"/>
    <xf numFmtId="0" fontId="3" fillId="0" borderId="0"/>
    <xf numFmtId="0" fontId="4" fillId="0" borderId="4"/>
    <xf numFmtId="0" fontId="1" fillId="0" borderId="3"/>
    <xf numFmtId="166" fontId="5" fillId="0" borderId="0">
      <alignment horizontal="left" vertical="center"/>
    </xf>
    <xf numFmtId="165" fontId="5" fillId="0" borderId="5">
      <alignment horizontal="right" vertical="center"/>
    </xf>
    <xf numFmtId="0" fontId="6" fillId="0" borderId="0"/>
    <xf numFmtId="0" fontId="7" fillId="0" borderId="5">
      <alignment horizontal="left" vertical="center"/>
    </xf>
    <xf numFmtId="0" fontId="10" fillId="0" borderId="6">
      <alignment horizontal="center" vertical="top"/>
    </xf>
    <xf numFmtId="0" fontId="1" fillId="0" borderId="6"/>
    <xf numFmtId="0" fontId="8" fillId="0" borderId="0">
      <alignment horizontal="right"/>
    </xf>
    <xf numFmtId="0" fontId="1" fillId="0" borderId="7"/>
    <xf numFmtId="0" fontId="1" fillId="0" borderId="8"/>
    <xf numFmtId="0" fontId="1" fillId="0" borderId="9"/>
    <xf numFmtId="0" fontId="6" fillId="0" borderId="0">
      <alignment horizontal="right" vertical="center"/>
    </xf>
    <xf numFmtId="0" fontId="8" fillId="0" borderId="0">
      <alignment horizontal="left"/>
    </xf>
    <xf numFmtId="0" fontId="3" fillId="0" borderId="0">
      <alignment horizontal="right"/>
    </xf>
    <xf numFmtId="3" fontId="9" fillId="0" borderId="0">
      <alignment horizontal="right" vertical="center"/>
    </xf>
    <xf numFmtId="0" fontId="2" fillId="0" borderId="0">
      <alignment horizontal="left"/>
    </xf>
    <xf numFmtId="0" fontId="2" fillId="0" borderId="0">
      <alignment horizontal="right"/>
    </xf>
    <xf numFmtId="0" fontId="5" fillId="0" borderId="0">
      <alignment horizontal="left" vertical="center"/>
    </xf>
    <xf numFmtId="0" fontId="6" fillId="0" borderId="0">
      <alignment horizontal="left"/>
    </xf>
    <xf numFmtId="165" fontId="6" fillId="0" borderId="5">
      <alignment horizontal="right" vertical="center"/>
    </xf>
    <xf numFmtId="165" fontId="9" fillId="0" borderId="5">
      <alignment horizontal="right" vertical="center"/>
    </xf>
    <xf numFmtId="0" fontId="5" fillId="0" borderId="0">
      <alignment horizontal="right" vertical="center"/>
    </xf>
    <xf numFmtId="167" fontId="5" fillId="0" borderId="5">
      <alignment horizontal="right" vertical="center"/>
    </xf>
    <xf numFmtId="167" fontId="9" fillId="0" borderId="5">
      <alignment horizontal="right" vertical="center"/>
    </xf>
    <xf numFmtId="167" fontId="6" fillId="0" borderId="5">
      <alignment horizontal="right" vertical="center"/>
    </xf>
    <xf numFmtId="0" fontId="9" fillId="0" borderId="0">
      <alignment horizontal="right" vertical="center"/>
    </xf>
    <xf numFmtId="0" fontId="9" fillId="0" borderId="0">
      <alignment horizontal="left" vertical="center"/>
    </xf>
    <xf numFmtId="0" fontId="5" fillId="0" borderId="0">
      <alignment horizontal="left"/>
    </xf>
    <xf numFmtId="0" fontId="6" fillId="0" borderId="0">
      <alignment horizontal="left" vertical="center"/>
    </xf>
    <xf numFmtId="0" fontId="6" fillId="0" borderId="0">
      <alignment horizontal="left" vertical="center"/>
    </xf>
  </cellStyleXfs>
  <cellXfs count="34">
    <xf numFmtId="0" fontId="0" fillId="0" borderId="0" xfId="0"/>
    <xf numFmtId="0" fontId="2" fillId="0" borderId="2" xfId="2"/>
    <xf numFmtId="0" fontId="0" fillId="0" borderId="4" xfId="3" applyFont="1"/>
    <xf numFmtId="0" fontId="0" fillId="0" borderId="3" xfId="4" applyFont="1"/>
    <xf numFmtId="0" fontId="3" fillId="0" borderId="0" xfId="5"/>
    <xf numFmtId="0" fontId="4" fillId="0" borderId="4" xfId="6" applyBorder="1"/>
    <xf numFmtId="0" fontId="1" fillId="0" borderId="3" xfId="7"/>
    <xf numFmtId="0" fontId="6" fillId="0" borderId="0" xfId="10" applyAlignment="1">
      <alignment horizontal="left" vertical="center"/>
    </xf>
    <xf numFmtId="0" fontId="8" fillId="0" borderId="0" xfId="14" applyAlignment="1">
      <alignment horizontal="right"/>
    </xf>
    <xf numFmtId="0" fontId="1" fillId="0" borderId="6" xfId="13"/>
    <xf numFmtId="0" fontId="1" fillId="0" borderId="9" xfId="17"/>
    <xf numFmtId="0" fontId="1" fillId="0" borderId="7" xfId="15"/>
    <xf numFmtId="0" fontId="1" fillId="0" borderId="8" xfId="16"/>
    <xf numFmtId="0" fontId="6" fillId="0" borderId="0" xfId="18">
      <alignment horizontal="right" vertical="center"/>
    </xf>
    <xf numFmtId="0" fontId="3" fillId="0" borderId="0" xfId="20">
      <alignment horizontal="right"/>
    </xf>
    <xf numFmtId="0" fontId="8" fillId="0" borderId="0" xfId="19">
      <alignment horizontal="left"/>
    </xf>
    <xf numFmtId="0" fontId="2" fillId="0" borderId="0" xfId="22">
      <alignment horizontal="left"/>
    </xf>
    <xf numFmtId="0" fontId="2" fillId="0" borderId="0" xfId="23">
      <alignment horizontal="right"/>
    </xf>
    <xf numFmtId="0" fontId="5" fillId="0" borderId="0" xfId="28">
      <alignment horizontal="right" vertical="center"/>
    </xf>
    <xf numFmtId="0" fontId="10" fillId="0" borderId="6" xfId="12">
      <alignment horizontal="center" vertical="top"/>
    </xf>
    <xf numFmtId="0" fontId="6" fillId="0" borderId="0" xfId="25" applyFont="1">
      <alignment horizontal="left"/>
    </xf>
    <xf numFmtId="0" fontId="5" fillId="0" borderId="0" xfId="34">
      <alignment horizontal="left"/>
    </xf>
    <xf numFmtId="0" fontId="6" fillId="0" borderId="0" xfId="35">
      <alignment horizontal="left" vertical="center"/>
    </xf>
    <xf numFmtId="166" fontId="5" fillId="0" borderId="0" xfId="8">
      <alignment horizontal="left" vertical="center"/>
    </xf>
    <xf numFmtId="0" fontId="5" fillId="0" borderId="0" xfId="24">
      <alignment horizontal="left" vertical="center"/>
    </xf>
    <xf numFmtId="0" fontId="7" fillId="0" borderId="5" xfId="11" applyAlignment="1">
      <alignment horizontal="center" vertical="center"/>
    </xf>
    <xf numFmtId="168" fontId="5" fillId="0" borderId="5" xfId="9" applyNumberFormat="1">
      <alignment horizontal="right" vertical="center"/>
    </xf>
    <xf numFmtId="168" fontId="9" fillId="0" borderId="5" xfId="27" applyNumberFormat="1">
      <alignment horizontal="right" vertical="center"/>
    </xf>
    <xf numFmtId="169" fontId="5" fillId="0" borderId="5" xfId="29" applyNumberFormat="1">
      <alignment horizontal="right" vertical="center"/>
    </xf>
    <xf numFmtId="169" fontId="9" fillId="0" borderId="5" xfId="30" applyNumberFormat="1">
      <alignment horizontal="right" vertical="center"/>
    </xf>
    <xf numFmtId="169" fontId="6" fillId="0" borderId="5" xfId="31" applyNumberFormat="1">
      <alignment horizontal="right" vertical="center"/>
    </xf>
    <xf numFmtId="168" fontId="6" fillId="0" borderId="5" xfId="26" applyNumberFormat="1">
      <alignment horizontal="right" vertical="center"/>
    </xf>
    <xf numFmtId="0" fontId="8" fillId="0" borderId="0" xfId="14">
      <alignment horizontal="right"/>
    </xf>
    <xf numFmtId="0" fontId="4" fillId="0" borderId="4" xfId="6"/>
  </cellXfs>
  <cellStyles count="37">
    <cellStyle name="BottomRowLeftBorder" xfId="16" xr:uid="{00000000-0005-0000-0000-000000000000}"/>
    <cellStyle name="BottomRowRegular" xfId="15" xr:uid="{00000000-0005-0000-0000-000001000000}"/>
    <cellStyle name="BottomRowRightBorder" xfId="17" xr:uid="{00000000-0005-0000-0000-000002000000}"/>
    <cellStyle name="DataHeaderRowStyle" xfId="10" xr:uid="{00000000-0005-0000-0000-000003000000}"/>
    <cellStyle name="DataHeaderRowStyleRight" xfId="18" xr:uid="{00000000-0005-0000-0000-000004000000}"/>
    <cellStyle name="DataRowFootnoteStyle" xfId="12" xr:uid="{00000000-0005-0000-0000-000005000000}"/>
    <cellStyle name="DataRowStyle" xfId="8" xr:uid="{00000000-0005-0000-0000-000006000000}"/>
    <cellStyle name="DataRowStyleRight" xfId="28" xr:uid="{00000000-0005-0000-0000-000007000000}"/>
    <cellStyle name="DataStyle" xfId="9" xr:uid="{00000000-0005-0000-0000-000008000000}"/>
    <cellStyle name="DataStyleBold" xfId="26" xr:uid="{00000000-0005-0000-0000-000009000000}"/>
    <cellStyle name="DataStyleBoldPrecision" xfId="31" xr:uid="{00000000-0005-0000-0000-00000A000000}"/>
    <cellStyle name="DataStyleItalic" xfId="27" xr:uid="{00000000-0005-0000-0000-00000B000000}"/>
    <cellStyle name="DataStyleItalicPrecision" xfId="30" xr:uid="{00000000-0005-0000-0000-00000C000000}"/>
    <cellStyle name="DataStylePrecision" xfId="29" xr:uid="{00000000-0005-0000-0000-00000D000000}"/>
    <cellStyle name="DateHeader" xfId="6" xr:uid="{00000000-0005-0000-0000-00000E000000}"/>
    <cellStyle name="DatePeriodHeader" xfId="11" xr:uid="{00000000-0005-0000-0000-00000F000000}"/>
    <cellStyle name="DatePeriodHeaderFootnote" xfId="13" xr:uid="{00000000-0005-0000-0000-000010000000}"/>
    <cellStyle name="DatePeriodHeaderLeft" xfId="36" xr:uid="{00000000-0005-0000-0000-000011000000}"/>
    <cellStyle name="FootnoteHeader" xfId="7" xr:uid="{00000000-0005-0000-0000-000012000000}"/>
    <cellStyle name="FootnoteStyle" xfId="24" xr:uid="{00000000-0005-0000-0000-000013000000}"/>
    <cellStyle name="FootnoteStyleFirstExtraRow" xfId="35" xr:uid="{00000000-0005-0000-0000-000014000000}"/>
    <cellStyle name="FootnoteStyleFirstRow" xfId="25" xr:uid="{00000000-0005-0000-0000-000015000000}"/>
    <cellStyle name="FootnoteStyleFirstRowNormal" xfId="34" xr:uid="{00000000-0005-0000-0000-000016000000}"/>
    <cellStyle name="Header1" xfId="2" xr:uid="{00000000-0005-0000-0000-000017000000}"/>
    <cellStyle name="Header1Left" xfId="3" xr:uid="{00000000-0005-0000-0000-000018000000}"/>
    <cellStyle name="Header1Right" xfId="4" xr:uid="{00000000-0005-0000-0000-000019000000}"/>
    <cellStyle name="Header2" xfId="5" xr:uid="{00000000-0005-0000-0000-00001A000000}"/>
    <cellStyle name="Header2Right" xfId="20" xr:uid="{00000000-0005-0000-0000-00001B000000}"/>
    <cellStyle name="HeaderOverTable1Left" xfId="22" xr:uid="{00000000-0005-0000-0000-00001C000000}"/>
    <cellStyle name="HeaderOverTable1Right" xfId="23" xr:uid="{00000000-0005-0000-0000-00001D000000}"/>
    <cellStyle name="HeaderOverTableLeft" xfId="19" xr:uid="{00000000-0005-0000-0000-00001E000000}"/>
    <cellStyle name="HeaderOverTableRight" xfId="14" xr:uid="{00000000-0005-0000-0000-00001F000000}"/>
    <cellStyle name="ItalicDataRowStyle" xfId="21" xr:uid="{00000000-0005-0000-0000-000020000000}"/>
    <cellStyle name="ItalicDataRowStyleRight" xfId="32" xr:uid="{00000000-0005-0000-0000-000021000000}"/>
    <cellStyle name="ItalicStyle" xfId="33" xr:uid="{00000000-0005-0000-0000-000022000000}"/>
    <cellStyle name="Normal" xfId="0" builtinId="0"/>
    <cellStyle name="Test2" xfId="1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"/>
  <sheetViews>
    <sheetView workbookViewId="0">
      <selection activeCell="M11" sqref="M11"/>
    </sheetView>
  </sheetViews>
  <sheetFormatPr defaultRowHeight="15"/>
  <cols>
    <col min="1" max="1" width="1.42578125" customWidth="1"/>
    <col min="2" max="2" width="17.7109375" customWidth="1"/>
    <col min="3" max="3" width="0.85546875" customWidth="1"/>
    <col min="4" max="4" width="7.5703125" customWidth="1"/>
    <col min="5" max="5" width="0.85546875" customWidth="1"/>
    <col min="6" max="6" width="7.5703125" customWidth="1"/>
    <col min="7" max="7" width="0.85546875" customWidth="1"/>
    <col min="8" max="8" width="7.5703125" customWidth="1"/>
    <col min="9" max="9" width="0.85546875" customWidth="1"/>
    <col min="10" max="10" width="7.5703125" customWidth="1"/>
    <col min="11" max="11" width="0.85546875" customWidth="1"/>
    <col min="12" max="12" width="7.140625" customWidth="1"/>
    <col min="13" max="13" width="0.85546875" customWidth="1"/>
    <col min="14" max="14" width="7.140625" customWidth="1"/>
    <col min="15" max="15" width="0.85546875" customWidth="1"/>
    <col min="16" max="16" width="7.140625" customWidth="1"/>
    <col min="17" max="17" width="0.85546875" customWidth="1"/>
    <col min="18" max="18" width="7.140625" customWidth="1"/>
    <col min="19" max="19" width="0.85546875" customWidth="1"/>
    <col min="20" max="20" width="7.140625" customWidth="1"/>
    <col min="21" max="21" width="0.85546875" customWidth="1"/>
    <col min="22" max="22" width="7.140625" customWidth="1"/>
    <col min="23" max="23" width="0.85546875" customWidth="1"/>
  </cols>
  <sheetData>
    <row r="1" spans="1:23" ht="21" customHeight="1">
      <c r="W1" s="8" t="s">
        <v>0</v>
      </c>
    </row>
    <row r="2" spans="1:23" ht="22.5" customHeight="1">
      <c r="A2" s="4" t="s">
        <v>2</v>
      </c>
      <c r="W2" s="17" t="s">
        <v>1</v>
      </c>
    </row>
    <row r="3" spans="1:23" ht="4.5" customHeight="1"/>
    <row r="4" spans="1:23" ht="22.5" customHeight="1">
      <c r="A4" s="2"/>
      <c r="B4" s="1"/>
      <c r="C4" s="3"/>
      <c r="D4" s="5">
        <v>2014</v>
      </c>
      <c r="E4" s="6"/>
      <c r="F4" s="5">
        <v>2015</v>
      </c>
      <c r="G4" s="6"/>
      <c r="H4" s="5">
        <v>2016</v>
      </c>
      <c r="I4" s="6"/>
      <c r="J4" s="5">
        <v>2017</v>
      </c>
      <c r="K4" s="6"/>
      <c r="L4" s="5">
        <v>2017</v>
      </c>
      <c r="M4" s="6"/>
      <c r="N4" s="5">
        <v>2018</v>
      </c>
      <c r="O4" s="6"/>
      <c r="P4" s="5">
        <v>2018</v>
      </c>
      <c r="Q4" s="6"/>
      <c r="R4" s="5">
        <v>2018</v>
      </c>
      <c r="S4" s="6"/>
      <c r="T4" s="5">
        <v>2018</v>
      </c>
      <c r="U4" s="6"/>
      <c r="V4" s="5">
        <v>2018</v>
      </c>
      <c r="W4" s="6"/>
    </row>
    <row r="5" spans="1:23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  <c r="T5" s="25"/>
      <c r="U5" s="9"/>
      <c r="V5" s="25"/>
      <c r="W5" s="9"/>
    </row>
    <row r="6" spans="1:23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5</v>
      </c>
      <c r="K6" s="9"/>
      <c r="L6" s="25" t="s">
        <v>75</v>
      </c>
      <c r="M6" s="9"/>
      <c r="N6" s="25" t="s">
        <v>75</v>
      </c>
      <c r="O6" s="9"/>
      <c r="P6" s="25" t="s">
        <v>76</v>
      </c>
      <c r="Q6" s="9"/>
      <c r="R6" s="25" t="s">
        <v>77</v>
      </c>
      <c r="S6" s="9"/>
      <c r="T6" s="25" t="s">
        <v>78</v>
      </c>
      <c r="U6" s="9"/>
      <c r="V6" s="25" t="s">
        <v>79</v>
      </c>
      <c r="W6" s="9"/>
    </row>
    <row r="7" spans="1:23" ht="8.25" customHeight="1">
      <c r="A7" s="26"/>
      <c r="B7" s="7" t="s">
        <v>3</v>
      </c>
      <c r="C7" s="13"/>
      <c r="D7" s="28"/>
      <c r="E7" s="19"/>
      <c r="F7" s="28"/>
      <c r="G7" s="19"/>
      <c r="H7" s="28"/>
      <c r="I7" s="19"/>
      <c r="J7" s="28"/>
      <c r="K7" s="19"/>
      <c r="L7" s="28"/>
      <c r="M7" s="19"/>
      <c r="N7" s="28"/>
      <c r="O7" s="19"/>
      <c r="P7" s="28"/>
      <c r="Q7" s="19"/>
      <c r="R7" s="28"/>
      <c r="S7" s="19"/>
      <c r="T7" s="28"/>
      <c r="U7" s="19"/>
      <c r="V7" s="28"/>
      <c r="W7" s="19"/>
    </row>
    <row r="8" spans="1:23" ht="7.5" customHeight="1">
      <c r="A8" s="26"/>
      <c r="B8" s="23" t="s">
        <v>4</v>
      </c>
      <c r="C8" s="18"/>
      <c r="D8" s="28">
        <v>3.4980000000000002</v>
      </c>
      <c r="E8" s="19" t="s">
        <v>5</v>
      </c>
      <c r="F8" s="28">
        <v>1.615</v>
      </c>
      <c r="G8" s="19" t="s">
        <v>5</v>
      </c>
      <c r="H8" s="28">
        <v>0</v>
      </c>
      <c r="I8" s="19" t="s">
        <v>5</v>
      </c>
      <c r="J8" s="28">
        <v>0</v>
      </c>
      <c r="K8" s="19" t="s">
        <v>5</v>
      </c>
      <c r="L8" s="28">
        <v>0</v>
      </c>
      <c r="M8" s="19" t="s">
        <v>5</v>
      </c>
      <c r="N8" s="28">
        <v>2.383</v>
      </c>
      <c r="O8" s="19" t="s">
        <v>5</v>
      </c>
      <c r="P8" s="28">
        <v>0.30499999999999999</v>
      </c>
      <c r="Q8" s="19" t="s">
        <v>5</v>
      </c>
      <c r="R8" s="28">
        <v>0.39800000000000002</v>
      </c>
      <c r="S8" s="19" t="s">
        <v>5</v>
      </c>
      <c r="T8" s="28">
        <v>0.39800000000000002</v>
      </c>
      <c r="U8" s="19" t="s">
        <v>5</v>
      </c>
      <c r="V8" s="28">
        <v>0.39800000000000002</v>
      </c>
      <c r="W8" s="19" t="s">
        <v>5</v>
      </c>
    </row>
    <row r="9" spans="1:23" ht="7.5" customHeight="1">
      <c r="A9" s="26"/>
      <c r="B9" s="23" t="s">
        <v>6</v>
      </c>
      <c r="C9" s="18"/>
      <c r="D9" s="28">
        <v>108.322</v>
      </c>
      <c r="E9" s="19" t="s">
        <v>5</v>
      </c>
      <c r="F9" s="28">
        <v>112.6</v>
      </c>
      <c r="G9" s="19" t="s">
        <v>5</v>
      </c>
      <c r="H9" s="28">
        <v>111.869</v>
      </c>
      <c r="I9" s="19" t="s">
        <v>5</v>
      </c>
      <c r="J9" s="28">
        <v>113.321</v>
      </c>
      <c r="K9" s="19" t="s">
        <v>5</v>
      </c>
      <c r="L9" s="28">
        <v>113.321</v>
      </c>
      <c r="M9" s="19" t="s">
        <v>5</v>
      </c>
      <c r="N9" s="28">
        <v>115.947</v>
      </c>
      <c r="O9" s="19" t="s">
        <v>5</v>
      </c>
      <c r="P9" s="28">
        <v>9.75</v>
      </c>
      <c r="Q9" s="19" t="s">
        <v>5</v>
      </c>
      <c r="R9" s="28">
        <v>9.6669999999999998</v>
      </c>
      <c r="S9" s="19" t="s">
        <v>5</v>
      </c>
      <c r="T9" s="28">
        <v>9.6669999999999998</v>
      </c>
      <c r="U9" s="19" t="s">
        <v>5</v>
      </c>
      <c r="V9" s="28">
        <v>9.6679999999999993</v>
      </c>
      <c r="W9" s="19" t="s">
        <v>5</v>
      </c>
    </row>
    <row r="10" spans="1:23" ht="7.5" customHeight="1">
      <c r="A10" s="26"/>
      <c r="B10" s="23" t="s">
        <v>7</v>
      </c>
      <c r="C10" s="18"/>
      <c r="D10" s="28">
        <v>42.79</v>
      </c>
      <c r="E10" s="19" t="s">
        <v>5</v>
      </c>
      <c r="F10" s="28">
        <v>41.085000000000001</v>
      </c>
      <c r="G10" s="19" t="s">
        <v>5</v>
      </c>
      <c r="H10" s="28">
        <v>49.161999999999999</v>
      </c>
      <c r="I10" s="19" t="s">
        <v>5</v>
      </c>
      <c r="J10" s="28">
        <v>53.146000000000001</v>
      </c>
      <c r="K10" s="19" t="s">
        <v>5</v>
      </c>
      <c r="L10" s="28">
        <v>53.146000000000001</v>
      </c>
      <c r="M10" s="19" t="s">
        <v>5</v>
      </c>
      <c r="N10" s="28">
        <v>46.755000000000003</v>
      </c>
      <c r="O10" s="19" t="s">
        <v>5</v>
      </c>
      <c r="P10" s="28">
        <v>3.774</v>
      </c>
      <c r="Q10" s="19" t="s">
        <v>5</v>
      </c>
      <c r="R10" s="28">
        <v>3.7789999999999999</v>
      </c>
      <c r="S10" s="19" t="s">
        <v>5</v>
      </c>
      <c r="T10" s="28">
        <v>3.7789999999999999</v>
      </c>
      <c r="U10" s="19" t="s">
        <v>5</v>
      </c>
      <c r="V10" s="28">
        <v>3.778</v>
      </c>
      <c r="W10" s="19" t="s">
        <v>5</v>
      </c>
    </row>
    <row r="11" spans="1:23" ht="7.5" customHeight="1">
      <c r="A11" s="26"/>
      <c r="B11" s="23" t="s">
        <v>8</v>
      </c>
      <c r="C11" s="18"/>
      <c r="D11" s="28">
        <v>7</v>
      </c>
      <c r="E11" s="19" t="s">
        <v>5</v>
      </c>
      <c r="F11" s="28">
        <v>6.7969999999999997</v>
      </c>
      <c r="G11" s="19" t="s">
        <v>5</v>
      </c>
      <c r="H11" s="28">
        <v>7.5469999999999997</v>
      </c>
      <c r="I11" s="19" t="s">
        <v>5</v>
      </c>
      <c r="J11" s="28">
        <v>14.436</v>
      </c>
      <c r="K11" s="19" t="s">
        <v>5</v>
      </c>
      <c r="L11" s="28">
        <v>14.436</v>
      </c>
      <c r="M11" s="19"/>
      <c r="N11" s="28">
        <v>12.628</v>
      </c>
      <c r="O11" s="19" t="s">
        <v>5</v>
      </c>
      <c r="P11" s="28">
        <v>0.84899999999999998</v>
      </c>
      <c r="Q11" s="19" t="s">
        <v>5</v>
      </c>
      <c r="R11" s="28">
        <v>1.0840000000000001</v>
      </c>
      <c r="S11" s="19" t="s">
        <v>5</v>
      </c>
      <c r="T11" s="28">
        <v>1.0840000000000001</v>
      </c>
      <c r="U11" s="19" t="s">
        <v>5</v>
      </c>
      <c r="V11" s="28">
        <v>1.0840000000000001</v>
      </c>
      <c r="W11" s="19" t="s">
        <v>5</v>
      </c>
    </row>
    <row r="12" spans="1:23" ht="7.5" customHeight="1">
      <c r="A12" s="26"/>
      <c r="B12" s="23" t="s">
        <v>9</v>
      </c>
      <c r="C12" s="18"/>
      <c r="D12" s="28">
        <v>9.2010000000000005</v>
      </c>
      <c r="E12" s="19" t="s">
        <v>5</v>
      </c>
      <c r="F12" s="28">
        <v>11.101000000000001</v>
      </c>
      <c r="G12" s="19" t="s">
        <v>5</v>
      </c>
      <c r="H12" s="28">
        <v>10.427</v>
      </c>
      <c r="I12" s="19" t="s">
        <v>5</v>
      </c>
      <c r="J12" s="28">
        <v>9.4700000000000006</v>
      </c>
      <c r="K12" s="19" t="s">
        <v>5</v>
      </c>
      <c r="L12" s="28">
        <v>9.4700000000000006</v>
      </c>
      <c r="M12" s="19" t="s">
        <v>5</v>
      </c>
      <c r="N12" s="28">
        <v>7.06</v>
      </c>
      <c r="O12" s="19" t="s">
        <v>5</v>
      </c>
      <c r="P12" s="28">
        <v>0.65100000000000002</v>
      </c>
      <c r="Q12" s="19" t="s">
        <v>5</v>
      </c>
      <c r="R12" s="28">
        <v>0.58499999999999996</v>
      </c>
      <c r="S12" s="19" t="s">
        <v>5</v>
      </c>
      <c r="T12" s="28">
        <v>0.60599999999999998</v>
      </c>
      <c r="U12" s="19" t="s">
        <v>5</v>
      </c>
      <c r="V12" s="29">
        <v>0.6</v>
      </c>
      <c r="W12" s="19"/>
    </row>
    <row r="13" spans="1:23" ht="7.5" customHeight="1">
      <c r="A13" s="26"/>
      <c r="B13" s="23" t="s">
        <v>10</v>
      </c>
      <c r="C13" s="18"/>
      <c r="D13" s="28">
        <v>421.3</v>
      </c>
      <c r="E13" s="19" t="s">
        <v>5</v>
      </c>
      <c r="F13" s="28">
        <v>426.4</v>
      </c>
      <c r="G13" s="19" t="s">
        <v>5</v>
      </c>
      <c r="H13" s="28">
        <v>424.8</v>
      </c>
      <c r="I13" s="19" t="s">
        <v>5</v>
      </c>
      <c r="J13" s="28">
        <v>419.8</v>
      </c>
      <c r="K13" s="19" t="s">
        <v>5</v>
      </c>
      <c r="L13" s="28">
        <v>419.8</v>
      </c>
      <c r="M13" s="19" t="s">
        <v>5</v>
      </c>
      <c r="N13" s="28">
        <v>401.7</v>
      </c>
      <c r="O13" s="19" t="s">
        <v>5</v>
      </c>
      <c r="P13" s="28">
        <v>33.4</v>
      </c>
      <c r="Q13" s="19" t="s">
        <v>5</v>
      </c>
      <c r="R13" s="28">
        <v>36.200000000000003</v>
      </c>
      <c r="S13" s="19" t="s">
        <v>5</v>
      </c>
      <c r="T13" s="28">
        <v>32.799999999999997</v>
      </c>
      <c r="U13" s="19" t="s">
        <v>5</v>
      </c>
      <c r="V13" s="28">
        <v>26.4</v>
      </c>
      <c r="W13" s="19" t="s">
        <v>5</v>
      </c>
    </row>
    <row r="14" spans="1:23" ht="7.5" customHeight="1">
      <c r="A14" s="26"/>
      <c r="B14" s="23" t="s">
        <v>11</v>
      </c>
      <c r="C14" s="18"/>
      <c r="D14" s="28">
        <v>75.238</v>
      </c>
      <c r="E14" s="19" t="s">
        <v>5</v>
      </c>
      <c r="F14" s="28">
        <v>82.998999999999995</v>
      </c>
      <c r="G14" s="19" t="s">
        <v>5</v>
      </c>
      <c r="H14" s="28">
        <v>76.597999999999999</v>
      </c>
      <c r="I14" s="19" t="s">
        <v>5</v>
      </c>
      <c r="J14" s="28">
        <v>63.718000000000004</v>
      </c>
      <c r="K14" s="19" t="s">
        <v>5</v>
      </c>
      <c r="L14" s="28">
        <v>63.718000000000004</v>
      </c>
      <c r="M14" s="19" t="s">
        <v>5</v>
      </c>
      <c r="N14" s="28">
        <v>75.775999999999996</v>
      </c>
      <c r="O14" s="19" t="s">
        <v>5</v>
      </c>
      <c r="P14" s="28">
        <v>6.423</v>
      </c>
      <c r="Q14" s="19" t="s">
        <v>5</v>
      </c>
      <c r="R14" s="29">
        <v>6.2690000000000001</v>
      </c>
      <c r="S14" s="19"/>
      <c r="T14" s="29">
        <v>6.2690000000000001</v>
      </c>
      <c r="U14" s="19"/>
      <c r="V14" s="28">
        <v>6.27</v>
      </c>
      <c r="W14" s="19" t="s">
        <v>5</v>
      </c>
    </row>
    <row r="15" spans="1:23" ht="7.5" customHeight="1">
      <c r="A15" s="26"/>
      <c r="B15" s="23" t="s">
        <v>12</v>
      </c>
      <c r="C15" s="18"/>
      <c r="D15" s="28">
        <v>7.7</v>
      </c>
      <c r="E15" s="19" t="s">
        <v>5</v>
      </c>
      <c r="F15" s="28">
        <v>7.7</v>
      </c>
      <c r="G15" s="19" t="s">
        <v>5</v>
      </c>
      <c r="H15" s="28">
        <v>8.42</v>
      </c>
      <c r="I15" s="19" t="s">
        <v>5</v>
      </c>
      <c r="J15" s="28">
        <v>6.4210000000000003</v>
      </c>
      <c r="K15" s="19" t="s">
        <v>5</v>
      </c>
      <c r="L15" s="28">
        <v>6.4210000000000003</v>
      </c>
      <c r="M15" s="19" t="s">
        <v>5</v>
      </c>
      <c r="N15" s="28">
        <v>8.1289999999999996</v>
      </c>
      <c r="O15" s="19" t="s">
        <v>5</v>
      </c>
      <c r="P15" s="28">
        <v>0.72099999999999997</v>
      </c>
      <c r="Q15" s="19" t="s">
        <v>5</v>
      </c>
      <c r="R15" s="29">
        <v>0.7</v>
      </c>
      <c r="S15" s="19"/>
      <c r="T15" s="29">
        <v>0.7</v>
      </c>
      <c r="U15" s="19"/>
      <c r="V15" s="29">
        <v>0.7</v>
      </c>
      <c r="W15" s="19"/>
    </row>
    <row r="16" spans="1:23" ht="7.5" customHeight="1">
      <c r="A16" s="26"/>
      <c r="B16" s="23" t="s">
        <v>13</v>
      </c>
      <c r="C16" s="18"/>
      <c r="D16" s="28">
        <v>740</v>
      </c>
      <c r="E16" s="19" t="s">
        <v>5</v>
      </c>
      <c r="F16" s="28">
        <v>740</v>
      </c>
      <c r="G16" s="19" t="s">
        <v>5</v>
      </c>
      <c r="H16" s="28">
        <v>740</v>
      </c>
      <c r="I16" s="19" t="s">
        <v>5</v>
      </c>
      <c r="J16" s="28">
        <v>740</v>
      </c>
      <c r="K16" s="19" t="s">
        <v>5</v>
      </c>
      <c r="L16" s="28">
        <v>740</v>
      </c>
      <c r="M16" s="19" t="s">
        <v>5</v>
      </c>
      <c r="N16" s="28">
        <v>744</v>
      </c>
      <c r="O16" s="19" t="s">
        <v>5</v>
      </c>
      <c r="P16" s="29">
        <v>62</v>
      </c>
      <c r="Q16" s="19"/>
      <c r="R16" s="29">
        <v>62</v>
      </c>
      <c r="S16" s="19"/>
      <c r="T16" s="29">
        <v>62</v>
      </c>
      <c r="U16" s="19"/>
      <c r="V16" s="29">
        <v>62</v>
      </c>
      <c r="W16" s="19"/>
    </row>
    <row r="17" spans="1:23" ht="7.5" customHeight="1">
      <c r="A17" s="26"/>
      <c r="B17" s="23" t="s">
        <v>14</v>
      </c>
      <c r="C17" s="18"/>
      <c r="D17" s="28">
        <v>32.743000000000002</v>
      </c>
      <c r="E17" s="19" t="s">
        <v>5</v>
      </c>
      <c r="F17" s="28">
        <v>30.617999999999999</v>
      </c>
      <c r="G17" s="19" t="s">
        <v>5</v>
      </c>
      <c r="H17" s="28">
        <v>38.488</v>
      </c>
      <c r="I17" s="19" t="s">
        <v>5</v>
      </c>
      <c r="J17" s="28">
        <v>43.387</v>
      </c>
      <c r="K17" s="19" t="s">
        <v>5</v>
      </c>
      <c r="L17" s="28">
        <v>43.387</v>
      </c>
      <c r="M17" s="19" t="s">
        <v>5</v>
      </c>
      <c r="N17" s="28">
        <v>42.481999999999999</v>
      </c>
      <c r="O17" s="19" t="s">
        <v>5</v>
      </c>
      <c r="P17" s="28">
        <v>3.7530000000000001</v>
      </c>
      <c r="Q17" s="19" t="s">
        <v>5</v>
      </c>
      <c r="R17" s="28">
        <v>4.2270000000000003</v>
      </c>
      <c r="S17" s="19" t="s">
        <v>5</v>
      </c>
      <c r="T17" s="28">
        <v>3.4809999999999999</v>
      </c>
      <c r="U17" s="19" t="s">
        <v>5</v>
      </c>
      <c r="V17" s="28">
        <v>3.0310000000000001</v>
      </c>
      <c r="W17" s="19" t="s">
        <v>5</v>
      </c>
    </row>
    <row r="18" spans="1:23" ht="7.5" customHeight="1">
      <c r="A18" s="26"/>
      <c r="B18" s="23" t="s">
        <v>15</v>
      </c>
      <c r="C18" s="18"/>
      <c r="D18" s="28">
        <v>104.352</v>
      </c>
      <c r="E18" s="19" t="s">
        <v>5</v>
      </c>
      <c r="F18" s="28">
        <v>121.438</v>
      </c>
      <c r="G18" s="19" t="s">
        <v>5</v>
      </c>
      <c r="H18" s="28">
        <v>137.88900000000001</v>
      </c>
      <c r="I18" s="19" t="s">
        <v>5</v>
      </c>
      <c r="J18" s="28">
        <v>188.34299999999999</v>
      </c>
      <c r="K18" s="19" t="s">
        <v>5</v>
      </c>
      <c r="L18" s="28">
        <v>188.34299999999999</v>
      </c>
      <c r="M18" s="19" t="s">
        <v>5</v>
      </c>
      <c r="N18" s="28">
        <v>189.798</v>
      </c>
      <c r="O18" s="19" t="s">
        <v>5</v>
      </c>
      <c r="P18" s="28">
        <v>15.208</v>
      </c>
      <c r="Q18" s="19" t="s">
        <v>5</v>
      </c>
      <c r="R18" s="28">
        <v>16.088999999999999</v>
      </c>
      <c r="S18" s="19" t="s">
        <v>5</v>
      </c>
      <c r="T18" s="28">
        <v>16.088999999999999</v>
      </c>
      <c r="U18" s="19" t="s">
        <v>5</v>
      </c>
      <c r="V18" s="28">
        <v>16.088000000000001</v>
      </c>
      <c r="W18" s="19" t="s">
        <v>5</v>
      </c>
    </row>
    <row r="19" spans="1:23" ht="7.5" customHeight="1">
      <c r="A19" s="26"/>
      <c r="B19" s="23" t="s">
        <v>16</v>
      </c>
      <c r="C19" s="18"/>
      <c r="D19" s="28">
        <v>79.343999999999994</v>
      </c>
      <c r="E19" s="19" t="s">
        <v>5</v>
      </c>
      <c r="F19" s="28">
        <v>75.126000000000005</v>
      </c>
      <c r="G19" s="19" t="s">
        <v>5</v>
      </c>
      <c r="H19" s="28">
        <v>78.992000000000004</v>
      </c>
      <c r="I19" s="19" t="s">
        <v>5</v>
      </c>
      <c r="J19" s="28">
        <v>104.449</v>
      </c>
      <c r="K19" s="19" t="s">
        <v>5</v>
      </c>
      <c r="L19" s="28">
        <v>104.449</v>
      </c>
      <c r="M19" s="19" t="s">
        <v>5</v>
      </c>
      <c r="N19" s="28">
        <v>104.71599999999999</v>
      </c>
      <c r="O19" s="19" t="s">
        <v>5</v>
      </c>
      <c r="P19" s="28">
        <v>8.4600000000000009</v>
      </c>
      <c r="Q19" s="19" t="s">
        <v>5</v>
      </c>
      <c r="R19" s="29">
        <v>8.5</v>
      </c>
      <c r="S19" s="19"/>
      <c r="T19" s="29">
        <v>8.5</v>
      </c>
      <c r="U19" s="19"/>
      <c r="V19" s="29">
        <v>8.5</v>
      </c>
      <c r="W19" s="19"/>
    </row>
    <row r="20" spans="1:23" ht="7.5" customHeight="1">
      <c r="A20" s="26"/>
      <c r="B20" s="23"/>
      <c r="C20" s="18" t="s">
        <v>17</v>
      </c>
      <c r="D20" s="28">
        <f>SUM(D8:D19)</f>
        <v>1631.4880000000001</v>
      </c>
      <c r="E20" s="19"/>
      <c r="F20" s="28">
        <f>SUM(F8:F19)</f>
        <v>1657.479</v>
      </c>
      <c r="G20" s="19"/>
      <c r="H20" s="28">
        <f>SUM(H8:H19)</f>
        <v>1684.1919999999998</v>
      </c>
      <c r="I20" s="19"/>
      <c r="J20" s="28">
        <f>SUM(J8:J19)</f>
        <v>1756.491</v>
      </c>
      <c r="K20" s="19"/>
      <c r="L20" s="28">
        <f>SUM(L8:L19)</f>
        <v>1756.491</v>
      </c>
      <c r="M20" s="19"/>
      <c r="N20" s="28">
        <f>SUM(N8:N19)</f>
        <v>1751.3739999999998</v>
      </c>
      <c r="O20" s="19"/>
      <c r="P20" s="28">
        <f>SUM(P8:P19)</f>
        <v>145.29400000000001</v>
      </c>
      <c r="Q20" s="19"/>
      <c r="R20" s="28">
        <f>SUM(R8:R19)</f>
        <v>149.49799999999999</v>
      </c>
      <c r="S20" s="19"/>
      <c r="T20" s="28">
        <f>SUM(T8:T19)</f>
        <v>145.37299999999999</v>
      </c>
      <c r="U20" s="19"/>
      <c r="V20" s="28">
        <f>SUM(V8:V19)</f>
        <v>138.517</v>
      </c>
      <c r="W20" s="19"/>
    </row>
    <row r="21" spans="1:23" ht="2.25" customHeight="1">
      <c r="A21" s="26"/>
      <c r="D21" s="28"/>
      <c r="E21" s="19"/>
      <c r="F21" s="28"/>
      <c r="G21" s="19"/>
      <c r="H21" s="28"/>
      <c r="I21" s="19"/>
      <c r="J21" s="28"/>
      <c r="K21" s="19"/>
      <c r="L21" s="28"/>
      <c r="M21" s="19"/>
      <c r="N21" s="28"/>
      <c r="O21" s="19"/>
      <c r="P21" s="28"/>
      <c r="Q21" s="19"/>
      <c r="R21" s="28"/>
      <c r="S21" s="19"/>
      <c r="T21" s="28"/>
      <c r="U21" s="19"/>
      <c r="V21" s="28"/>
      <c r="W21" s="19"/>
    </row>
    <row r="22" spans="1:23" ht="8.25" customHeight="1">
      <c r="A22" s="26"/>
      <c r="B22" s="7" t="s">
        <v>18</v>
      </c>
      <c r="C22" s="13"/>
      <c r="D22" s="28"/>
      <c r="E22" s="19"/>
      <c r="F22" s="28"/>
      <c r="G22" s="19"/>
      <c r="H22" s="28"/>
      <c r="I22" s="19"/>
      <c r="J22" s="28"/>
      <c r="K22" s="19"/>
      <c r="L22" s="28"/>
      <c r="M22" s="19"/>
      <c r="N22" s="28"/>
      <c r="O22" s="19"/>
      <c r="P22" s="28"/>
      <c r="Q22" s="19"/>
      <c r="R22" s="28"/>
      <c r="S22" s="19"/>
      <c r="T22" s="28"/>
      <c r="U22" s="19"/>
      <c r="V22" s="28"/>
      <c r="W22" s="19"/>
    </row>
    <row r="23" spans="1:23" ht="7.5" customHeight="1">
      <c r="A23" s="26"/>
      <c r="B23" s="23" t="s">
        <v>19</v>
      </c>
      <c r="C23" s="18"/>
      <c r="D23" s="28">
        <v>47.655000000000001</v>
      </c>
      <c r="E23" s="19" t="s">
        <v>5</v>
      </c>
      <c r="F23" s="28">
        <v>9.1620000000000008</v>
      </c>
      <c r="G23" s="19" t="s">
        <v>5</v>
      </c>
      <c r="H23" s="28">
        <v>12.414999999999999</v>
      </c>
      <c r="I23" s="19" t="s">
        <v>5</v>
      </c>
      <c r="J23" s="28">
        <v>1.2</v>
      </c>
      <c r="K23" s="19" t="s">
        <v>5</v>
      </c>
      <c r="L23" s="28">
        <v>1.2</v>
      </c>
      <c r="M23" s="19" t="s">
        <v>5</v>
      </c>
      <c r="N23" s="28">
        <v>1.2</v>
      </c>
      <c r="O23" s="19" t="s">
        <v>5</v>
      </c>
      <c r="P23" s="29">
        <v>0.1</v>
      </c>
      <c r="Q23" s="19"/>
      <c r="R23" s="29">
        <v>0.1</v>
      </c>
      <c r="S23" s="19"/>
      <c r="T23" s="29">
        <v>0.1</v>
      </c>
      <c r="U23" s="19"/>
      <c r="V23" s="29">
        <v>0.1</v>
      </c>
      <c r="W23" s="19"/>
    </row>
    <row r="24" spans="1:23" ht="7.5" customHeight="1">
      <c r="A24" s="26"/>
      <c r="B24" s="23" t="s">
        <v>20</v>
      </c>
      <c r="C24" s="18"/>
      <c r="D24" s="28">
        <v>995.6</v>
      </c>
      <c r="E24" s="19" t="s">
        <v>5</v>
      </c>
      <c r="F24" s="28">
        <v>1039.0070000000001</v>
      </c>
      <c r="G24" s="19" t="s">
        <v>5</v>
      </c>
      <c r="H24" s="28">
        <v>1023.686</v>
      </c>
      <c r="I24" s="19" t="s">
        <v>5</v>
      </c>
      <c r="J24" s="28">
        <v>1094.6379999999999</v>
      </c>
      <c r="K24" s="19" t="s">
        <v>5</v>
      </c>
      <c r="L24" s="28">
        <v>1094.6379999999999</v>
      </c>
      <c r="M24" s="19" t="s">
        <v>5</v>
      </c>
      <c r="N24" s="28">
        <v>1178.096</v>
      </c>
      <c r="O24" s="19" t="s">
        <v>5</v>
      </c>
      <c r="P24" s="28">
        <v>89.784999999999997</v>
      </c>
      <c r="Q24" s="19" t="s">
        <v>5</v>
      </c>
      <c r="R24" s="29">
        <v>89.8</v>
      </c>
      <c r="S24" s="19"/>
      <c r="T24" s="29">
        <v>89.8</v>
      </c>
      <c r="U24" s="19"/>
      <c r="V24" s="29">
        <v>89.8</v>
      </c>
      <c r="W24" s="19"/>
    </row>
    <row r="25" spans="1:23" ht="7.5" customHeight="1">
      <c r="A25" s="26"/>
      <c r="B25" s="23" t="s">
        <v>21</v>
      </c>
      <c r="C25" s="18"/>
      <c r="D25" s="28">
        <v>88.9</v>
      </c>
      <c r="E25" s="19" t="s">
        <v>5</v>
      </c>
      <c r="F25" s="28">
        <v>61.6</v>
      </c>
      <c r="G25" s="19" t="s">
        <v>5</v>
      </c>
      <c r="H25" s="28">
        <v>25.3</v>
      </c>
      <c r="I25" s="19" t="s">
        <v>5</v>
      </c>
      <c r="J25" s="28">
        <v>7.9</v>
      </c>
      <c r="K25" s="19" t="s">
        <v>5</v>
      </c>
      <c r="L25" s="28">
        <v>7.9</v>
      </c>
      <c r="M25" s="19" t="s">
        <v>5</v>
      </c>
      <c r="N25" s="28">
        <v>17.100000000000001</v>
      </c>
      <c r="O25" s="19" t="s">
        <v>5</v>
      </c>
      <c r="P25" s="28">
        <v>1.534</v>
      </c>
      <c r="Q25" s="19" t="s">
        <v>5</v>
      </c>
      <c r="R25" s="29">
        <v>1.5</v>
      </c>
      <c r="S25" s="19"/>
      <c r="T25" s="29">
        <v>1.5</v>
      </c>
      <c r="U25" s="19"/>
      <c r="V25" s="29">
        <v>1.5</v>
      </c>
      <c r="W25" s="19"/>
    </row>
    <row r="26" spans="1:23" ht="7.5" customHeight="1">
      <c r="A26" s="26"/>
      <c r="B26" s="23" t="s">
        <v>22</v>
      </c>
      <c r="C26" s="18"/>
      <c r="D26" s="28">
        <v>33.079000000000001</v>
      </c>
      <c r="E26" s="19" t="s">
        <v>5</v>
      </c>
      <c r="F26" s="28">
        <v>44.956000000000003</v>
      </c>
      <c r="G26" s="19" t="s">
        <v>5</v>
      </c>
      <c r="H26" s="28">
        <v>32.817999999999998</v>
      </c>
      <c r="I26" s="19" t="s">
        <v>5</v>
      </c>
      <c r="J26" s="28">
        <v>28.811</v>
      </c>
      <c r="K26" s="19" t="s">
        <v>5</v>
      </c>
      <c r="L26" s="28">
        <v>28.811</v>
      </c>
      <c r="M26" s="19" t="s">
        <v>5</v>
      </c>
      <c r="N26" s="28">
        <v>28.036999999999999</v>
      </c>
      <c r="O26" s="19" t="s">
        <v>5</v>
      </c>
      <c r="P26" s="28">
        <v>2.6</v>
      </c>
      <c r="Q26" s="19" t="s">
        <v>5</v>
      </c>
      <c r="R26" s="28">
        <v>2.7730000000000001</v>
      </c>
      <c r="S26" s="19" t="s">
        <v>5</v>
      </c>
      <c r="T26" s="28">
        <v>2.7730000000000001</v>
      </c>
      <c r="U26" s="19" t="s">
        <v>5</v>
      </c>
      <c r="V26" s="28">
        <v>2.7730000000000001</v>
      </c>
      <c r="W26" s="19" t="s">
        <v>5</v>
      </c>
    </row>
    <row r="27" spans="1:23" ht="7.5" customHeight="1">
      <c r="A27" s="26"/>
      <c r="B27" s="23" t="s">
        <v>23</v>
      </c>
      <c r="C27" s="18"/>
      <c r="D27" s="28">
        <v>22.363</v>
      </c>
      <c r="E27" s="19" t="s">
        <v>5</v>
      </c>
      <c r="F27" s="28">
        <v>26.847000000000001</v>
      </c>
      <c r="G27" s="19" t="s">
        <v>5</v>
      </c>
      <c r="H27" s="28">
        <v>31.814</v>
      </c>
      <c r="I27" s="19" t="s">
        <v>5</v>
      </c>
      <c r="J27" s="28">
        <v>33.186</v>
      </c>
      <c r="K27" s="19" t="s">
        <v>5</v>
      </c>
      <c r="L27" s="28">
        <v>33.186</v>
      </c>
      <c r="M27" s="19" t="s">
        <v>5</v>
      </c>
      <c r="N27" s="28">
        <v>39.576000000000001</v>
      </c>
      <c r="O27" s="19" t="s">
        <v>5</v>
      </c>
      <c r="P27" s="28">
        <v>3.85</v>
      </c>
      <c r="Q27" s="19" t="s">
        <v>5</v>
      </c>
      <c r="R27" s="29">
        <v>3.9</v>
      </c>
      <c r="S27" s="19"/>
      <c r="T27" s="29">
        <v>3.9</v>
      </c>
      <c r="U27" s="19"/>
      <c r="V27" s="29">
        <v>3.9</v>
      </c>
      <c r="W27" s="19"/>
    </row>
    <row r="28" spans="1:23" ht="7.5" customHeight="1">
      <c r="A28" s="26"/>
      <c r="B28" s="23" t="s">
        <v>24</v>
      </c>
      <c r="C28" s="18"/>
      <c r="D28" s="28">
        <v>0</v>
      </c>
      <c r="E28" s="19" t="s">
        <v>5</v>
      </c>
      <c r="F28" s="28">
        <v>0</v>
      </c>
      <c r="G28" s="19" t="s">
        <v>5</v>
      </c>
      <c r="H28" s="28">
        <v>0</v>
      </c>
      <c r="I28" s="19" t="s">
        <v>5</v>
      </c>
      <c r="J28" s="28">
        <v>0</v>
      </c>
      <c r="K28" s="19" t="s">
        <v>5</v>
      </c>
      <c r="L28" s="28">
        <v>0</v>
      </c>
      <c r="M28" s="19" t="s">
        <v>5</v>
      </c>
      <c r="N28" s="28">
        <v>0</v>
      </c>
      <c r="O28" s="19" t="s">
        <v>5</v>
      </c>
      <c r="P28" s="28">
        <v>0</v>
      </c>
      <c r="Q28" s="19" t="s">
        <v>5</v>
      </c>
      <c r="R28" s="28">
        <v>0</v>
      </c>
      <c r="S28" s="19" t="s">
        <v>5</v>
      </c>
      <c r="T28" s="28">
        <v>0</v>
      </c>
      <c r="U28" s="19" t="s">
        <v>5</v>
      </c>
      <c r="V28" s="28">
        <v>0</v>
      </c>
      <c r="W28" s="19" t="s">
        <v>5</v>
      </c>
    </row>
    <row r="29" spans="1:23" ht="7.5" customHeight="1">
      <c r="A29" s="26"/>
      <c r="B29" s="23" t="s">
        <v>25</v>
      </c>
      <c r="C29" s="18"/>
      <c r="D29" s="28">
        <v>5.2489999999999997</v>
      </c>
      <c r="E29" s="19" t="s">
        <v>5</v>
      </c>
      <c r="F29" s="28">
        <v>10.659000000000001</v>
      </c>
      <c r="G29" s="19" t="s">
        <v>5</v>
      </c>
      <c r="H29" s="28">
        <v>16.390999999999998</v>
      </c>
      <c r="I29" s="19" t="s">
        <v>5</v>
      </c>
      <c r="J29" s="28">
        <v>15.465999999999999</v>
      </c>
      <c r="K29" s="19" t="s">
        <v>5</v>
      </c>
      <c r="L29" s="28">
        <v>15.465999999999999</v>
      </c>
      <c r="M29" s="19" t="s">
        <v>5</v>
      </c>
      <c r="N29" s="28">
        <v>14.582000000000001</v>
      </c>
      <c r="O29" s="19" t="s">
        <v>5</v>
      </c>
      <c r="P29" s="28">
        <v>0.95399999999999996</v>
      </c>
      <c r="Q29" s="19" t="s">
        <v>5</v>
      </c>
      <c r="R29" s="28">
        <v>1.135</v>
      </c>
      <c r="S29" s="19" t="s">
        <v>5</v>
      </c>
      <c r="T29" s="28">
        <v>1.25</v>
      </c>
      <c r="U29" s="19" t="s">
        <v>5</v>
      </c>
      <c r="V29" s="28">
        <v>1.3</v>
      </c>
      <c r="W29" s="19" t="s">
        <v>5</v>
      </c>
    </row>
    <row r="30" spans="1:23" ht="7.5" customHeight="1">
      <c r="A30" s="26"/>
      <c r="B30" s="23" t="s">
        <v>26</v>
      </c>
      <c r="C30" s="18"/>
      <c r="D30" s="28">
        <v>78.697000000000003</v>
      </c>
      <c r="E30" s="19" t="s">
        <v>5</v>
      </c>
      <c r="F30" s="28">
        <v>77.36</v>
      </c>
      <c r="G30" s="19" t="s">
        <v>5</v>
      </c>
      <c r="H30" s="28">
        <v>65.257000000000005</v>
      </c>
      <c r="I30" s="19" t="s">
        <v>5</v>
      </c>
      <c r="J30" s="28">
        <v>65.503</v>
      </c>
      <c r="K30" s="19" t="s">
        <v>5</v>
      </c>
      <c r="L30" s="28">
        <v>65.503</v>
      </c>
      <c r="M30" s="19" t="s">
        <v>5</v>
      </c>
      <c r="N30" s="28">
        <v>48.258000000000003</v>
      </c>
      <c r="O30" s="19" t="s">
        <v>5</v>
      </c>
      <c r="P30" s="28">
        <v>3.8250000000000002</v>
      </c>
      <c r="Q30" s="19" t="s">
        <v>5</v>
      </c>
      <c r="R30" s="28">
        <v>5.1070000000000002</v>
      </c>
      <c r="S30" s="19" t="s">
        <v>5</v>
      </c>
      <c r="T30" s="29">
        <v>5.0999999999999996</v>
      </c>
      <c r="U30" s="19"/>
      <c r="V30" s="29">
        <v>5.0999999999999996</v>
      </c>
      <c r="W30" s="19"/>
    </row>
    <row r="31" spans="1:23" ht="7.5" customHeight="1">
      <c r="A31" s="26"/>
      <c r="B31" s="23" t="s">
        <v>27</v>
      </c>
      <c r="C31" s="18"/>
      <c r="D31" s="28">
        <v>16.381</v>
      </c>
      <c r="E31" s="19" t="s">
        <v>5</v>
      </c>
      <c r="F31" s="28">
        <v>16.795999999999999</v>
      </c>
      <c r="G31" s="19" t="s">
        <v>5</v>
      </c>
      <c r="H31" s="28">
        <v>7.3659999999999997</v>
      </c>
      <c r="I31" s="19" t="s">
        <v>5</v>
      </c>
      <c r="J31" s="28">
        <v>5.85</v>
      </c>
      <c r="K31" s="19" t="s">
        <v>5</v>
      </c>
      <c r="L31" s="28">
        <v>5.85</v>
      </c>
      <c r="M31" s="19" t="s">
        <v>5</v>
      </c>
      <c r="N31" s="28">
        <v>0</v>
      </c>
      <c r="O31" s="19" t="s">
        <v>5</v>
      </c>
      <c r="P31" s="28">
        <v>0</v>
      </c>
      <c r="Q31" s="19" t="s">
        <v>5</v>
      </c>
      <c r="R31" s="28">
        <v>0</v>
      </c>
      <c r="S31" s="19" t="s">
        <v>5</v>
      </c>
      <c r="T31" s="28">
        <v>0</v>
      </c>
      <c r="U31" s="19" t="s">
        <v>5</v>
      </c>
      <c r="V31" s="28">
        <v>0</v>
      </c>
      <c r="W31" s="19" t="s">
        <v>5</v>
      </c>
    </row>
    <row r="32" spans="1:23" ht="7.5" customHeight="1">
      <c r="A32" s="26"/>
      <c r="B32" s="23" t="s">
        <v>28</v>
      </c>
      <c r="C32" s="18"/>
      <c r="D32" s="28">
        <v>755.8</v>
      </c>
      <c r="E32" s="19" t="s">
        <v>5</v>
      </c>
      <c r="F32" s="28">
        <v>725.34799999999996</v>
      </c>
      <c r="G32" s="19" t="s">
        <v>5</v>
      </c>
      <c r="H32" s="28">
        <v>737.99900000000002</v>
      </c>
      <c r="I32" s="19" t="s">
        <v>5</v>
      </c>
      <c r="J32" s="28">
        <v>941.51599999999996</v>
      </c>
      <c r="K32" s="19" t="s">
        <v>5</v>
      </c>
      <c r="L32" s="28">
        <v>941.51599999999996</v>
      </c>
      <c r="M32" s="19" t="s">
        <v>5</v>
      </c>
      <c r="N32" s="28">
        <v>998.4</v>
      </c>
      <c r="O32" s="19" t="s">
        <v>5</v>
      </c>
      <c r="P32" s="29">
        <v>83.2</v>
      </c>
      <c r="Q32" s="19"/>
      <c r="R32" s="29">
        <v>83.2</v>
      </c>
      <c r="S32" s="19"/>
      <c r="T32" s="29">
        <v>83.2</v>
      </c>
      <c r="U32" s="19"/>
      <c r="V32" s="29">
        <v>83.2</v>
      </c>
      <c r="W32" s="19"/>
    </row>
    <row r="33" spans="1:23" ht="7.5" customHeight="1">
      <c r="A33" s="26"/>
      <c r="B33" s="23" t="s">
        <v>29</v>
      </c>
      <c r="C33" s="18"/>
      <c r="D33" s="28">
        <v>8.2609999999999992</v>
      </c>
      <c r="E33" s="19" t="s">
        <v>5</v>
      </c>
      <c r="F33" s="28">
        <v>7.6</v>
      </c>
      <c r="G33" s="19" t="s">
        <v>5</v>
      </c>
      <c r="H33" s="28">
        <v>9.1010000000000009</v>
      </c>
      <c r="I33" s="19" t="s">
        <v>5</v>
      </c>
      <c r="J33" s="28">
        <v>8.8390000000000004</v>
      </c>
      <c r="K33" s="19" t="s">
        <v>5</v>
      </c>
      <c r="L33" s="28">
        <v>8.8390000000000004</v>
      </c>
      <c r="M33" s="19" t="s">
        <v>5</v>
      </c>
      <c r="N33" s="28">
        <v>8.4</v>
      </c>
      <c r="O33" s="19" t="s">
        <v>5</v>
      </c>
      <c r="P33" s="29">
        <v>0.7</v>
      </c>
      <c r="Q33" s="19"/>
      <c r="R33" s="29">
        <v>0.7</v>
      </c>
      <c r="S33" s="19"/>
      <c r="T33" s="29">
        <v>0.7</v>
      </c>
      <c r="U33" s="19"/>
      <c r="V33" s="29">
        <v>0.7</v>
      </c>
      <c r="W33" s="19"/>
    </row>
    <row r="34" spans="1:23" ht="7.5" customHeight="1">
      <c r="A34" s="26"/>
      <c r="B34" s="23"/>
      <c r="C34" s="18" t="s">
        <v>17</v>
      </c>
      <c r="D34" s="28">
        <f>SUM(D23:D33)</f>
        <v>2051.9850000000001</v>
      </c>
      <c r="E34" s="19"/>
      <c r="F34" s="28">
        <f>SUM(F23:F33)</f>
        <v>2019.3349999999998</v>
      </c>
      <c r="G34" s="19"/>
      <c r="H34" s="28">
        <f>SUM(H23:H33)</f>
        <v>1962.1470000000004</v>
      </c>
      <c r="I34" s="19"/>
      <c r="J34" s="28">
        <f>SUM(J23:J33)</f>
        <v>2202.9089999999997</v>
      </c>
      <c r="K34" s="19"/>
      <c r="L34" s="28">
        <f>SUM(L23:L33)</f>
        <v>2202.9089999999997</v>
      </c>
      <c r="M34" s="19"/>
      <c r="N34" s="28">
        <f>SUM(N23:N33)</f>
        <v>2333.6490000000003</v>
      </c>
      <c r="O34" s="19"/>
      <c r="P34" s="28">
        <f>SUM(P23:P33)</f>
        <v>186.54799999999997</v>
      </c>
      <c r="Q34" s="19"/>
      <c r="R34" s="28">
        <f>SUM(R23:R33)</f>
        <v>188.21499999999997</v>
      </c>
      <c r="S34" s="19"/>
      <c r="T34" s="28">
        <f>SUM(T23:T33)</f>
        <v>188.32299999999998</v>
      </c>
      <c r="U34" s="19"/>
      <c r="V34" s="28">
        <f>SUM(V23:V33)</f>
        <v>188.37299999999999</v>
      </c>
      <c r="W34" s="19"/>
    </row>
    <row r="35" spans="1:23" ht="5.25" customHeight="1">
      <c r="A35" s="26"/>
      <c r="D35" s="28"/>
      <c r="E35" s="19"/>
      <c r="F35" s="28"/>
      <c r="G35" s="19"/>
      <c r="H35" s="28"/>
      <c r="I35" s="19"/>
      <c r="J35" s="28"/>
      <c r="K35" s="19"/>
      <c r="L35" s="28"/>
      <c r="M35" s="19"/>
      <c r="N35" s="28"/>
      <c r="O35" s="19"/>
      <c r="P35" s="28"/>
      <c r="Q35" s="19"/>
      <c r="R35" s="28"/>
      <c r="S35" s="19"/>
      <c r="T35" s="28"/>
      <c r="U35" s="19"/>
      <c r="V35" s="28"/>
      <c r="W35" s="19"/>
    </row>
    <row r="36" spans="1:23" ht="8.25" customHeight="1">
      <c r="A36" s="26"/>
      <c r="B36" s="7" t="s">
        <v>30</v>
      </c>
      <c r="C36" s="13"/>
      <c r="D36" s="28"/>
      <c r="E36" s="19"/>
      <c r="F36" s="28"/>
      <c r="G36" s="19"/>
      <c r="H36" s="28"/>
      <c r="I36" s="19"/>
      <c r="J36" s="28"/>
      <c r="K36" s="19"/>
      <c r="L36" s="28"/>
      <c r="M36" s="19"/>
      <c r="N36" s="28"/>
      <c r="O36" s="19"/>
      <c r="P36" s="28"/>
      <c r="Q36" s="19"/>
      <c r="R36" s="28"/>
      <c r="S36" s="19"/>
      <c r="T36" s="28"/>
      <c r="U36" s="19"/>
      <c r="V36" s="28"/>
      <c r="W36" s="19"/>
    </row>
    <row r="37" spans="1:23" ht="7.5" customHeight="1">
      <c r="A37" s="26"/>
      <c r="B37" s="23" t="s">
        <v>31</v>
      </c>
      <c r="C37" s="18"/>
      <c r="D37" s="28">
        <v>50.953000000000003</v>
      </c>
      <c r="E37" s="19" t="s">
        <v>5</v>
      </c>
      <c r="F37" s="28">
        <v>83.647000000000006</v>
      </c>
      <c r="G37" s="19" t="s">
        <v>5</v>
      </c>
      <c r="H37" s="28">
        <v>95.186999999999998</v>
      </c>
      <c r="I37" s="19" t="s">
        <v>5</v>
      </c>
      <c r="J37" s="28">
        <v>104.986</v>
      </c>
      <c r="K37" s="19" t="s">
        <v>5</v>
      </c>
      <c r="L37" s="28">
        <v>104.986</v>
      </c>
      <c r="M37" s="19" t="s">
        <v>5</v>
      </c>
      <c r="N37" s="28">
        <v>76.366</v>
      </c>
      <c r="O37" s="19" t="s">
        <v>5</v>
      </c>
      <c r="P37" s="28">
        <v>5.4379999999999997</v>
      </c>
      <c r="Q37" s="19" t="s">
        <v>5</v>
      </c>
      <c r="R37" s="28">
        <v>6.5439999999999996</v>
      </c>
      <c r="S37" s="19" t="s">
        <v>5</v>
      </c>
      <c r="T37" s="28">
        <v>4.2350000000000003</v>
      </c>
      <c r="U37" s="19" t="s">
        <v>5</v>
      </c>
      <c r="V37" s="28">
        <v>6.1829999999999998</v>
      </c>
      <c r="W37" s="19" t="s">
        <v>5</v>
      </c>
    </row>
    <row r="38" spans="1:23" ht="7.5" customHeight="1">
      <c r="A38" s="26"/>
      <c r="B38" s="23" t="s">
        <v>32</v>
      </c>
      <c r="C38" s="18"/>
      <c r="D38" s="28">
        <v>0.78500000000000003</v>
      </c>
      <c r="E38" s="19" t="s">
        <v>5</v>
      </c>
      <c r="F38" s="28">
        <v>0.96899999999999997</v>
      </c>
      <c r="G38" s="19" t="s">
        <v>5</v>
      </c>
      <c r="H38" s="28">
        <v>1.9410000000000001</v>
      </c>
      <c r="I38" s="19" t="s">
        <v>5</v>
      </c>
      <c r="J38" s="28">
        <v>1.9910000000000001</v>
      </c>
      <c r="K38" s="19" t="s">
        <v>5</v>
      </c>
      <c r="L38" s="28">
        <v>1.9910000000000001</v>
      </c>
      <c r="M38" s="19" t="s">
        <v>5</v>
      </c>
      <c r="N38" s="28">
        <v>1.657</v>
      </c>
      <c r="O38" s="19" t="s">
        <v>5</v>
      </c>
      <c r="P38" s="28">
        <v>0.156</v>
      </c>
      <c r="Q38" s="19" t="s">
        <v>5</v>
      </c>
      <c r="R38" s="29">
        <v>0.2</v>
      </c>
      <c r="S38" s="19"/>
      <c r="T38" s="29">
        <v>0.2</v>
      </c>
      <c r="U38" s="19"/>
      <c r="V38" s="29">
        <v>0.2</v>
      </c>
      <c r="W38" s="19"/>
    </row>
    <row r="39" spans="1:23" ht="7.5" customHeight="1">
      <c r="A39" s="26"/>
      <c r="B39" s="23" t="s">
        <v>33</v>
      </c>
      <c r="C39" s="18"/>
      <c r="D39" s="28">
        <v>1741.2</v>
      </c>
      <c r="E39" s="19" t="s">
        <v>5</v>
      </c>
      <c r="F39" s="28">
        <v>1667.1420000000001</v>
      </c>
      <c r="G39" s="19" t="s">
        <v>5</v>
      </c>
      <c r="H39" s="28">
        <v>1850.672</v>
      </c>
      <c r="I39" s="19" t="s">
        <v>5</v>
      </c>
      <c r="J39" s="28">
        <v>1656.404</v>
      </c>
      <c r="K39" s="19" t="s">
        <v>5</v>
      </c>
      <c r="L39" s="28">
        <v>1656.404</v>
      </c>
      <c r="M39" s="19" t="s">
        <v>5</v>
      </c>
      <c r="N39" s="28">
        <v>1506.6379999999999</v>
      </c>
      <c r="O39" s="19" t="s">
        <v>5</v>
      </c>
      <c r="P39" s="28">
        <v>125.193</v>
      </c>
      <c r="Q39" s="19" t="s">
        <v>5</v>
      </c>
      <c r="R39" s="28">
        <v>135.86000000000001</v>
      </c>
      <c r="S39" s="19" t="s">
        <v>5</v>
      </c>
      <c r="T39" s="28">
        <v>135.86000000000001</v>
      </c>
      <c r="U39" s="19" t="s">
        <v>5</v>
      </c>
      <c r="V39" s="28">
        <v>135.85900000000001</v>
      </c>
      <c r="W39" s="19" t="s">
        <v>5</v>
      </c>
    </row>
    <row r="40" spans="1:23" ht="7.5" customHeight="1">
      <c r="A40" s="26"/>
      <c r="B40" s="23" t="s">
        <v>34</v>
      </c>
      <c r="C40" s="18"/>
      <c r="D40" s="28">
        <v>3.06</v>
      </c>
      <c r="E40" s="19" t="s">
        <v>5</v>
      </c>
      <c r="F40" s="28">
        <v>2.1080000000000001</v>
      </c>
      <c r="G40" s="19" t="s">
        <v>5</v>
      </c>
      <c r="H40" s="28">
        <v>1.7270000000000001</v>
      </c>
      <c r="I40" s="19" t="s">
        <v>5</v>
      </c>
      <c r="J40" s="28">
        <v>1.319</v>
      </c>
      <c r="K40" s="19" t="s">
        <v>5</v>
      </c>
      <c r="L40" s="28">
        <v>1.319</v>
      </c>
      <c r="M40" s="19" t="s">
        <v>5</v>
      </c>
      <c r="N40" s="28">
        <v>1.2</v>
      </c>
      <c r="O40" s="19" t="s">
        <v>5</v>
      </c>
      <c r="P40" s="29">
        <v>0.1</v>
      </c>
      <c r="Q40" s="19"/>
      <c r="R40" s="29">
        <v>0.1</v>
      </c>
      <c r="S40" s="19"/>
      <c r="T40" s="29">
        <v>0.1</v>
      </c>
      <c r="U40" s="19"/>
      <c r="V40" s="29">
        <v>0.1</v>
      </c>
      <c r="W40" s="19"/>
    </row>
    <row r="41" spans="1:23" ht="7.5" customHeight="1">
      <c r="A41" s="26"/>
      <c r="B41" s="23" t="s">
        <v>35</v>
      </c>
      <c r="C41" s="18"/>
      <c r="D41" s="28">
        <v>36</v>
      </c>
      <c r="E41" s="19" t="s">
        <v>5</v>
      </c>
      <c r="F41" s="28">
        <v>28.488</v>
      </c>
      <c r="G41" s="19" t="s">
        <v>5</v>
      </c>
      <c r="H41" s="28">
        <v>32.761000000000003</v>
      </c>
      <c r="I41" s="19" t="s">
        <v>5</v>
      </c>
      <c r="J41" s="28">
        <v>32.999000000000002</v>
      </c>
      <c r="K41" s="19" t="s">
        <v>5</v>
      </c>
      <c r="L41" s="28">
        <v>32.999000000000002</v>
      </c>
      <c r="M41" s="19" t="s">
        <v>5</v>
      </c>
      <c r="N41" s="28">
        <v>40.659999999999997</v>
      </c>
      <c r="O41" s="19" t="s">
        <v>5</v>
      </c>
      <c r="P41" s="28">
        <v>3.24</v>
      </c>
      <c r="Q41" s="19" t="s">
        <v>5</v>
      </c>
      <c r="R41" s="28">
        <v>3.52</v>
      </c>
      <c r="S41" s="19" t="s">
        <v>5</v>
      </c>
      <c r="T41" s="29">
        <v>3.5</v>
      </c>
      <c r="U41" s="19"/>
      <c r="V41" s="29">
        <v>3.5</v>
      </c>
      <c r="W41" s="19"/>
    </row>
    <row r="42" spans="1:23" ht="7.5" customHeight="1">
      <c r="A42" s="26"/>
      <c r="B42" s="23" t="s">
        <v>36</v>
      </c>
      <c r="C42" s="18"/>
      <c r="D42" s="28">
        <v>366.04899999999998</v>
      </c>
      <c r="E42" s="19" t="s">
        <v>5</v>
      </c>
      <c r="F42" s="28">
        <v>580.14599999999996</v>
      </c>
      <c r="G42" s="19" t="s">
        <v>5</v>
      </c>
      <c r="H42" s="28">
        <v>695.85500000000002</v>
      </c>
      <c r="I42" s="19" t="s">
        <v>5</v>
      </c>
      <c r="J42" s="28">
        <v>666.33600000000001</v>
      </c>
      <c r="K42" s="19" t="s">
        <v>5</v>
      </c>
      <c r="L42" s="28">
        <v>666.33600000000001</v>
      </c>
      <c r="M42" s="19" t="s">
        <v>5</v>
      </c>
      <c r="N42" s="28">
        <v>746.178</v>
      </c>
      <c r="O42" s="19" t="s">
        <v>5</v>
      </c>
      <c r="P42" s="28">
        <v>68.531999999999996</v>
      </c>
      <c r="Q42" s="19" t="s">
        <v>5</v>
      </c>
      <c r="R42" s="28">
        <v>44.036999999999999</v>
      </c>
      <c r="S42" s="19" t="s">
        <v>5</v>
      </c>
      <c r="T42" s="28">
        <v>44.036999999999999</v>
      </c>
      <c r="U42" s="19" t="s">
        <v>5</v>
      </c>
      <c r="V42" s="28">
        <v>44.037999999999997</v>
      </c>
      <c r="W42" s="19" t="s">
        <v>5</v>
      </c>
    </row>
    <row r="43" spans="1:23" ht="7.5" customHeight="1">
      <c r="A43" s="26"/>
      <c r="B43" s="23" t="s">
        <v>37</v>
      </c>
      <c r="C43" s="18"/>
      <c r="D43" s="28">
        <v>212.142</v>
      </c>
      <c r="E43" s="19" t="s">
        <v>5</v>
      </c>
      <c r="F43" s="28">
        <v>243.096</v>
      </c>
      <c r="G43" s="19" t="s">
        <v>5</v>
      </c>
      <c r="H43" s="28">
        <v>278.46800000000002</v>
      </c>
      <c r="I43" s="19" t="s">
        <v>5</v>
      </c>
      <c r="J43" s="28">
        <v>292.35899999999998</v>
      </c>
      <c r="K43" s="19" t="s">
        <v>5</v>
      </c>
      <c r="L43" s="28">
        <v>292.35899999999998</v>
      </c>
      <c r="M43" s="19" t="s">
        <v>5</v>
      </c>
      <c r="N43" s="28">
        <v>311.42599999999999</v>
      </c>
      <c r="O43" s="19" t="s">
        <v>5</v>
      </c>
      <c r="P43" s="28">
        <v>28.055</v>
      </c>
      <c r="Q43" s="19" t="s">
        <v>5</v>
      </c>
      <c r="R43" s="28">
        <v>27.178000000000001</v>
      </c>
      <c r="S43" s="19" t="s">
        <v>5</v>
      </c>
      <c r="T43" s="28">
        <v>24.548999999999999</v>
      </c>
      <c r="U43" s="19" t="s">
        <v>5</v>
      </c>
      <c r="V43" s="28">
        <v>26.620999999999999</v>
      </c>
      <c r="W43" s="19" t="s">
        <v>5</v>
      </c>
    </row>
    <row r="44" spans="1:23" ht="7.5" customHeight="1">
      <c r="A44" s="26"/>
      <c r="B44" s="23" t="s">
        <v>38</v>
      </c>
      <c r="C44" s="18"/>
      <c r="D44" s="28">
        <v>0</v>
      </c>
      <c r="E44" s="19" t="s">
        <v>5</v>
      </c>
      <c r="F44" s="28">
        <v>0</v>
      </c>
      <c r="G44" s="19" t="s">
        <v>5</v>
      </c>
      <c r="H44" s="28">
        <v>0</v>
      </c>
      <c r="I44" s="19" t="s">
        <v>5</v>
      </c>
      <c r="J44" s="28">
        <v>0</v>
      </c>
      <c r="K44" s="19" t="s">
        <v>5</v>
      </c>
      <c r="L44" s="28">
        <v>0</v>
      </c>
      <c r="M44" s="19" t="s">
        <v>5</v>
      </c>
      <c r="N44" s="28">
        <v>0</v>
      </c>
      <c r="O44" s="19" t="s">
        <v>5</v>
      </c>
      <c r="P44" s="28">
        <v>0</v>
      </c>
      <c r="Q44" s="19" t="s">
        <v>5</v>
      </c>
      <c r="R44" s="28">
        <v>0</v>
      </c>
      <c r="S44" s="19" t="s">
        <v>5</v>
      </c>
      <c r="T44" s="28">
        <v>0</v>
      </c>
      <c r="U44" s="19" t="s">
        <v>5</v>
      </c>
      <c r="V44" s="28">
        <v>0</v>
      </c>
      <c r="W44" s="19" t="s">
        <v>5</v>
      </c>
    </row>
    <row r="45" spans="1:23" ht="7.5" customHeight="1">
      <c r="A45" s="26"/>
      <c r="B45" s="23" t="s">
        <v>39</v>
      </c>
      <c r="C45" s="18"/>
      <c r="D45" s="28">
        <v>500.64699999999999</v>
      </c>
      <c r="E45" s="19" t="s">
        <v>5</v>
      </c>
      <c r="F45" s="28">
        <v>566.06500000000005</v>
      </c>
      <c r="G45" s="19" t="s">
        <v>5</v>
      </c>
      <c r="H45" s="28">
        <v>595.78</v>
      </c>
      <c r="I45" s="19" t="s">
        <v>5</v>
      </c>
      <c r="J45" s="28">
        <v>745.18200000000002</v>
      </c>
      <c r="K45" s="19" t="s">
        <v>5</v>
      </c>
      <c r="L45" s="28">
        <v>745.18200000000002</v>
      </c>
      <c r="M45" s="19" t="s">
        <v>5</v>
      </c>
      <c r="N45" s="28">
        <v>800.13300000000004</v>
      </c>
      <c r="O45" s="19" t="s">
        <v>5</v>
      </c>
      <c r="P45" s="28">
        <v>64.677000000000007</v>
      </c>
      <c r="Q45" s="19" t="s">
        <v>5</v>
      </c>
      <c r="R45" s="28">
        <v>70.381</v>
      </c>
      <c r="S45" s="19" t="s">
        <v>5</v>
      </c>
      <c r="T45" s="28">
        <v>71.132999999999996</v>
      </c>
      <c r="U45" s="19" t="s">
        <v>5</v>
      </c>
      <c r="V45" s="28">
        <v>65.796000000000006</v>
      </c>
      <c r="W45" s="19" t="s">
        <v>5</v>
      </c>
    </row>
    <row r="46" spans="1:23" ht="7.5" customHeight="1">
      <c r="A46" s="26"/>
      <c r="B46" s="23" t="s">
        <v>40</v>
      </c>
      <c r="C46" s="18"/>
      <c r="D46" s="28">
        <v>0</v>
      </c>
      <c r="E46" s="19" t="s">
        <v>5</v>
      </c>
      <c r="F46" s="28">
        <v>0</v>
      </c>
      <c r="G46" s="19" t="s">
        <v>5</v>
      </c>
      <c r="H46" s="28">
        <v>0</v>
      </c>
      <c r="I46" s="19" t="s">
        <v>5</v>
      </c>
      <c r="J46" s="28">
        <v>0</v>
      </c>
      <c r="K46" s="19" t="s">
        <v>5</v>
      </c>
      <c r="L46" s="28">
        <v>0</v>
      </c>
      <c r="M46" s="19" t="s">
        <v>5</v>
      </c>
      <c r="N46" s="28">
        <v>0</v>
      </c>
      <c r="O46" s="19" t="s">
        <v>5</v>
      </c>
      <c r="P46" s="28">
        <v>0</v>
      </c>
      <c r="Q46" s="19" t="s">
        <v>5</v>
      </c>
      <c r="R46" s="28">
        <v>0</v>
      </c>
      <c r="S46" s="19" t="s">
        <v>5</v>
      </c>
      <c r="T46" s="28">
        <v>0</v>
      </c>
      <c r="U46" s="19" t="s">
        <v>5</v>
      </c>
      <c r="V46" s="28">
        <v>0</v>
      </c>
      <c r="W46" s="19" t="s">
        <v>5</v>
      </c>
    </row>
    <row r="47" spans="1:23" ht="7.5" customHeight="1">
      <c r="A47" s="26"/>
      <c r="B47" s="23" t="s">
        <v>41</v>
      </c>
      <c r="C47" s="18"/>
      <c r="D47" s="28">
        <v>159.69499999999999</v>
      </c>
      <c r="E47" s="19" t="s">
        <v>5</v>
      </c>
      <c r="F47" s="28">
        <v>166.44</v>
      </c>
      <c r="G47" s="19" t="s">
        <v>5</v>
      </c>
      <c r="H47" s="28">
        <v>167.67699999999999</v>
      </c>
      <c r="I47" s="19" t="s">
        <v>5</v>
      </c>
      <c r="J47" s="28">
        <v>153.304</v>
      </c>
      <c r="K47" s="19" t="s">
        <v>5</v>
      </c>
      <c r="L47" s="28">
        <v>153.304</v>
      </c>
      <c r="M47" s="19" t="s">
        <v>5</v>
      </c>
      <c r="N47" s="28">
        <v>152.482</v>
      </c>
      <c r="O47" s="19" t="s">
        <v>5</v>
      </c>
      <c r="P47" s="28">
        <v>11.704000000000001</v>
      </c>
      <c r="Q47" s="19" t="s">
        <v>5</v>
      </c>
      <c r="R47" s="28">
        <v>13.506</v>
      </c>
      <c r="S47" s="19" t="s">
        <v>5</v>
      </c>
      <c r="T47" s="28">
        <v>13.506</v>
      </c>
      <c r="U47" s="19" t="s">
        <v>5</v>
      </c>
      <c r="V47" s="28">
        <v>13.506</v>
      </c>
      <c r="W47" s="19" t="s">
        <v>5</v>
      </c>
    </row>
    <row r="48" spans="1:23" ht="7.5" customHeight="1">
      <c r="A48" s="26"/>
      <c r="B48" s="23" t="s">
        <v>42</v>
      </c>
      <c r="C48" s="18"/>
      <c r="D48" s="28">
        <v>0</v>
      </c>
      <c r="E48" s="19" t="s">
        <v>5</v>
      </c>
      <c r="F48" s="28">
        <v>0</v>
      </c>
      <c r="G48" s="19" t="s">
        <v>5</v>
      </c>
      <c r="H48" s="28">
        <v>0</v>
      </c>
      <c r="I48" s="19" t="s">
        <v>5</v>
      </c>
      <c r="J48" s="28">
        <v>0</v>
      </c>
      <c r="K48" s="19" t="s">
        <v>5</v>
      </c>
      <c r="L48" s="28">
        <v>0</v>
      </c>
      <c r="M48" s="19" t="s">
        <v>5</v>
      </c>
      <c r="N48" s="28">
        <v>0</v>
      </c>
      <c r="O48" s="19" t="s">
        <v>5</v>
      </c>
      <c r="P48" s="28">
        <v>0</v>
      </c>
      <c r="Q48" s="19" t="s">
        <v>5</v>
      </c>
      <c r="R48" s="28">
        <v>0</v>
      </c>
      <c r="S48" s="19" t="s">
        <v>5</v>
      </c>
      <c r="T48" s="28">
        <v>0</v>
      </c>
      <c r="U48" s="19" t="s">
        <v>5</v>
      </c>
      <c r="V48" s="28">
        <v>0</v>
      </c>
      <c r="W48" s="19" t="s">
        <v>5</v>
      </c>
    </row>
    <row r="49" spans="1:23" ht="7.5" customHeight="1">
      <c r="A49" s="26"/>
      <c r="B49" s="23" t="s">
        <v>43</v>
      </c>
      <c r="C49" s="18"/>
      <c r="D49" s="28">
        <v>251.33199999999999</v>
      </c>
      <c r="E49" s="19" t="s">
        <v>5</v>
      </c>
      <c r="F49" s="28">
        <v>326.73500000000001</v>
      </c>
      <c r="G49" s="19" t="s">
        <v>5</v>
      </c>
      <c r="H49" s="28">
        <v>352.51400000000001</v>
      </c>
      <c r="I49" s="19" t="s">
        <v>5</v>
      </c>
      <c r="J49" s="28">
        <v>319.786</v>
      </c>
      <c r="K49" s="19" t="s">
        <v>5</v>
      </c>
      <c r="L49" s="28">
        <v>319.786</v>
      </c>
      <c r="M49" s="19" t="s">
        <v>5</v>
      </c>
      <c r="N49" s="28">
        <v>320.17599999999999</v>
      </c>
      <c r="O49" s="19" t="s">
        <v>5</v>
      </c>
      <c r="P49" s="28">
        <v>28.63</v>
      </c>
      <c r="Q49" s="19" t="s">
        <v>5</v>
      </c>
      <c r="R49" s="28">
        <v>25.23</v>
      </c>
      <c r="S49" s="19" t="s">
        <v>5</v>
      </c>
      <c r="T49" s="28">
        <v>26.945</v>
      </c>
      <c r="U49" s="19" t="s">
        <v>5</v>
      </c>
      <c r="V49" s="28">
        <v>26.32</v>
      </c>
      <c r="W49" s="19" t="s">
        <v>5</v>
      </c>
    </row>
    <row r="50" spans="1:23" ht="7.5" customHeight="1">
      <c r="A50" s="26"/>
      <c r="B50" s="23" t="s">
        <v>44</v>
      </c>
      <c r="C50" s="18"/>
      <c r="D50" s="28">
        <v>31.314</v>
      </c>
      <c r="E50" s="19" t="s">
        <v>5</v>
      </c>
      <c r="F50" s="28">
        <v>44.85</v>
      </c>
      <c r="G50" s="19" t="s">
        <v>5</v>
      </c>
      <c r="H50" s="28">
        <v>63.085000000000001</v>
      </c>
      <c r="I50" s="19" t="s">
        <v>5</v>
      </c>
      <c r="J50" s="28">
        <v>20.753</v>
      </c>
      <c r="K50" s="19" t="s">
        <v>5</v>
      </c>
      <c r="L50" s="28">
        <v>20.753</v>
      </c>
      <c r="M50" s="19" t="s">
        <v>5</v>
      </c>
      <c r="N50" s="28">
        <v>27.225999999999999</v>
      </c>
      <c r="O50" s="19" t="s">
        <v>5</v>
      </c>
      <c r="P50" s="29">
        <v>2.2999999999999998</v>
      </c>
      <c r="Q50" s="19"/>
      <c r="R50" s="29">
        <v>2.2999999999999998</v>
      </c>
      <c r="S50" s="19"/>
      <c r="T50" s="29">
        <v>2.2999999999999998</v>
      </c>
      <c r="U50" s="19"/>
      <c r="V50" s="29">
        <v>2.2999999999999998</v>
      </c>
      <c r="W50" s="19"/>
    </row>
    <row r="51" spans="1:23" ht="7.5" customHeight="1">
      <c r="A51" s="26"/>
      <c r="B51" s="23" t="s">
        <v>45</v>
      </c>
      <c r="C51" s="18"/>
      <c r="D51" s="28">
        <v>14.4</v>
      </c>
      <c r="E51" s="19" t="s">
        <v>5</v>
      </c>
      <c r="F51" s="28">
        <v>18</v>
      </c>
      <c r="G51" s="19" t="s">
        <v>5</v>
      </c>
      <c r="H51" s="28">
        <v>15</v>
      </c>
      <c r="I51" s="19" t="s">
        <v>5</v>
      </c>
      <c r="J51" s="28">
        <v>15</v>
      </c>
      <c r="K51" s="19" t="s">
        <v>5</v>
      </c>
      <c r="L51" s="28">
        <v>15</v>
      </c>
      <c r="M51" s="19" t="s">
        <v>5</v>
      </c>
      <c r="N51" s="28">
        <v>15</v>
      </c>
      <c r="O51" s="19" t="s">
        <v>5</v>
      </c>
      <c r="P51" s="29">
        <v>1.25</v>
      </c>
      <c r="Q51" s="19"/>
      <c r="R51" s="29">
        <v>1.25</v>
      </c>
      <c r="S51" s="19"/>
      <c r="T51" s="29">
        <v>1.25</v>
      </c>
      <c r="U51" s="19"/>
      <c r="V51" s="29">
        <v>1.25</v>
      </c>
      <c r="W51" s="19"/>
    </row>
    <row r="52" spans="1:23" ht="7.5" customHeight="1">
      <c r="A52" s="26"/>
      <c r="B52" s="23" t="s">
        <v>46</v>
      </c>
      <c r="C52" s="18"/>
      <c r="D52" s="28">
        <v>12.068</v>
      </c>
      <c r="E52" s="19" t="s">
        <v>5</v>
      </c>
      <c r="F52" s="28">
        <v>6.4059999999999997</v>
      </c>
      <c r="G52" s="19" t="s">
        <v>5</v>
      </c>
      <c r="H52" s="28">
        <v>0</v>
      </c>
      <c r="I52" s="19" t="s">
        <v>5</v>
      </c>
      <c r="J52" s="28">
        <v>0</v>
      </c>
      <c r="K52" s="19" t="s">
        <v>5</v>
      </c>
      <c r="L52" s="28">
        <v>0</v>
      </c>
      <c r="M52" s="19" t="s">
        <v>5</v>
      </c>
      <c r="N52" s="28">
        <v>0</v>
      </c>
      <c r="O52" s="19" t="s">
        <v>5</v>
      </c>
      <c r="P52" s="28">
        <v>0</v>
      </c>
      <c r="Q52" s="19" t="s">
        <v>5</v>
      </c>
      <c r="R52" s="28">
        <v>0</v>
      </c>
      <c r="S52" s="19" t="s">
        <v>5</v>
      </c>
      <c r="T52" s="28">
        <v>0</v>
      </c>
      <c r="U52" s="19" t="s">
        <v>5</v>
      </c>
      <c r="V52" s="28">
        <v>0</v>
      </c>
      <c r="W52" s="19" t="s">
        <v>5</v>
      </c>
    </row>
    <row r="53" spans="1:23" ht="7.5" customHeight="1">
      <c r="A53" s="26"/>
      <c r="B53" s="23" t="s">
        <v>47</v>
      </c>
      <c r="C53" s="18"/>
      <c r="D53" s="28">
        <v>13.1</v>
      </c>
      <c r="E53" s="19" t="s">
        <v>5</v>
      </c>
      <c r="F53" s="28">
        <v>13.1</v>
      </c>
      <c r="G53" s="19" t="s">
        <v>5</v>
      </c>
      <c r="H53" s="28">
        <v>14.1</v>
      </c>
      <c r="I53" s="19" t="s">
        <v>5</v>
      </c>
      <c r="J53" s="28">
        <v>10.1</v>
      </c>
      <c r="K53" s="19" t="s">
        <v>5</v>
      </c>
      <c r="L53" s="28">
        <v>10.1</v>
      </c>
      <c r="M53" s="19" t="s">
        <v>5</v>
      </c>
      <c r="N53" s="28">
        <v>10.103999999999999</v>
      </c>
      <c r="O53" s="19" t="s">
        <v>5</v>
      </c>
      <c r="P53" s="29">
        <v>0.84199999999999997</v>
      </c>
      <c r="Q53" s="19"/>
      <c r="R53" s="29">
        <v>0.84199999999999997</v>
      </c>
      <c r="S53" s="19"/>
      <c r="T53" s="29">
        <v>0.84199999999999997</v>
      </c>
      <c r="U53" s="19"/>
      <c r="V53" s="29">
        <v>0.84199999999999997</v>
      </c>
      <c r="W53" s="19"/>
    </row>
    <row r="54" spans="1:23" ht="7.5" customHeight="1">
      <c r="A54" s="26"/>
      <c r="B54" s="23" t="s">
        <v>48</v>
      </c>
      <c r="C54" s="18"/>
      <c r="D54" s="28">
        <v>92.442999999999998</v>
      </c>
      <c r="E54" s="19" t="s">
        <v>5</v>
      </c>
      <c r="F54" s="28">
        <v>83.834999999999994</v>
      </c>
      <c r="G54" s="19" t="s">
        <v>5</v>
      </c>
      <c r="H54" s="28">
        <v>83.64</v>
      </c>
      <c r="I54" s="19" t="s">
        <v>5</v>
      </c>
      <c r="J54" s="28">
        <v>68.156999999999996</v>
      </c>
      <c r="K54" s="19" t="s">
        <v>5</v>
      </c>
      <c r="L54" s="28">
        <v>68.156999999999996</v>
      </c>
      <c r="M54" s="19" t="s">
        <v>5</v>
      </c>
      <c r="N54" s="28">
        <v>68.771000000000001</v>
      </c>
      <c r="O54" s="19" t="s">
        <v>5</v>
      </c>
      <c r="P54" s="28">
        <v>5.97</v>
      </c>
      <c r="Q54" s="19" t="s">
        <v>5</v>
      </c>
      <c r="R54" s="29">
        <v>6</v>
      </c>
      <c r="S54" s="19"/>
      <c r="T54" s="29">
        <v>6</v>
      </c>
      <c r="U54" s="19"/>
      <c r="V54" s="29">
        <v>6</v>
      </c>
      <c r="W54" s="19"/>
    </row>
    <row r="55" spans="1:23" ht="7.5" customHeight="1">
      <c r="A55" s="26"/>
      <c r="B55" s="23" t="s">
        <v>49</v>
      </c>
      <c r="C55" s="18"/>
      <c r="D55" s="28">
        <v>8.6669999999999998</v>
      </c>
      <c r="E55" s="19" t="s">
        <v>5</v>
      </c>
      <c r="F55" s="28">
        <v>12.9</v>
      </c>
      <c r="G55" s="19" t="s">
        <v>5</v>
      </c>
      <c r="H55" s="28">
        <v>36</v>
      </c>
      <c r="I55" s="19" t="s">
        <v>5</v>
      </c>
      <c r="J55" s="28">
        <v>36</v>
      </c>
      <c r="K55" s="19" t="s">
        <v>5</v>
      </c>
      <c r="L55" s="28">
        <v>36</v>
      </c>
      <c r="M55" s="19" t="s">
        <v>5</v>
      </c>
      <c r="N55" s="28">
        <v>104.048</v>
      </c>
      <c r="O55" s="19" t="s">
        <v>5</v>
      </c>
      <c r="P55" s="28">
        <v>11.984</v>
      </c>
      <c r="Q55" s="19" t="s">
        <v>5</v>
      </c>
      <c r="R55" s="28">
        <v>5.101</v>
      </c>
      <c r="S55" s="19" t="s">
        <v>5</v>
      </c>
      <c r="T55" s="28">
        <v>5.101</v>
      </c>
      <c r="U55" s="19" t="s">
        <v>5</v>
      </c>
      <c r="V55" s="28">
        <v>5.1020000000000003</v>
      </c>
      <c r="W55" s="19" t="s">
        <v>5</v>
      </c>
    </row>
    <row r="56" spans="1:23" ht="7.5" customHeight="1">
      <c r="A56" s="26"/>
      <c r="B56" s="23" t="s">
        <v>50</v>
      </c>
      <c r="C56" s="18"/>
      <c r="D56" s="28">
        <v>0</v>
      </c>
      <c r="E56" s="19" t="s">
        <v>5</v>
      </c>
      <c r="F56" s="28">
        <v>0</v>
      </c>
      <c r="G56" s="19" t="s">
        <v>5</v>
      </c>
      <c r="H56" s="28">
        <v>0</v>
      </c>
      <c r="I56" s="19" t="s">
        <v>5</v>
      </c>
      <c r="J56" s="28">
        <v>0</v>
      </c>
      <c r="K56" s="19" t="s">
        <v>5</v>
      </c>
      <c r="L56" s="28">
        <v>0</v>
      </c>
      <c r="M56" s="19" t="s">
        <v>5</v>
      </c>
      <c r="N56" s="28">
        <v>0</v>
      </c>
      <c r="O56" s="19" t="s">
        <v>5</v>
      </c>
      <c r="P56" s="28">
        <v>0</v>
      </c>
      <c r="Q56" s="19" t="s">
        <v>5</v>
      </c>
      <c r="R56" s="28">
        <v>0</v>
      </c>
      <c r="S56" s="19" t="s">
        <v>5</v>
      </c>
      <c r="T56" s="28">
        <v>0</v>
      </c>
      <c r="U56" s="19" t="s">
        <v>5</v>
      </c>
      <c r="V56" s="28">
        <v>0</v>
      </c>
      <c r="W56" s="19" t="s">
        <v>5</v>
      </c>
    </row>
    <row r="57" spans="1:23" ht="7.5" customHeight="1">
      <c r="A57" s="26"/>
      <c r="B57" s="23" t="s">
        <v>51</v>
      </c>
      <c r="C57" s="18"/>
      <c r="D57" s="28">
        <v>123.148</v>
      </c>
      <c r="E57" s="19" t="s">
        <v>5</v>
      </c>
      <c r="F57" s="28">
        <v>108</v>
      </c>
      <c r="G57" s="19" t="s">
        <v>5</v>
      </c>
      <c r="H57" s="28">
        <v>100</v>
      </c>
      <c r="I57" s="19" t="s">
        <v>5</v>
      </c>
      <c r="J57" s="28">
        <v>107.19</v>
      </c>
      <c r="K57" s="19" t="s">
        <v>5</v>
      </c>
      <c r="L57" s="28">
        <v>107.19</v>
      </c>
      <c r="M57" s="19" t="s">
        <v>5</v>
      </c>
      <c r="N57" s="28">
        <v>85.207999999999998</v>
      </c>
      <c r="O57" s="19" t="s">
        <v>5</v>
      </c>
      <c r="P57" s="28">
        <v>8.06</v>
      </c>
      <c r="Q57" s="19" t="s">
        <v>5</v>
      </c>
      <c r="R57" s="29">
        <v>8.1</v>
      </c>
      <c r="S57" s="19"/>
      <c r="T57" s="29">
        <v>8.1</v>
      </c>
      <c r="U57" s="19"/>
      <c r="V57" s="29">
        <v>8.1</v>
      </c>
      <c r="W57" s="19"/>
    </row>
    <row r="58" spans="1:23" ht="7.5" customHeight="1">
      <c r="A58" s="26"/>
      <c r="B58" s="23" t="s">
        <v>52</v>
      </c>
      <c r="C58" s="18"/>
      <c r="D58" s="28">
        <v>100</v>
      </c>
      <c r="E58" s="19" t="s">
        <v>5</v>
      </c>
      <c r="F58" s="28">
        <v>100</v>
      </c>
      <c r="G58" s="19" t="s">
        <v>5</v>
      </c>
      <c r="H58" s="28">
        <v>100</v>
      </c>
      <c r="I58" s="19" t="s">
        <v>5</v>
      </c>
      <c r="J58" s="28">
        <v>100</v>
      </c>
      <c r="K58" s="19" t="s">
        <v>5</v>
      </c>
      <c r="L58" s="28">
        <v>100</v>
      </c>
      <c r="M58" s="19" t="s">
        <v>5</v>
      </c>
      <c r="N58" s="28">
        <v>99.995999999999995</v>
      </c>
      <c r="O58" s="19" t="s">
        <v>5</v>
      </c>
      <c r="P58" s="29">
        <v>8.3330000000000002</v>
      </c>
      <c r="Q58" s="19"/>
      <c r="R58" s="29">
        <v>8.3330000000000002</v>
      </c>
      <c r="S58" s="19"/>
      <c r="T58" s="29">
        <v>8.3330000000000002</v>
      </c>
      <c r="U58" s="19"/>
      <c r="V58" s="29">
        <v>8.3330000000000002</v>
      </c>
      <c r="W58" s="19"/>
    </row>
    <row r="59" spans="1:23" ht="7.5" customHeight="1">
      <c r="A59" s="26"/>
      <c r="B59" s="23" t="s">
        <v>53</v>
      </c>
      <c r="C59" s="18"/>
      <c r="D59" s="28">
        <v>20.3</v>
      </c>
      <c r="E59" s="19" t="s">
        <v>5</v>
      </c>
      <c r="F59" s="28">
        <v>22.6</v>
      </c>
      <c r="G59" s="19" t="s">
        <v>5</v>
      </c>
      <c r="H59" s="28">
        <v>12.87</v>
      </c>
      <c r="I59" s="19" t="s">
        <v>5</v>
      </c>
      <c r="J59" s="28">
        <v>12</v>
      </c>
      <c r="K59" s="19" t="s">
        <v>5</v>
      </c>
      <c r="L59" s="28">
        <v>12</v>
      </c>
      <c r="M59" s="19" t="s">
        <v>5</v>
      </c>
      <c r="N59" s="28">
        <v>12</v>
      </c>
      <c r="O59" s="19" t="s">
        <v>5</v>
      </c>
      <c r="P59" s="29">
        <v>1</v>
      </c>
      <c r="Q59" s="19"/>
      <c r="R59" s="29">
        <v>1</v>
      </c>
      <c r="S59" s="19"/>
      <c r="T59" s="29">
        <v>1</v>
      </c>
      <c r="U59" s="19"/>
      <c r="V59" s="29">
        <v>1</v>
      </c>
      <c r="W59" s="19"/>
    </row>
    <row r="60" spans="1:23" ht="7.5" customHeight="1">
      <c r="A60" s="26"/>
      <c r="B60" s="23"/>
      <c r="C60" s="18" t="s">
        <v>17</v>
      </c>
      <c r="D60" s="28">
        <f>SUM(D37:D59)</f>
        <v>3737.3030000000003</v>
      </c>
      <c r="E60" s="19"/>
      <c r="F60" s="28">
        <f>SUM(F37:F59)</f>
        <v>4074.527</v>
      </c>
      <c r="G60" s="19"/>
      <c r="H60" s="28">
        <f>SUM(H37:H59)</f>
        <v>4497.277</v>
      </c>
      <c r="I60" s="19"/>
      <c r="J60" s="28">
        <f>SUM(J37:J59)</f>
        <v>4343.866</v>
      </c>
      <c r="K60" s="19"/>
      <c r="L60" s="28">
        <f>SUM(L37:L59)</f>
        <v>4343.866</v>
      </c>
      <c r="M60" s="19"/>
      <c r="N60" s="28">
        <f>SUM(N37:N59)</f>
        <v>4379.2689999999993</v>
      </c>
      <c r="O60" s="19"/>
      <c r="P60" s="28">
        <f>SUM(P37:P59)</f>
        <v>375.46400000000006</v>
      </c>
      <c r="Q60" s="19"/>
      <c r="R60" s="28">
        <f>SUM(R37:R59)</f>
        <v>359.48200000000008</v>
      </c>
      <c r="S60" s="19"/>
      <c r="T60" s="28">
        <f>SUM(T37:T59)</f>
        <v>356.99100000000004</v>
      </c>
      <c r="U60" s="19"/>
      <c r="V60" s="28">
        <f>SUM(V37:V59)</f>
        <v>355.05</v>
      </c>
      <c r="W60" s="19"/>
    </row>
    <row r="61" spans="1:23" ht="2.25" customHeight="1">
      <c r="A61" s="26"/>
      <c r="D61" s="28"/>
      <c r="E61" s="19"/>
      <c r="F61" s="28"/>
      <c r="G61" s="19"/>
      <c r="H61" s="28"/>
      <c r="I61" s="19"/>
      <c r="J61" s="28"/>
      <c r="K61" s="19"/>
      <c r="L61" s="28"/>
      <c r="M61" s="19"/>
      <c r="N61" s="28"/>
      <c r="O61" s="19"/>
      <c r="P61" s="28"/>
      <c r="Q61" s="19"/>
      <c r="R61" s="28"/>
      <c r="S61" s="19"/>
      <c r="T61" s="28"/>
      <c r="U61" s="19"/>
      <c r="V61" s="28"/>
      <c r="W61" s="19"/>
    </row>
    <row r="62" spans="1:23" ht="8.25" customHeight="1">
      <c r="A62" s="26"/>
      <c r="B62" s="7" t="s">
        <v>54</v>
      </c>
      <c r="C62" s="13"/>
      <c r="D62" s="28"/>
      <c r="E62" s="19"/>
      <c r="F62" s="28"/>
      <c r="G62" s="19"/>
      <c r="H62" s="28"/>
      <c r="I62" s="19"/>
      <c r="J62" s="28"/>
      <c r="K62" s="19"/>
      <c r="L62" s="28"/>
      <c r="M62" s="19"/>
      <c r="N62" s="28"/>
      <c r="O62" s="19"/>
      <c r="P62" s="28"/>
      <c r="Q62" s="19"/>
      <c r="R62" s="28"/>
      <c r="S62" s="19"/>
      <c r="T62" s="28"/>
      <c r="U62" s="19"/>
      <c r="V62" s="28"/>
      <c r="W62" s="19"/>
    </row>
    <row r="63" spans="1:23" ht="7.5" customHeight="1">
      <c r="A63" s="26"/>
      <c r="B63" s="23" t="s">
        <v>55</v>
      </c>
      <c r="C63" s="18"/>
      <c r="D63" s="28">
        <v>102.6</v>
      </c>
      <c r="E63" s="19" t="s">
        <v>5</v>
      </c>
      <c r="F63" s="28">
        <v>61.81</v>
      </c>
      <c r="G63" s="19" t="s">
        <v>5</v>
      </c>
      <c r="H63" s="28">
        <v>81.900000000000006</v>
      </c>
      <c r="I63" s="19" t="s">
        <v>5</v>
      </c>
      <c r="J63" s="28">
        <v>33.299999999999997</v>
      </c>
      <c r="K63" s="19" t="s">
        <v>5</v>
      </c>
      <c r="L63" s="28">
        <v>33.299999999999997</v>
      </c>
      <c r="M63" s="19" t="s">
        <v>5</v>
      </c>
      <c r="N63" s="28">
        <v>17.399999999999999</v>
      </c>
      <c r="O63" s="19" t="s">
        <v>5</v>
      </c>
      <c r="P63" s="28">
        <v>1.1339999999999999</v>
      </c>
      <c r="Q63" s="19" t="s">
        <v>5</v>
      </c>
      <c r="R63" s="28">
        <v>0</v>
      </c>
      <c r="S63" s="19" t="s">
        <v>5</v>
      </c>
      <c r="T63" s="28">
        <v>0</v>
      </c>
      <c r="U63" s="19" t="s">
        <v>5</v>
      </c>
      <c r="V63" s="28">
        <v>0</v>
      </c>
      <c r="W63" s="19" t="s">
        <v>5</v>
      </c>
    </row>
    <row r="64" spans="1:23" ht="7.5" customHeight="1">
      <c r="A64" s="26"/>
      <c r="B64" s="23" t="s">
        <v>56</v>
      </c>
      <c r="C64" s="18"/>
      <c r="D64" s="28">
        <v>10.746</v>
      </c>
      <c r="E64" s="19" t="s">
        <v>5</v>
      </c>
      <c r="F64" s="28">
        <v>9.4789999999999992</v>
      </c>
      <c r="G64" s="19" t="s">
        <v>5</v>
      </c>
      <c r="H64" s="28">
        <v>8.7210000000000001</v>
      </c>
      <c r="I64" s="19" t="s">
        <v>5</v>
      </c>
      <c r="J64" s="28">
        <v>7.1289999999999996</v>
      </c>
      <c r="K64" s="19" t="s">
        <v>5</v>
      </c>
      <c r="L64" s="28">
        <v>7.1289999999999996</v>
      </c>
      <c r="M64" s="19" t="s">
        <v>5</v>
      </c>
      <c r="N64" s="28">
        <v>2.4</v>
      </c>
      <c r="O64" s="19" t="s">
        <v>5</v>
      </c>
      <c r="P64" s="29">
        <v>0.8</v>
      </c>
      <c r="Q64" s="19"/>
      <c r="R64" s="29">
        <v>0.8</v>
      </c>
      <c r="S64" s="19"/>
      <c r="T64" s="29">
        <v>0.8</v>
      </c>
      <c r="U64" s="19"/>
      <c r="V64" s="29">
        <v>0.8</v>
      </c>
      <c r="W64" s="19"/>
    </row>
    <row r="65" spans="1:23" ht="7.5" customHeight="1">
      <c r="A65" s="26"/>
      <c r="B65" s="23" t="s">
        <v>57</v>
      </c>
      <c r="C65" s="18"/>
      <c r="D65" s="28">
        <v>298.089</v>
      </c>
      <c r="E65" s="19" t="s">
        <v>5</v>
      </c>
      <c r="F65" s="28">
        <v>359.84800000000001</v>
      </c>
      <c r="G65" s="19" t="s">
        <v>5</v>
      </c>
      <c r="H65" s="28">
        <v>337.62799999999999</v>
      </c>
      <c r="I65" s="19" t="s">
        <v>5</v>
      </c>
      <c r="J65" s="28">
        <v>370.28800000000001</v>
      </c>
      <c r="K65" s="19" t="s">
        <v>5</v>
      </c>
      <c r="L65" s="28">
        <v>370.28800000000001</v>
      </c>
      <c r="M65" s="19" t="s">
        <v>5</v>
      </c>
      <c r="N65" s="28">
        <v>363.40600000000001</v>
      </c>
      <c r="O65" s="19" t="s">
        <v>5</v>
      </c>
      <c r="P65" s="28">
        <v>31.189</v>
      </c>
      <c r="Q65" s="19" t="s">
        <v>5</v>
      </c>
      <c r="R65" s="29">
        <v>31.2</v>
      </c>
      <c r="S65" s="19"/>
      <c r="T65" s="29">
        <v>31.2</v>
      </c>
      <c r="U65" s="19"/>
      <c r="V65" s="29">
        <v>31.2</v>
      </c>
      <c r="W65" s="19"/>
    </row>
    <row r="66" spans="1:23" ht="7.5" customHeight="1">
      <c r="A66" s="26"/>
      <c r="B66" s="23" t="s">
        <v>58</v>
      </c>
      <c r="C66" s="18"/>
      <c r="D66" s="28">
        <v>672.72900000000004</v>
      </c>
      <c r="E66" s="19" t="s">
        <v>5</v>
      </c>
      <c r="F66" s="28">
        <v>714.64599999999996</v>
      </c>
      <c r="G66" s="19" t="s">
        <v>5</v>
      </c>
      <c r="H66" s="28">
        <v>695.50900000000001</v>
      </c>
      <c r="I66" s="19" t="s">
        <v>5</v>
      </c>
      <c r="J66" s="28">
        <v>594.99599999999998</v>
      </c>
      <c r="K66" s="19" t="s">
        <v>5</v>
      </c>
      <c r="L66" s="28">
        <v>594.99599999999998</v>
      </c>
      <c r="M66" s="19" t="s">
        <v>5</v>
      </c>
      <c r="N66" s="28">
        <v>533.18200000000002</v>
      </c>
      <c r="O66" s="19" t="s">
        <v>5</v>
      </c>
      <c r="P66" s="28">
        <v>45.131999999999998</v>
      </c>
      <c r="Q66" s="19" t="s">
        <v>5</v>
      </c>
      <c r="R66" s="28">
        <v>43.529000000000003</v>
      </c>
      <c r="S66" s="19" t="s">
        <v>5</v>
      </c>
      <c r="T66" s="28">
        <v>40.694000000000003</v>
      </c>
      <c r="U66" s="19" t="s">
        <v>5</v>
      </c>
      <c r="V66" s="29">
        <v>40.700000000000003</v>
      </c>
      <c r="W66" s="19"/>
    </row>
    <row r="67" spans="1:23" ht="7.5" customHeight="1">
      <c r="A67" s="26"/>
      <c r="B67" s="23" t="s">
        <v>59</v>
      </c>
      <c r="C67" s="18"/>
      <c r="D67" s="28">
        <v>5761.1</v>
      </c>
      <c r="E67" s="19" t="s">
        <v>5</v>
      </c>
      <c r="F67" s="28">
        <v>5772.1</v>
      </c>
      <c r="G67" s="19" t="s">
        <v>5</v>
      </c>
      <c r="H67" s="28">
        <v>5552.6</v>
      </c>
      <c r="I67" s="19" t="s">
        <v>5</v>
      </c>
      <c r="J67" s="28">
        <v>5503.5</v>
      </c>
      <c r="K67" s="19" t="s">
        <v>5</v>
      </c>
      <c r="L67" s="28">
        <v>5503.5</v>
      </c>
      <c r="M67" s="19" t="s">
        <v>5</v>
      </c>
      <c r="N67" s="28">
        <v>5831.2</v>
      </c>
      <c r="O67" s="19" t="s">
        <v>5</v>
      </c>
      <c r="P67" s="28">
        <v>478.2</v>
      </c>
      <c r="Q67" s="19" t="s">
        <v>5</v>
      </c>
      <c r="R67" s="28">
        <v>490.4</v>
      </c>
      <c r="S67" s="19" t="s">
        <v>5</v>
      </c>
      <c r="T67" s="28">
        <v>536.79999999999995</v>
      </c>
      <c r="U67" s="19" t="s">
        <v>5</v>
      </c>
      <c r="V67" s="28">
        <v>550.1</v>
      </c>
      <c r="W67" s="19" t="s">
        <v>5</v>
      </c>
    </row>
    <row r="68" spans="1:23" ht="7.5" customHeight="1">
      <c r="A68" s="26"/>
      <c r="B68" s="23" t="s">
        <v>60</v>
      </c>
      <c r="C68" s="18"/>
      <c r="D68" s="28">
        <v>4.1159999999999997</v>
      </c>
      <c r="E68" s="19" t="s">
        <v>5</v>
      </c>
      <c r="F68" s="28">
        <v>5.4630000000000001</v>
      </c>
      <c r="G68" s="19" t="s">
        <v>5</v>
      </c>
      <c r="H68" s="28">
        <v>8.4939999999999998</v>
      </c>
      <c r="I68" s="19" t="s">
        <v>5</v>
      </c>
      <c r="J68" s="28">
        <v>9.3559999999999999</v>
      </c>
      <c r="K68" s="19" t="s">
        <v>5</v>
      </c>
      <c r="L68" s="28">
        <v>9.3559999999999999</v>
      </c>
      <c r="M68" s="19" t="s">
        <v>5</v>
      </c>
      <c r="N68" s="28">
        <v>9.9179999999999993</v>
      </c>
      <c r="O68" s="19" t="s">
        <v>5</v>
      </c>
      <c r="P68" s="28">
        <v>0.81</v>
      </c>
      <c r="Q68" s="19" t="s">
        <v>5</v>
      </c>
      <c r="R68" s="28">
        <v>0.879</v>
      </c>
      <c r="S68" s="19" t="s">
        <v>5</v>
      </c>
      <c r="T68" s="28">
        <v>0.879</v>
      </c>
      <c r="U68" s="19" t="s">
        <v>5</v>
      </c>
      <c r="V68" s="28">
        <v>0.878</v>
      </c>
      <c r="W68" s="19" t="s">
        <v>5</v>
      </c>
    </row>
    <row r="69" spans="1:23" ht="7.5" customHeight="1">
      <c r="A69" s="26"/>
      <c r="B69" s="23" t="s">
        <v>61</v>
      </c>
      <c r="C69" s="18"/>
      <c r="D69" s="28">
        <v>0</v>
      </c>
      <c r="E69" s="19" t="s">
        <v>5</v>
      </c>
      <c r="F69" s="28">
        <v>0</v>
      </c>
      <c r="G69" s="19" t="s">
        <v>5</v>
      </c>
      <c r="H69" s="28">
        <v>0</v>
      </c>
      <c r="I69" s="19" t="s">
        <v>5</v>
      </c>
      <c r="J69" s="28">
        <v>0</v>
      </c>
      <c r="K69" s="19" t="s">
        <v>5</v>
      </c>
      <c r="L69" s="28">
        <v>0</v>
      </c>
      <c r="M69" s="19" t="s">
        <v>5</v>
      </c>
      <c r="N69" s="28">
        <v>0</v>
      </c>
      <c r="O69" s="19" t="s">
        <v>5</v>
      </c>
      <c r="P69" s="28">
        <v>0</v>
      </c>
      <c r="Q69" s="19" t="s">
        <v>5</v>
      </c>
      <c r="R69" s="28">
        <v>0</v>
      </c>
      <c r="S69" s="19" t="s">
        <v>5</v>
      </c>
      <c r="T69" s="28">
        <v>0</v>
      </c>
      <c r="U69" s="19" t="s">
        <v>5</v>
      </c>
      <c r="V69" s="28">
        <v>0</v>
      </c>
      <c r="W69" s="19" t="s">
        <v>5</v>
      </c>
    </row>
    <row r="70" spans="1:23" ht="7.5" customHeight="1">
      <c r="A70" s="26"/>
      <c r="B70" s="23" t="s">
        <v>62</v>
      </c>
      <c r="C70" s="18"/>
      <c r="D70" s="28">
        <v>9.1</v>
      </c>
      <c r="E70" s="19" t="s">
        <v>5</v>
      </c>
      <c r="F70" s="28">
        <v>7.3049999999999997</v>
      </c>
      <c r="G70" s="19" t="s">
        <v>5</v>
      </c>
      <c r="H70" s="28">
        <v>9.7249999999999996</v>
      </c>
      <c r="I70" s="19" t="s">
        <v>5</v>
      </c>
      <c r="J70" s="28">
        <v>9.6180000000000003</v>
      </c>
      <c r="K70" s="19" t="s">
        <v>5</v>
      </c>
      <c r="L70" s="28">
        <v>9.6180000000000003</v>
      </c>
      <c r="M70" s="19" t="s">
        <v>5</v>
      </c>
      <c r="N70" s="28">
        <v>9.6</v>
      </c>
      <c r="O70" s="19" t="s">
        <v>5</v>
      </c>
      <c r="P70" s="29">
        <v>0.8</v>
      </c>
      <c r="Q70" s="19"/>
      <c r="R70" s="29">
        <v>0.8</v>
      </c>
      <c r="S70" s="19"/>
      <c r="T70" s="29">
        <v>0.8</v>
      </c>
      <c r="U70" s="19"/>
      <c r="V70" s="29">
        <v>0.8</v>
      </c>
      <c r="W70" s="19"/>
    </row>
    <row r="71" spans="1:23" ht="7.5" customHeight="1">
      <c r="A71" s="26"/>
      <c r="B71" s="23" t="s">
        <v>63</v>
      </c>
      <c r="C71" s="18"/>
      <c r="D71" s="28">
        <v>3.214</v>
      </c>
      <c r="E71" s="19" t="s">
        <v>5</v>
      </c>
      <c r="F71" s="28">
        <v>0.30499999999999999</v>
      </c>
      <c r="G71" s="19" t="s">
        <v>5</v>
      </c>
      <c r="H71" s="28">
        <v>2.0179999999999998</v>
      </c>
      <c r="I71" s="19" t="s">
        <v>5</v>
      </c>
      <c r="J71" s="28">
        <v>8</v>
      </c>
      <c r="K71" s="19" t="s">
        <v>5</v>
      </c>
      <c r="L71" s="28">
        <v>8</v>
      </c>
      <c r="M71" s="19" t="s">
        <v>5</v>
      </c>
      <c r="N71" s="28">
        <v>4.7140000000000004</v>
      </c>
      <c r="O71" s="19" t="s">
        <v>5</v>
      </c>
      <c r="P71" s="28">
        <v>0.57399999999999995</v>
      </c>
      <c r="Q71" s="19" t="s">
        <v>5</v>
      </c>
      <c r="R71" s="28">
        <v>0.378</v>
      </c>
      <c r="S71" s="19" t="s">
        <v>5</v>
      </c>
      <c r="T71" s="29">
        <v>0.4</v>
      </c>
      <c r="U71" s="19"/>
      <c r="V71" s="29">
        <v>0.4</v>
      </c>
      <c r="W71" s="19"/>
    </row>
    <row r="72" spans="1:23" ht="7.5" customHeight="1">
      <c r="A72" s="26"/>
      <c r="B72" s="23" t="s">
        <v>64</v>
      </c>
      <c r="C72" s="18"/>
      <c r="D72" s="28">
        <v>526.64099999999996</v>
      </c>
      <c r="E72" s="19" t="s">
        <v>5</v>
      </c>
      <c r="F72" s="28">
        <v>607.92600000000004</v>
      </c>
      <c r="G72" s="19" t="s">
        <v>5</v>
      </c>
      <c r="H72" s="28">
        <v>766.12900000000002</v>
      </c>
      <c r="I72" s="19" t="s">
        <v>5</v>
      </c>
      <c r="J72" s="28">
        <v>742.24599999999998</v>
      </c>
      <c r="K72" s="19" t="s">
        <v>5</v>
      </c>
      <c r="L72" s="28">
        <v>742.24599999999998</v>
      </c>
      <c r="M72" s="19" t="s">
        <v>5</v>
      </c>
      <c r="N72" s="28">
        <v>733.24400000000003</v>
      </c>
      <c r="O72" s="19" t="s">
        <v>5</v>
      </c>
      <c r="P72" s="28">
        <v>59.774000000000001</v>
      </c>
      <c r="Q72" s="19" t="s">
        <v>5</v>
      </c>
      <c r="R72" s="28">
        <v>60.765999999999998</v>
      </c>
      <c r="S72" s="19" t="s">
        <v>5</v>
      </c>
      <c r="T72" s="28">
        <v>62.335000000000001</v>
      </c>
      <c r="U72" s="19" t="s">
        <v>5</v>
      </c>
      <c r="V72" s="29">
        <v>62.3</v>
      </c>
      <c r="W72" s="19"/>
    </row>
    <row r="73" spans="1:23" ht="7.5" customHeight="1">
      <c r="A73" s="26"/>
      <c r="B73" s="23" t="s">
        <v>65</v>
      </c>
      <c r="C73" s="18"/>
      <c r="D73" s="28">
        <v>1377.643</v>
      </c>
      <c r="E73" s="19" t="s">
        <v>5</v>
      </c>
      <c r="F73" s="28">
        <v>1700.816</v>
      </c>
      <c r="G73" s="19" t="s">
        <v>5</v>
      </c>
      <c r="H73" s="28">
        <v>2353.8589999999999</v>
      </c>
      <c r="I73" s="19" t="s">
        <v>5</v>
      </c>
      <c r="J73" s="28">
        <v>2444.7060000000001</v>
      </c>
      <c r="K73" s="19" t="s">
        <v>5</v>
      </c>
      <c r="L73" s="28">
        <v>2444.7060000000001</v>
      </c>
      <c r="M73" s="19" t="s">
        <v>5</v>
      </c>
      <c r="N73" s="28">
        <v>2437.422</v>
      </c>
      <c r="O73" s="19" t="s">
        <v>5</v>
      </c>
      <c r="P73" s="28">
        <v>209.82400000000001</v>
      </c>
      <c r="Q73" s="19" t="s">
        <v>5</v>
      </c>
      <c r="R73" s="28">
        <v>206.17099999999999</v>
      </c>
      <c r="S73" s="19" t="s">
        <v>5</v>
      </c>
      <c r="T73" s="28">
        <v>214.25299999999999</v>
      </c>
      <c r="U73" s="19" t="s">
        <v>5</v>
      </c>
      <c r="V73" s="28">
        <v>230.25800000000001</v>
      </c>
      <c r="W73" s="19" t="s">
        <v>5</v>
      </c>
    </row>
    <row r="74" spans="1:23" ht="7.5" customHeight="1">
      <c r="A74" s="26"/>
      <c r="B74" s="23" t="s">
        <v>66</v>
      </c>
      <c r="C74" s="18"/>
      <c r="D74" s="28">
        <v>1383</v>
      </c>
      <c r="E74" s="19" t="s">
        <v>5</v>
      </c>
      <c r="F74" s="28">
        <v>1410</v>
      </c>
      <c r="G74" s="19" t="s">
        <v>5</v>
      </c>
      <c r="H74" s="28">
        <v>1431</v>
      </c>
      <c r="I74" s="19" t="s">
        <v>5</v>
      </c>
      <c r="J74" s="28">
        <v>1257.5</v>
      </c>
      <c r="K74" s="19" t="s">
        <v>5</v>
      </c>
      <c r="L74" s="28">
        <v>1257.5</v>
      </c>
      <c r="M74" s="19" t="s">
        <v>5</v>
      </c>
      <c r="N74" s="28">
        <v>1185</v>
      </c>
      <c r="O74" s="19" t="s">
        <v>5</v>
      </c>
      <c r="P74" s="29">
        <v>98.8</v>
      </c>
      <c r="Q74" s="19"/>
      <c r="R74" s="29">
        <v>98.8</v>
      </c>
      <c r="S74" s="19"/>
      <c r="T74" s="29">
        <v>98.8</v>
      </c>
      <c r="U74" s="19"/>
      <c r="V74" s="29">
        <v>98.8</v>
      </c>
      <c r="W74" s="19"/>
    </row>
    <row r="75" spans="1:23" ht="7.5" customHeight="1">
      <c r="A75" s="26"/>
      <c r="B75" s="23"/>
      <c r="C75" s="18" t="s">
        <v>17</v>
      </c>
      <c r="D75" s="28">
        <f>SUM(D63:D74)</f>
        <v>10148.977999999999</v>
      </c>
      <c r="E75" s="19"/>
      <c r="F75" s="28">
        <f>SUM(F63:F74)</f>
        <v>10649.698</v>
      </c>
      <c r="G75" s="19"/>
      <c r="H75" s="28">
        <f>SUM(H63:H74)</f>
        <v>11247.583000000001</v>
      </c>
      <c r="I75" s="19"/>
      <c r="J75" s="28">
        <f>SUM(J63:J74)</f>
        <v>10980.638999999999</v>
      </c>
      <c r="K75" s="19"/>
      <c r="L75" s="28">
        <f>SUM(L63:L74)</f>
        <v>10980.638999999999</v>
      </c>
      <c r="M75" s="19"/>
      <c r="N75" s="28">
        <f>SUM(N63:N74)</f>
        <v>11127.485999999999</v>
      </c>
      <c r="O75" s="19"/>
      <c r="P75" s="28">
        <f>SUM(P63:P74)</f>
        <v>927.03699999999981</v>
      </c>
      <c r="Q75" s="19"/>
      <c r="R75" s="28">
        <f>SUM(R63:R74)</f>
        <v>933.72299999999996</v>
      </c>
      <c r="S75" s="19"/>
      <c r="T75" s="28">
        <f>SUM(T63:T74)</f>
        <v>986.96099999999979</v>
      </c>
      <c r="U75" s="19"/>
      <c r="V75" s="28">
        <f>SUM(V63:V74)</f>
        <v>1016.236</v>
      </c>
      <c r="W75" s="19"/>
    </row>
    <row r="76" spans="1:23" ht="2.25" customHeight="1">
      <c r="A76" s="26"/>
      <c r="D76" s="28"/>
      <c r="E76" s="19"/>
      <c r="F76" s="28"/>
      <c r="G76" s="19"/>
      <c r="H76" s="28"/>
      <c r="I76" s="19"/>
      <c r="J76" s="28"/>
      <c r="K76" s="19"/>
      <c r="L76" s="28"/>
      <c r="M76" s="19"/>
      <c r="N76" s="28"/>
      <c r="O76" s="19"/>
      <c r="P76" s="28"/>
      <c r="Q76" s="19"/>
      <c r="R76" s="28"/>
      <c r="S76" s="19"/>
      <c r="T76" s="28"/>
      <c r="U76" s="19"/>
      <c r="V76" s="28"/>
      <c r="W76" s="19"/>
    </row>
    <row r="77" spans="1:23" ht="8.25" customHeight="1">
      <c r="A77" s="26"/>
      <c r="B77" s="7" t="s">
        <v>67</v>
      </c>
      <c r="C77" s="13"/>
      <c r="D77" s="28"/>
      <c r="E77" s="19"/>
      <c r="F77" s="28"/>
      <c r="G77" s="19"/>
      <c r="H77" s="28"/>
      <c r="I77" s="19"/>
      <c r="J77" s="28"/>
      <c r="K77" s="19"/>
      <c r="L77" s="28"/>
      <c r="M77" s="19"/>
      <c r="N77" s="28"/>
      <c r="O77" s="19"/>
      <c r="P77" s="28"/>
      <c r="Q77" s="19"/>
      <c r="R77" s="28"/>
      <c r="S77" s="19"/>
      <c r="T77" s="28"/>
      <c r="U77" s="19"/>
      <c r="V77" s="28"/>
      <c r="W77" s="19"/>
    </row>
    <row r="78" spans="1:23" ht="7.5" customHeight="1">
      <c r="A78" s="26"/>
      <c r="B78" s="23" t="s">
        <v>68</v>
      </c>
      <c r="C78" s="18"/>
      <c r="D78" s="28">
        <v>979</v>
      </c>
      <c r="E78" s="19" t="s">
        <v>5</v>
      </c>
      <c r="F78" s="28">
        <v>995.88199999999995</v>
      </c>
      <c r="G78" s="19" t="s">
        <v>5</v>
      </c>
      <c r="H78" s="28">
        <v>948</v>
      </c>
      <c r="I78" s="19" t="s">
        <v>5</v>
      </c>
      <c r="J78" s="28">
        <v>860</v>
      </c>
      <c r="K78" s="19" t="s">
        <v>5</v>
      </c>
      <c r="L78" s="28">
        <v>860</v>
      </c>
      <c r="M78" s="19" t="s">
        <v>5</v>
      </c>
      <c r="N78" s="28">
        <v>979.9</v>
      </c>
      <c r="O78" s="19" t="s">
        <v>5</v>
      </c>
      <c r="P78" s="28">
        <v>84.334000000000003</v>
      </c>
      <c r="Q78" s="19" t="s">
        <v>5</v>
      </c>
      <c r="R78" s="29">
        <v>84.3</v>
      </c>
      <c r="S78" s="19"/>
      <c r="T78" s="29">
        <v>84.3</v>
      </c>
      <c r="U78" s="19"/>
      <c r="V78" s="29">
        <v>84.3</v>
      </c>
      <c r="W78" s="19"/>
    </row>
    <row r="79" spans="1:23" ht="7.5" customHeight="1">
      <c r="A79" s="26"/>
      <c r="B79" s="23" t="s">
        <v>69</v>
      </c>
      <c r="C79" s="18"/>
      <c r="D79" s="28">
        <v>75.902000000000001</v>
      </c>
      <c r="E79" s="19" t="s">
        <v>5</v>
      </c>
      <c r="F79" s="28">
        <v>45.2</v>
      </c>
      <c r="G79" s="19" t="s">
        <v>5</v>
      </c>
      <c r="H79" s="28">
        <v>80</v>
      </c>
      <c r="I79" s="19" t="s">
        <v>5</v>
      </c>
      <c r="J79" s="28">
        <v>105.078</v>
      </c>
      <c r="K79" s="19" t="s">
        <v>5</v>
      </c>
      <c r="L79" s="28">
        <v>105.078</v>
      </c>
      <c r="M79" s="19" t="s">
        <v>5</v>
      </c>
      <c r="N79" s="28">
        <v>108</v>
      </c>
      <c r="O79" s="19" t="s">
        <v>5</v>
      </c>
      <c r="P79" s="29">
        <v>9</v>
      </c>
      <c r="Q79" s="19"/>
      <c r="R79" s="29">
        <v>9</v>
      </c>
      <c r="S79" s="19"/>
      <c r="T79" s="29">
        <v>9</v>
      </c>
      <c r="U79" s="19"/>
      <c r="V79" s="29">
        <v>9</v>
      </c>
      <c r="W79" s="19"/>
    </row>
    <row r="80" spans="1:23" ht="7.5" customHeight="1">
      <c r="A80" s="26"/>
      <c r="B80" s="23"/>
      <c r="C80" s="18" t="s">
        <v>17</v>
      </c>
      <c r="D80" s="28">
        <f>SUM(D78:D79)</f>
        <v>1054.902</v>
      </c>
      <c r="E80" s="19"/>
      <c r="F80" s="28">
        <f>SUM(F78:F79)</f>
        <v>1041.0819999999999</v>
      </c>
      <c r="G80" s="19"/>
      <c r="H80" s="28">
        <f>SUM(H78:H79)</f>
        <v>1028</v>
      </c>
      <c r="I80" s="19"/>
      <c r="J80" s="28">
        <f>SUM(J78:J79)</f>
        <v>965.07799999999997</v>
      </c>
      <c r="K80" s="19"/>
      <c r="L80" s="28">
        <f>SUM(L78:L79)</f>
        <v>965.07799999999997</v>
      </c>
      <c r="M80" s="19"/>
      <c r="N80" s="28">
        <f>SUM(N78:N79)</f>
        <v>1087.9000000000001</v>
      </c>
      <c r="O80" s="19"/>
      <c r="P80" s="28">
        <f>SUM(P78:P79)</f>
        <v>93.334000000000003</v>
      </c>
      <c r="Q80" s="19"/>
      <c r="R80" s="28">
        <f>SUM(R78:R79)</f>
        <v>93.3</v>
      </c>
      <c r="S80" s="19"/>
      <c r="T80" s="28">
        <f>SUM(T78:T79)</f>
        <v>93.3</v>
      </c>
      <c r="U80" s="19"/>
      <c r="V80" s="28">
        <f>SUM(V78:V79)</f>
        <v>93.3</v>
      </c>
      <c r="W80" s="19"/>
    </row>
    <row r="81" spans="1:23" ht="7.5" customHeight="1">
      <c r="A81" s="26"/>
      <c r="B81" s="7"/>
      <c r="C81" s="13" t="s">
        <v>70</v>
      </c>
      <c r="D81" s="30">
        <f>D20+D34+D60+D75+D80</f>
        <v>18624.656000000003</v>
      </c>
      <c r="E81" s="19"/>
      <c r="F81" s="30">
        <f>F20+F34+F60+F75+F80</f>
        <v>19442.120999999999</v>
      </c>
      <c r="G81" s="19"/>
      <c r="H81" s="30">
        <f>H20+H34+H60+H75+H80</f>
        <v>20419.199000000001</v>
      </c>
      <c r="I81" s="19"/>
      <c r="J81" s="30">
        <f>J20+J34+J60+J75+J80</f>
        <v>20248.983</v>
      </c>
      <c r="K81" s="19"/>
      <c r="L81" s="30">
        <f>L20+L34+L60+L75+L80</f>
        <v>20248.983</v>
      </c>
      <c r="M81" s="19"/>
      <c r="N81" s="30">
        <f>N20+N34+N60+N75+N80</f>
        <v>20679.678</v>
      </c>
      <c r="O81" s="19"/>
      <c r="P81" s="30">
        <f>P20+P34+P60+P75+P80</f>
        <v>1727.6769999999999</v>
      </c>
      <c r="Q81" s="19"/>
      <c r="R81" s="30">
        <f>R20+R34+R60+R75+R80</f>
        <v>1724.2180000000001</v>
      </c>
      <c r="S81" s="19"/>
      <c r="T81" s="30">
        <f>T20+T34+T60+T75+T80</f>
        <v>1770.9479999999996</v>
      </c>
      <c r="U81" s="19"/>
      <c r="V81" s="30">
        <f>V20+V34+V60+V75+V80</f>
        <v>1791.4759999999999</v>
      </c>
      <c r="W81" s="19"/>
    </row>
    <row r="82" spans="1:23" ht="7.5" customHeight="1">
      <c r="A82" s="26"/>
      <c r="B82" s="23" t="s">
        <v>71</v>
      </c>
      <c r="C82" s="18"/>
      <c r="D82" s="28">
        <v>14691.921</v>
      </c>
      <c r="E82" s="19" t="s">
        <v>5</v>
      </c>
      <c r="F82" s="28">
        <v>15471.43</v>
      </c>
      <c r="G82" s="19" t="s">
        <v>5</v>
      </c>
      <c r="H82" s="28">
        <v>16231.264999999999</v>
      </c>
      <c r="I82" s="19" t="s">
        <v>5</v>
      </c>
      <c r="J82" s="28">
        <v>16145.007</v>
      </c>
      <c r="K82" s="19" t="s">
        <v>5</v>
      </c>
      <c r="L82" s="28">
        <v>16145.007</v>
      </c>
      <c r="M82" s="19" t="s">
        <v>5</v>
      </c>
      <c r="N82" s="28">
        <v>16677.839</v>
      </c>
      <c r="O82" s="19" t="s">
        <v>5</v>
      </c>
      <c r="P82" s="28">
        <v>1394.422</v>
      </c>
      <c r="Q82" s="19" t="s">
        <v>5</v>
      </c>
      <c r="R82" s="28">
        <v>1375.1590000000001</v>
      </c>
      <c r="S82" s="19" t="s">
        <v>5</v>
      </c>
      <c r="T82" s="28">
        <v>1422.8219999999999</v>
      </c>
      <c r="U82" s="19" t="s">
        <v>5</v>
      </c>
      <c r="V82" s="28">
        <v>1455.712</v>
      </c>
      <c r="W82" s="19" t="s">
        <v>5</v>
      </c>
    </row>
    <row r="83" spans="1:23" ht="7.5" customHeight="1">
      <c r="A83" s="26"/>
      <c r="B83" s="23" t="s">
        <v>72</v>
      </c>
      <c r="C83" s="18"/>
      <c r="D83" s="28">
        <v>3932.7370000000001</v>
      </c>
      <c r="E83" s="19" t="s">
        <v>5</v>
      </c>
      <c r="F83" s="28">
        <v>3996.623</v>
      </c>
      <c r="G83" s="19" t="s">
        <v>5</v>
      </c>
      <c r="H83" s="28">
        <v>4213.866</v>
      </c>
      <c r="I83" s="19" t="s">
        <v>5</v>
      </c>
      <c r="J83" s="28">
        <v>4129.9049999999997</v>
      </c>
      <c r="K83" s="19" t="s">
        <v>5</v>
      </c>
      <c r="L83" s="28">
        <v>4129.9049999999997</v>
      </c>
      <c r="M83" s="19" t="s">
        <v>5</v>
      </c>
      <c r="N83" s="28">
        <v>4027.759</v>
      </c>
      <c r="O83" s="19" t="s">
        <v>5</v>
      </c>
      <c r="P83" s="28">
        <v>335.41500000000002</v>
      </c>
      <c r="Q83" s="19" t="s">
        <v>5</v>
      </c>
      <c r="R83" s="28">
        <v>351.21899999999999</v>
      </c>
      <c r="S83" s="19" t="s">
        <v>5</v>
      </c>
      <c r="T83" s="28">
        <v>350.286</v>
      </c>
      <c r="U83" s="19" t="s">
        <v>5</v>
      </c>
      <c r="V83" s="28">
        <v>337.92399999999998</v>
      </c>
      <c r="W83" s="19" t="s">
        <v>5</v>
      </c>
    </row>
    <row r="84" spans="1:23" ht="7.5" customHeight="1">
      <c r="A84" s="26"/>
      <c r="B84" s="23" t="s">
        <v>73</v>
      </c>
      <c r="C84" s="18"/>
      <c r="D84" s="28">
        <v>842.10599999999999</v>
      </c>
      <c r="E84" s="19" t="s">
        <v>5</v>
      </c>
      <c r="F84" s="28">
        <v>869.45600000000002</v>
      </c>
      <c r="G84" s="19" t="s">
        <v>5</v>
      </c>
      <c r="H84" s="28">
        <v>897.00400000000002</v>
      </c>
      <c r="I84" s="19" t="s">
        <v>5</v>
      </c>
      <c r="J84" s="28">
        <v>964.95299999999997</v>
      </c>
      <c r="K84" s="19" t="s">
        <v>5</v>
      </c>
      <c r="L84" s="28">
        <v>964.95299999999997</v>
      </c>
      <c r="M84" s="19" t="s">
        <v>5</v>
      </c>
      <c r="N84" s="28">
        <v>956.649</v>
      </c>
      <c r="O84" s="19" t="s">
        <v>5</v>
      </c>
      <c r="P84" s="28">
        <v>78.685000000000002</v>
      </c>
      <c r="Q84" s="19" t="s">
        <v>5</v>
      </c>
      <c r="R84" s="28">
        <v>82.388000000000005</v>
      </c>
      <c r="S84" s="19" t="s">
        <v>5</v>
      </c>
      <c r="T84" s="28">
        <v>78.988</v>
      </c>
      <c r="U84" s="19" t="s">
        <v>5</v>
      </c>
      <c r="V84" s="28">
        <v>72.587999999999994</v>
      </c>
      <c r="W84" s="19" t="s">
        <v>5</v>
      </c>
    </row>
    <row r="85" spans="1:23" ht="7.5" customHeight="1">
      <c r="A85" s="26"/>
      <c r="B85" s="23" t="s">
        <v>74</v>
      </c>
      <c r="C85" s="18"/>
      <c r="D85" s="28">
        <v>2582.37</v>
      </c>
      <c r="E85" s="19" t="s">
        <v>5</v>
      </c>
      <c r="F85" s="28">
        <v>2732.5720000000001</v>
      </c>
      <c r="G85" s="19" t="s">
        <v>5</v>
      </c>
      <c r="H85" s="28">
        <v>2892.6379999999999</v>
      </c>
      <c r="I85" s="19" t="s">
        <v>5</v>
      </c>
      <c r="J85" s="28">
        <v>2594.7420000000002</v>
      </c>
      <c r="K85" s="19" t="s">
        <v>5</v>
      </c>
      <c r="L85" s="28">
        <v>2594.7420000000002</v>
      </c>
      <c r="M85" s="19" t="s">
        <v>5</v>
      </c>
      <c r="N85" s="28">
        <v>2451.4259999999999</v>
      </c>
      <c r="O85" s="19" t="s">
        <v>5</v>
      </c>
      <c r="P85" s="28">
        <v>203.70599999999999</v>
      </c>
      <c r="Q85" s="19" t="s">
        <v>5</v>
      </c>
      <c r="R85" s="28">
        <v>203.095</v>
      </c>
      <c r="S85" s="19" t="s">
        <v>5</v>
      </c>
      <c r="T85" s="28">
        <v>201.82900000000001</v>
      </c>
      <c r="U85" s="19" t="s">
        <v>5</v>
      </c>
      <c r="V85" s="28">
        <v>201.8</v>
      </c>
      <c r="W85" s="19" t="s">
        <v>5</v>
      </c>
    </row>
    <row r="86" spans="1:23" ht="7.5" customHeight="1">
      <c r="A86" s="12"/>
      <c r="B86" s="11"/>
      <c r="C86" s="10"/>
      <c r="D86" s="11"/>
      <c r="E86" s="10"/>
      <c r="F86" s="11"/>
      <c r="G86" s="10"/>
      <c r="H86" s="11"/>
      <c r="I86" s="10"/>
      <c r="J86" s="11"/>
      <c r="K86" s="10"/>
      <c r="L86" s="11"/>
      <c r="M86" s="10"/>
      <c r="N86" s="11"/>
      <c r="O86" s="10"/>
      <c r="P86" s="11"/>
      <c r="Q86" s="10"/>
      <c r="R86" s="11"/>
      <c r="S86" s="10"/>
      <c r="T86" s="11"/>
      <c r="U86" s="10"/>
      <c r="V86" s="11"/>
      <c r="W86" s="10"/>
    </row>
    <row r="87" spans="1:23" ht="18.75" customHeight="1">
      <c r="A87" s="21" t="s">
        <v>80</v>
      </c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Mine Production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1"/>
  <sheetViews>
    <sheetView topLeftCell="A7" workbookViewId="0">
      <selection activeCell="T33" sqref="T33"/>
    </sheetView>
  </sheetViews>
  <sheetFormatPr defaultRowHeight="15"/>
  <cols>
    <col min="1" max="1" width="1.42578125" customWidth="1"/>
    <col min="2" max="2" width="17.7109375" customWidth="1"/>
    <col min="3" max="3" width="0.85546875" customWidth="1"/>
    <col min="4" max="4" width="7.5703125" customWidth="1"/>
    <col min="5" max="5" width="0.85546875" customWidth="1"/>
    <col min="6" max="6" width="7.5703125" customWidth="1"/>
    <col min="7" max="7" width="0.85546875" customWidth="1"/>
    <col min="8" max="8" width="7.5703125" customWidth="1"/>
    <col min="9" max="9" width="0.85546875" customWidth="1"/>
    <col min="10" max="10" width="7.5703125" customWidth="1"/>
    <col min="11" max="11" width="0.85546875" customWidth="1"/>
    <col min="12" max="12" width="7.140625" customWidth="1"/>
    <col min="13" max="13" width="0.85546875" customWidth="1"/>
    <col min="14" max="14" width="7.140625" customWidth="1"/>
    <col min="15" max="15" width="0.85546875" customWidth="1"/>
    <col min="16" max="16" width="7.140625" customWidth="1"/>
    <col min="17" max="17" width="0.85546875" customWidth="1"/>
    <col min="18" max="18" width="7.140625" customWidth="1"/>
    <col min="19" max="19" width="0.85546875" customWidth="1"/>
    <col min="20" max="20" width="7.140625" customWidth="1"/>
    <col min="21" max="21" width="0.85546875" customWidth="1"/>
    <col min="22" max="22" width="7.140625" customWidth="1"/>
    <col min="23" max="23" width="0.85546875" customWidth="1"/>
  </cols>
  <sheetData>
    <row r="1" spans="1:23" ht="21" customHeight="1">
      <c r="W1" s="8" t="s">
        <v>0</v>
      </c>
    </row>
    <row r="2" spans="1:23" ht="22.5" customHeight="1">
      <c r="A2" s="4" t="s">
        <v>2</v>
      </c>
      <c r="W2" s="17" t="s">
        <v>81</v>
      </c>
    </row>
    <row r="3" spans="1:23" ht="4.5" customHeight="1"/>
    <row r="4" spans="1:23" ht="22.5" customHeight="1">
      <c r="A4" s="2"/>
      <c r="B4" s="1"/>
      <c r="C4" s="3"/>
      <c r="D4" s="5">
        <v>2014</v>
      </c>
      <c r="E4" s="6"/>
      <c r="F4" s="5">
        <v>2015</v>
      </c>
      <c r="G4" s="6"/>
      <c r="H4" s="5">
        <v>2016</v>
      </c>
      <c r="I4" s="6"/>
      <c r="J4" s="5">
        <v>2017</v>
      </c>
      <c r="K4" s="6"/>
      <c r="L4" s="5">
        <v>2017</v>
      </c>
      <c r="M4" s="6"/>
      <c r="N4" s="5">
        <v>2018</v>
      </c>
      <c r="O4" s="6"/>
      <c r="P4" s="5">
        <v>2018</v>
      </c>
      <c r="Q4" s="6"/>
      <c r="R4" s="5">
        <v>2018</v>
      </c>
      <c r="S4" s="6"/>
      <c r="T4" s="5">
        <v>2018</v>
      </c>
      <c r="U4" s="6"/>
      <c r="V4" s="5">
        <v>2018</v>
      </c>
      <c r="W4" s="6"/>
    </row>
    <row r="5" spans="1:23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  <c r="T5" s="25"/>
      <c r="U5" s="9"/>
      <c r="V5" s="25"/>
      <c r="W5" s="9"/>
    </row>
    <row r="6" spans="1:23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5</v>
      </c>
      <c r="K6" s="9"/>
      <c r="L6" s="25" t="s">
        <v>75</v>
      </c>
      <c r="M6" s="9"/>
      <c r="N6" s="25" t="s">
        <v>75</v>
      </c>
      <c r="O6" s="9"/>
      <c r="P6" s="25" t="s">
        <v>76</v>
      </c>
      <c r="Q6" s="9"/>
      <c r="R6" s="25" t="s">
        <v>77</v>
      </c>
      <c r="S6" s="9"/>
      <c r="T6" s="25" t="s">
        <v>78</v>
      </c>
      <c r="U6" s="9"/>
      <c r="V6" s="25" t="s">
        <v>79</v>
      </c>
      <c r="W6" s="9"/>
    </row>
    <row r="7" spans="1:23" ht="8.25" customHeight="1">
      <c r="A7" s="26"/>
      <c r="B7" s="7" t="s">
        <v>3</v>
      </c>
      <c r="C7" s="13"/>
      <c r="D7" s="28"/>
      <c r="E7" s="19"/>
      <c r="F7" s="28"/>
      <c r="G7" s="19"/>
      <c r="H7" s="28"/>
      <c r="I7" s="19"/>
      <c r="J7" s="28"/>
      <c r="K7" s="19"/>
      <c r="L7" s="28"/>
      <c r="M7" s="19"/>
      <c r="N7" s="28"/>
      <c r="O7" s="19"/>
      <c r="P7" s="28"/>
      <c r="Q7" s="19"/>
      <c r="R7" s="28"/>
      <c r="S7" s="19"/>
      <c r="T7" s="28"/>
      <c r="U7" s="19"/>
      <c r="V7" s="28"/>
      <c r="W7" s="19"/>
    </row>
    <row r="8" spans="1:23" ht="7.5" customHeight="1">
      <c r="A8" s="26"/>
      <c r="B8" s="23" t="s">
        <v>82</v>
      </c>
      <c r="C8" s="18"/>
      <c r="D8" s="28">
        <v>56.045999999999999</v>
      </c>
      <c r="E8" s="19" t="s">
        <v>5</v>
      </c>
      <c r="F8" s="28">
        <v>62.140999999999998</v>
      </c>
      <c r="G8" s="19" t="s">
        <v>5</v>
      </c>
      <c r="H8" s="28">
        <v>58.558</v>
      </c>
      <c r="I8" s="19" t="s">
        <v>5</v>
      </c>
      <c r="J8" s="28">
        <v>65.938999999999993</v>
      </c>
      <c r="K8" s="19" t="s">
        <v>5</v>
      </c>
      <c r="L8" s="28">
        <v>65.938999999999993</v>
      </c>
      <c r="M8" s="19" t="s">
        <v>5</v>
      </c>
      <c r="N8" s="28">
        <v>69.376999999999995</v>
      </c>
      <c r="O8" s="19" t="s">
        <v>5</v>
      </c>
      <c r="P8" s="28">
        <v>5.4820000000000002</v>
      </c>
      <c r="Q8" s="19" t="s">
        <v>5</v>
      </c>
      <c r="R8" s="29">
        <v>5.5</v>
      </c>
      <c r="S8" s="19"/>
      <c r="T8" s="29">
        <v>5.5</v>
      </c>
      <c r="U8" s="19"/>
      <c r="V8" s="29">
        <v>5.5</v>
      </c>
      <c r="W8" s="19"/>
    </row>
    <row r="9" spans="1:23" ht="7.5" customHeight="1">
      <c r="A9" s="26"/>
      <c r="B9" s="23" t="s">
        <v>83</v>
      </c>
      <c r="C9" s="18"/>
      <c r="D9" s="28">
        <v>146.30000000000001</v>
      </c>
      <c r="E9" s="19" t="s">
        <v>5</v>
      </c>
      <c r="F9" s="28">
        <v>141.69999999999999</v>
      </c>
      <c r="G9" s="19" t="s">
        <v>5</v>
      </c>
      <c r="H9" s="28">
        <v>140.41900000000001</v>
      </c>
      <c r="I9" s="19" t="s">
        <v>5</v>
      </c>
      <c r="J9" s="28">
        <v>172.25</v>
      </c>
      <c r="K9" s="19" t="s">
        <v>5</v>
      </c>
      <c r="L9" s="28">
        <v>172.25</v>
      </c>
      <c r="M9" s="19" t="s">
        <v>5</v>
      </c>
      <c r="N9" s="28">
        <v>134.767</v>
      </c>
      <c r="O9" s="19" t="s">
        <v>5</v>
      </c>
      <c r="P9" s="28">
        <v>11.497</v>
      </c>
      <c r="Q9" s="19" t="s">
        <v>5</v>
      </c>
      <c r="R9" s="28">
        <v>12.420999999999999</v>
      </c>
      <c r="S9" s="19" t="s">
        <v>5</v>
      </c>
      <c r="T9" s="28">
        <v>12.420999999999999</v>
      </c>
      <c r="U9" s="19" t="s">
        <v>5</v>
      </c>
      <c r="V9" s="28">
        <v>12.422000000000001</v>
      </c>
      <c r="W9" s="19" t="s">
        <v>5</v>
      </c>
    </row>
    <row r="10" spans="1:23" ht="7.5" customHeight="1">
      <c r="A10" s="26"/>
      <c r="B10" s="23" t="s">
        <v>6</v>
      </c>
      <c r="C10" s="18"/>
      <c r="D10" s="28">
        <v>309.5</v>
      </c>
      <c r="E10" s="19" t="s">
        <v>5</v>
      </c>
      <c r="F10" s="28">
        <v>321.44499999999999</v>
      </c>
      <c r="G10" s="19" t="s">
        <v>5</v>
      </c>
      <c r="H10" s="28">
        <v>280.10500000000002</v>
      </c>
      <c r="I10" s="19" t="s">
        <v>5</v>
      </c>
      <c r="J10" s="28">
        <v>359.07499999999999</v>
      </c>
      <c r="K10" s="19" t="s">
        <v>5</v>
      </c>
      <c r="L10" s="28">
        <v>359.07499999999999</v>
      </c>
      <c r="M10" s="19" t="s">
        <v>5</v>
      </c>
      <c r="N10" s="28">
        <v>361.46</v>
      </c>
      <c r="O10" s="19" t="s">
        <v>5</v>
      </c>
      <c r="P10" s="28">
        <v>30.74</v>
      </c>
      <c r="Q10" s="19" t="s">
        <v>5</v>
      </c>
      <c r="R10" s="28">
        <v>28.532</v>
      </c>
      <c r="S10" s="19" t="s">
        <v>5</v>
      </c>
      <c r="T10" s="28">
        <v>28.532</v>
      </c>
      <c r="U10" s="19" t="s">
        <v>5</v>
      </c>
      <c r="V10" s="28">
        <v>28.530999999999999</v>
      </c>
      <c r="W10" s="19" t="s">
        <v>5</v>
      </c>
    </row>
    <row r="11" spans="1:23" ht="7.5" customHeight="1">
      <c r="A11" s="26"/>
      <c r="B11" s="23" t="s">
        <v>7</v>
      </c>
      <c r="C11" s="18"/>
      <c r="D11" s="28">
        <v>140.60499999999999</v>
      </c>
      <c r="E11" s="19" t="s">
        <v>5</v>
      </c>
      <c r="F11" s="28">
        <v>145.94200000000001</v>
      </c>
      <c r="G11" s="19" t="s">
        <v>5</v>
      </c>
      <c r="H11" s="28">
        <v>138.667</v>
      </c>
      <c r="I11" s="19" t="s">
        <v>5</v>
      </c>
      <c r="J11" s="28">
        <v>146.71</v>
      </c>
      <c r="K11" s="19" t="s">
        <v>5</v>
      </c>
      <c r="L11" s="28">
        <v>146.71</v>
      </c>
      <c r="M11" s="19" t="s">
        <v>5</v>
      </c>
      <c r="N11" s="28">
        <v>157.12299999999999</v>
      </c>
      <c r="O11" s="19" t="s">
        <v>5</v>
      </c>
      <c r="P11" s="28">
        <v>12.981999999999999</v>
      </c>
      <c r="Q11" s="19" t="s">
        <v>5</v>
      </c>
      <c r="R11" s="28">
        <v>12.993</v>
      </c>
      <c r="S11" s="19" t="s">
        <v>5</v>
      </c>
      <c r="T11" s="28">
        <v>12.993</v>
      </c>
      <c r="U11" s="19" t="s">
        <v>5</v>
      </c>
      <c r="V11" s="28">
        <v>12.994</v>
      </c>
      <c r="W11" s="19" t="s">
        <v>5</v>
      </c>
    </row>
    <row r="12" spans="1:23" ht="7.5" customHeight="1">
      <c r="A12" s="26"/>
      <c r="B12" s="23" t="s">
        <v>84</v>
      </c>
      <c r="C12" s="18"/>
      <c r="D12" s="28">
        <v>0</v>
      </c>
      <c r="E12" s="19" t="s">
        <v>5</v>
      </c>
      <c r="F12" s="28">
        <v>0</v>
      </c>
      <c r="G12" s="19" t="s">
        <v>5</v>
      </c>
      <c r="H12" s="28">
        <v>0</v>
      </c>
      <c r="I12" s="19" t="s">
        <v>5</v>
      </c>
      <c r="J12" s="28">
        <v>0</v>
      </c>
      <c r="K12" s="19" t="s">
        <v>5</v>
      </c>
      <c r="L12" s="28">
        <v>0</v>
      </c>
      <c r="M12" s="19" t="s">
        <v>5</v>
      </c>
      <c r="N12" s="28">
        <v>0</v>
      </c>
      <c r="O12" s="19" t="s">
        <v>5</v>
      </c>
      <c r="P12" s="28">
        <v>0</v>
      </c>
      <c r="Q12" s="19" t="s">
        <v>5</v>
      </c>
      <c r="R12" s="28">
        <v>0</v>
      </c>
      <c r="S12" s="19" t="s">
        <v>5</v>
      </c>
      <c r="T12" s="28">
        <v>0</v>
      </c>
      <c r="U12" s="19" t="s">
        <v>5</v>
      </c>
      <c r="V12" s="28">
        <v>0</v>
      </c>
      <c r="W12" s="19" t="s">
        <v>5</v>
      </c>
    </row>
    <row r="13" spans="1:23" ht="7.5" customHeight="1">
      <c r="A13" s="26"/>
      <c r="B13" s="23" t="s">
        <v>85</v>
      </c>
      <c r="C13" s="18"/>
      <c r="D13" s="28">
        <v>525.6</v>
      </c>
      <c r="E13" s="19" t="s">
        <v>5</v>
      </c>
      <c r="F13" s="28">
        <v>525.6</v>
      </c>
      <c r="G13" s="19" t="s">
        <v>5</v>
      </c>
      <c r="H13" s="28">
        <v>525.6</v>
      </c>
      <c r="I13" s="19" t="s">
        <v>5</v>
      </c>
      <c r="J13" s="28">
        <v>525.6</v>
      </c>
      <c r="K13" s="19" t="s">
        <v>5</v>
      </c>
      <c r="L13" s="28">
        <v>525.6</v>
      </c>
      <c r="M13" s="19" t="s">
        <v>5</v>
      </c>
      <c r="N13" s="28">
        <v>525.6</v>
      </c>
      <c r="O13" s="19" t="s">
        <v>5</v>
      </c>
      <c r="P13" s="29">
        <v>43.8</v>
      </c>
      <c r="Q13" s="19"/>
      <c r="R13" s="29">
        <v>43.8</v>
      </c>
      <c r="S13" s="19"/>
      <c r="T13" s="29">
        <v>43.8</v>
      </c>
      <c r="U13" s="19"/>
      <c r="V13" s="29">
        <v>43.8</v>
      </c>
      <c r="W13" s="19"/>
    </row>
    <row r="14" spans="1:23" ht="7.5" customHeight="1">
      <c r="A14" s="26"/>
      <c r="B14" s="23" t="s">
        <v>86</v>
      </c>
      <c r="C14" s="18"/>
      <c r="D14" s="28">
        <v>35.9</v>
      </c>
      <c r="E14" s="19" t="s">
        <v>5</v>
      </c>
      <c r="F14" s="28">
        <v>35.5</v>
      </c>
      <c r="G14" s="19" t="s">
        <v>5</v>
      </c>
      <c r="H14" s="28">
        <v>28.1</v>
      </c>
      <c r="I14" s="19" t="s">
        <v>5</v>
      </c>
      <c r="J14" s="28">
        <v>22.7</v>
      </c>
      <c r="K14" s="19" t="s">
        <v>5</v>
      </c>
      <c r="L14" s="28">
        <v>22.7</v>
      </c>
      <c r="M14" s="19" t="s">
        <v>5</v>
      </c>
      <c r="N14" s="28">
        <v>20.2</v>
      </c>
      <c r="O14" s="19" t="s">
        <v>5</v>
      </c>
      <c r="P14" s="28">
        <v>1.734</v>
      </c>
      <c r="Q14" s="19" t="s">
        <v>5</v>
      </c>
      <c r="R14" s="29">
        <v>1.7</v>
      </c>
      <c r="S14" s="19"/>
      <c r="T14" s="29">
        <v>1.7</v>
      </c>
      <c r="U14" s="19"/>
      <c r="V14" s="29">
        <v>1.7</v>
      </c>
      <c r="W14" s="19"/>
    </row>
    <row r="15" spans="1:23" ht="7.5" customHeight="1">
      <c r="A15" s="26"/>
      <c r="B15" s="23" t="s">
        <v>10</v>
      </c>
      <c r="C15" s="18"/>
      <c r="D15" s="28">
        <v>576</v>
      </c>
      <c r="E15" s="19" t="s">
        <v>5</v>
      </c>
      <c r="F15" s="28">
        <v>576</v>
      </c>
      <c r="G15" s="19" t="s">
        <v>5</v>
      </c>
      <c r="H15" s="28">
        <v>576</v>
      </c>
      <c r="I15" s="19" t="s">
        <v>5</v>
      </c>
      <c r="J15" s="28">
        <v>510.6</v>
      </c>
      <c r="K15" s="19" t="s">
        <v>5</v>
      </c>
      <c r="L15" s="28">
        <v>510.6</v>
      </c>
      <c r="M15" s="19" t="s">
        <v>5</v>
      </c>
      <c r="N15" s="28">
        <v>496.94400000000002</v>
      </c>
      <c r="O15" s="19" t="s">
        <v>5</v>
      </c>
      <c r="P15" s="28">
        <v>46.826999999999998</v>
      </c>
      <c r="Q15" s="19" t="s">
        <v>5</v>
      </c>
      <c r="R15" s="28">
        <v>45.283000000000001</v>
      </c>
      <c r="S15" s="19" t="s">
        <v>5</v>
      </c>
      <c r="T15" s="28">
        <v>43.429000000000002</v>
      </c>
      <c r="U15" s="19" t="s">
        <v>5</v>
      </c>
      <c r="V15" s="29">
        <v>43.4</v>
      </c>
      <c r="W15" s="19"/>
    </row>
    <row r="16" spans="1:23" ht="7.5" customHeight="1">
      <c r="A16" s="26"/>
      <c r="B16" s="23" t="s">
        <v>12</v>
      </c>
      <c r="C16" s="18"/>
      <c r="D16" s="28">
        <v>0</v>
      </c>
      <c r="E16" s="19" t="s">
        <v>5</v>
      </c>
      <c r="F16" s="28">
        <v>0</v>
      </c>
      <c r="G16" s="19" t="s">
        <v>5</v>
      </c>
      <c r="H16" s="28">
        <v>0</v>
      </c>
      <c r="I16" s="19" t="s">
        <v>5</v>
      </c>
      <c r="J16" s="28">
        <v>0</v>
      </c>
      <c r="K16" s="19" t="s">
        <v>5</v>
      </c>
      <c r="L16" s="28">
        <v>0</v>
      </c>
      <c r="M16" s="19" t="s">
        <v>5</v>
      </c>
      <c r="N16" s="28">
        <v>0</v>
      </c>
      <c r="O16" s="19" t="s">
        <v>5</v>
      </c>
      <c r="P16" s="28">
        <v>0</v>
      </c>
      <c r="Q16" s="19" t="s">
        <v>5</v>
      </c>
      <c r="R16" s="28">
        <v>0</v>
      </c>
      <c r="S16" s="19" t="s">
        <v>5</v>
      </c>
      <c r="T16" s="28">
        <v>0</v>
      </c>
      <c r="U16" s="19" t="s">
        <v>5</v>
      </c>
      <c r="V16" s="28">
        <v>0</v>
      </c>
      <c r="W16" s="19" t="s">
        <v>5</v>
      </c>
    </row>
    <row r="17" spans="1:23" ht="7.5" customHeight="1">
      <c r="A17" s="26"/>
      <c r="B17" s="23" t="s">
        <v>13</v>
      </c>
      <c r="C17" s="18"/>
      <c r="D17" s="28">
        <v>884.4</v>
      </c>
      <c r="E17" s="19" t="s">
        <v>5</v>
      </c>
      <c r="F17" s="28">
        <v>879.9</v>
      </c>
      <c r="G17" s="19" t="s">
        <v>5</v>
      </c>
      <c r="H17" s="28">
        <v>894</v>
      </c>
      <c r="I17" s="19" t="s">
        <v>5</v>
      </c>
      <c r="J17" s="28">
        <v>897</v>
      </c>
      <c r="K17" s="19" t="s">
        <v>5</v>
      </c>
      <c r="L17" s="28">
        <v>897</v>
      </c>
      <c r="M17" s="19" t="s">
        <v>5</v>
      </c>
      <c r="N17" s="28">
        <v>897</v>
      </c>
      <c r="O17" s="19" t="s">
        <v>5</v>
      </c>
      <c r="P17" s="29">
        <v>74.75</v>
      </c>
      <c r="Q17" s="19"/>
      <c r="R17" s="29">
        <v>74.75</v>
      </c>
      <c r="S17" s="19"/>
      <c r="T17" s="29">
        <v>74.75</v>
      </c>
      <c r="U17" s="19"/>
      <c r="V17" s="29">
        <v>74.75</v>
      </c>
      <c r="W17" s="19"/>
    </row>
    <row r="18" spans="1:23" ht="7.5" customHeight="1">
      <c r="A18" s="26"/>
      <c r="B18" s="23" t="s">
        <v>14</v>
      </c>
      <c r="C18" s="18"/>
      <c r="D18" s="28">
        <v>40.898000000000003</v>
      </c>
      <c r="E18" s="19" t="s">
        <v>5</v>
      </c>
      <c r="F18" s="28">
        <v>54.671999999999997</v>
      </c>
      <c r="G18" s="19" t="s">
        <v>5</v>
      </c>
      <c r="H18" s="28">
        <v>77.037000000000006</v>
      </c>
      <c r="I18" s="19" t="s">
        <v>5</v>
      </c>
      <c r="J18" s="28">
        <v>83.495999999999995</v>
      </c>
      <c r="K18" s="19" t="s">
        <v>5</v>
      </c>
      <c r="L18" s="28">
        <v>83.495999999999995</v>
      </c>
      <c r="M18" s="19" t="s">
        <v>5</v>
      </c>
      <c r="N18" s="28">
        <v>79.620999999999995</v>
      </c>
      <c r="O18" s="19" t="s">
        <v>5</v>
      </c>
      <c r="P18" s="28">
        <v>7.2869999999999999</v>
      </c>
      <c r="Q18" s="19" t="s">
        <v>5</v>
      </c>
      <c r="R18" s="28">
        <v>8.0860000000000003</v>
      </c>
      <c r="S18" s="19" t="s">
        <v>5</v>
      </c>
      <c r="T18" s="28">
        <v>7.2119999999999997</v>
      </c>
      <c r="U18" s="19" t="s">
        <v>5</v>
      </c>
      <c r="V18" s="28">
        <v>6.8380000000000001</v>
      </c>
      <c r="W18" s="19" t="s">
        <v>5</v>
      </c>
    </row>
    <row r="19" spans="1:23" ht="7.5" customHeight="1">
      <c r="A19" s="26"/>
      <c r="B19" s="23" t="s">
        <v>87</v>
      </c>
      <c r="C19" s="18"/>
      <c r="D19" s="28">
        <v>11.4</v>
      </c>
      <c r="E19" s="19" t="s">
        <v>5</v>
      </c>
      <c r="F19" s="28">
        <v>11.4</v>
      </c>
      <c r="G19" s="19" t="s">
        <v>5</v>
      </c>
      <c r="H19" s="28">
        <v>42.691000000000003</v>
      </c>
      <c r="I19" s="19" t="s">
        <v>5</v>
      </c>
      <c r="J19" s="28">
        <v>48.152000000000001</v>
      </c>
      <c r="K19" s="19" t="s">
        <v>5</v>
      </c>
      <c r="L19" s="28">
        <v>48.152000000000001</v>
      </c>
      <c r="M19" s="19" t="s">
        <v>5</v>
      </c>
      <c r="N19" s="28">
        <v>38.491</v>
      </c>
      <c r="O19" s="19" t="s">
        <v>5</v>
      </c>
      <c r="P19" s="28">
        <v>3.5190000000000001</v>
      </c>
      <c r="Q19" s="19" t="s">
        <v>5</v>
      </c>
      <c r="R19" s="29">
        <v>3.5</v>
      </c>
      <c r="S19" s="19"/>
      <c r="T19" s="29">
        <v>3.5</v>
      </c>
      <c r="U19" s="19"/>
      <c r="V19" s="29">
        <v>3.5</v>
      </c>
      <c r="W19" s="19"/>
    </row>
    <row r="20" spans="1:23" ht="7.5" customHeight="1">
      <c r="A20" s="26"/>
      <c r="B20" s="23" t="s">
        <v>15</v>
      </c>
      <c r="C20" s="18"/>
      <c r="D20" s="28">
        <v>290.678</v>
      </c>
      <c r="E20" s="19" t="s">
        <v>5</v>
      </c>
      <c r="F20" s="28">
        <v>293.12200000000001</v>
      </c>
      <c r="G20" s="19" t="s">
        <v>5</v>
      </c>
      <c r="H20" s="28">
        <v>296.86099999999999</v>
      </c>
      <c r="I20" s="19" t="s">
        <v>5</v>
      </c>
      <c r="J20" s="28">
        <v>283.07900000000001</v>
      </c>
      <c r="K20" s="19" t="s">
        <v>5</v>
      </c>
      <c r="L20" s="28">
        <v>283.07900000000001</v>
      </c>
      <c r="M20" s="19" t="s">
        <v>5</v>
      </c>
      <c r="N20" s="28">
        <v>302.10500000000002</v>
      </c>
      <c r="O20" s="19" t="s">
        <v>5</v>
      </c>
      <c r="P20" s="28">
        <v>25.298999999999999</v>
      </c>
      <c r="Q20" s="19" t="s">
        <v>5</v>
      </c>
      <c r="R20" s="29">
        <v>25.3</v>
      </c>
      <c r="S20" s="19"/>
      <c r="T20" s="29">
        <v>25.3</v>
      </c>
      <c r="U20" s="19"/>
      <c r="V20" s="29">
        <v>25.3</v>
      </c>
      <c r="W20" s="19"/>
    </row>
    <row r="21" spans="1:23" ht="7.5" customHeight="1">
      <c r="A21" s="26"/>
      <c r="B21" s="23" t="s">
        <v>16</v>
      </c>
      <c r="C21" s="18"/>
      <c r="D21" s="28">
        <v>210.4</v>
      </c>
      <c r="E21" s="19" t="s">
        <v>5</v>
      </c>
      <c r="F21" s="28">
        <v>199.23599999999999</v>
      </c>
      <c r="G21" s="19" t="s">
        <v>5</v>
      </c>
      <c r="H21" s="28">
        <v>193.7</v>
      </c>
      <c r="I21" s="19" t="s">
        <v>5</v>
      </c>
      <c r="J21" s="28">
        <v>210.05600000000001</v>
      </c>
      <c r="K21" s="19" t="s">
        <v>5</v>
      </c>
      <c r="L21" s="28">
        <v>210.05600000000001</v>
      </c>
      <c r="M21" s="19" t="s">
        <v>5</v>
      </c>
      <c r="N21" s="28">
        <v>209.63800000000001</v>
      </c>
      <c r="O21" s="19" t="s">
        <v>5</v>
      </c>
      <c r="P21" s="28">
        <v>15.747999999999999</v>
      </c>
      <c r="Q21" s="19" t="s">
        <v>5</v>
      </c>
      <c r="R21" s="28">
        <v>15.695</v>
      </c>
      <c r="S21" s="19" t="s">
        <v>5</v>
      </c>
      <c r="T21" s="28">
        <v>15.702</v>
      </c>
      <c r="U21" s="19" t="s">
        <v>5</v>
      </c>
      <c r="V21" s="29">
        <v>18.600000000000001</v>
      </c>
      <c r="W21" s="19"/>
    </row>
    <row r="22" spans="1:23" ht="7.5" customHeight="1">
      <c r="A22" s="26"/>
      <c r="B22" s="23"/>
      <c r="C22" s="18" t="s">
        <v>17</v>
      </c>
      <c r="D22" s="28">
        <f>SUM(D8:D21)</f>
        <v>3227.7270000000003</v>
      </c>
      <c r="E22" s="19"/>
      <c r="F22" s="28">
        <f>SUM(F8:F21)</f>
        <v>3246.6579999999999</v>
      </c>
      <c r="G22" s="19"/>
      <c r="H22" s="28">
        <f>SUM(H8:H21)</f>
        <v>3251.7379999999994</v>
      </c>
      <c r="I22" s="19"/>
      <c r="J22" s="28">
        <f>SUM(J8:J21)</f>
        <v>3324.6570000000006</v>
      </c>
      <c r="K22" s="19"/>
      <c r="L22" s="28">
        <f>SUM(L8:L21)</f>
        <v>3324.6570000000006</v>
      </c>
      <c r="M22" s="19"/>
      <c r="N22" s="28">
        <f>SUM(N8:N21)</f>
        <v>3292.3260000000005</v>
      </c>
      <c r="O22" s="19"/>
      <c r="P22" s="28">
        <f>SUM(P8:P21)</f>
        <v>279.66499999999996</v>
      </c>
      <c r="Q22" s="19"/>
      <c r="R22" s="28">
        <f>SUM(R8:R21)</f>
        <v>277.56</v>
      </c>
      <c r="S22" s="19"/>
      <c r="T22" s="28">
        <f>SUM(T8:T21)</f>
        <v>274.839</v>
      </c>
      <c r="U22" s="19"/>
      <c r="V22" s="28">
        <f>SUM(V8:V21)</f>
        <v>277.33500000000004</v>
      </c>
      <c r="W22" s="19"/>
    </row>
    <row r="23" spans="1:23" ht="2.25" customHeight="1">
      <c r="A23" s="26"/>
      <c r="D23" s="28"/>
      <c r="E23" s="19"/>
      <c r="F23" s="28"/>
      <c r="G23" s="19"/>
      <c r="H23" s="28"/>
      <c r="I23" s="19"/>
      <c r="J23" s="28"/>
      <c r="K23" s="19"/>
      <c r="L23" s="28"/>
      <c r="M23" s="19"/>
      <c r="N23" s="28"/>
      <c r="O23" s="19"/>
      <c r="P23" s="28"/>
      <c r="Q23" s="19"/>
      <c r="R23" s="28"/>
      <c r="S23" s="19"/>
      <c r="T23" s="28"/>
      <c r="U23" s="19"/>
      <c r="V23" s="28"/>
      <c r="W23" s="19"/>
    </row>
    <row r="24" spans="1:23" ht="8.25" customHeight="1">
      <c r="A24" s="26"/>
      <c r="B24" s="7" t="s">
        <v>18</v>
      </c>
      <c r="C24" s="13"/>
      <c r="D24" s="28"/>
      <c r="E24" s="19"/>
      <c r="F24" s="28"/>
      <c r="G24" s="19"/>
      <c r="H24" s="28"/>
      <c r="I24" s="19"/>
      <c r="J24" s="28"/>
      <c r="K24" s="19"/>
      <c r="L24" s="28"/>
      <c r="M24" s="19"/>
      <c r="N24" s="28"/>
      <c r="O24" s="19"/>
      <c r="P24" s="28"/>
      <c r="Q24" s="19"/>
      <c r="R24" s="28"/>
      <c r="S24" s="19"/>
      <c r="T24" s="28"/>
      <c r="U24" s="19"/>
      <c r="V24" s="28"/>
      <c r="W24" s="19"/>
    </row>
    <row r="25" spans="1:23" ht="7.5" customHeight="1">
      <c r="A25" s="26"/>
      <c r="B25" s="23" t="s">
        <v>20</v>
      </c>
      <c r="C25" s="18"/>
      <c r="D25" s="28">
        <v>0</v>
      </c>
      <c r="E25" s="19" t="s">
        <v>5</v>
      </c>
      <c r="F25" s="28">
        <v>0</v>
      </c>
      <c r="G25" s="19" t="s">
        <v>5</v>
      </c>
      <c r="H25" s="28">
        <v>0</v>
      </c>
      <c r="I25" s="19" t="s">
        <v>5</v>
      </c>
      <c r="J25" s="28">
        <v>0</v>
      </c>
      <c r="K25" s="19" t="s">
        <v>5</v>
      </c>
      <c r="L25" s="28">
        <v>0</v>
      </c>
      <c r="M25" s="19" t="s">
        <v>5</v>
      </c>
      <c r="N25" s="28">
        <v>0</v>
      </c>
      <c r="O25" s="19" t="s">
        <v>5</v>
      </c>
      <c r="P25" s="28">
        <v>0</v>
      </c>
      <c r="Q25" s="19" t="s">
        <v>5</v>
      </c>
      <c r="R25" s="28">
        <v>0</v>
      </c>
      <c r="S25" s="19" t="s">
        <v>5</v>
      </c>
      <c r="T25" s="28">
        <v>0</v>
      </c>
      <c r="U25" s="19" t="s">
        <v>5</v>
      </c>
      <c r="V25" s="28">
        <v>0</v>
      </c>
      <c r="W25" s="19" t="s">
        <v>5</v>
      </c>
    </row>
    <row r="26" spans="1:23" ht="7.5" customHeight="1">
      <c r="A26" s="26"/>
      <c r="B26" s="23" t="s">
        <v>25</v>
      </c>
      <c r="C26" s="18"/>
      <c r="D26" s="28">
        <v>45.9</v>
      </c>
      <c r="E26" s="19" t="s">
        <v>5</v>
      </c>
      <c r="F26" s="28">
        <v>45.335000000000001</v>
      </c>
      <c r="G26" s="19" t="s">
        <v>5</v>
      </c>
      <c r="H26" s="28">
        <v>44.152000000000001</v>
      </c>
      <c r="I26" s="19" t="s">
        <v>5</v>
      </c>
      <c r="J26" s="28">
        <v>50.688000000000002</v>
      </c>
      <c r="K26" s="19" t="s">
        <v>5</v>
      </c>
      <c r="L26" s="28">
        <v>50.688000000000002</v>
      </c>
      <c r="M26" s="19" t="s">
        <v>5</v>
      </c>
      <c r="N26" s="28">
        <v>53.634999999999998</v>
      </c>
      <c r="O26" s="19" t="s">
        <v>5</v>
      </c>
      <c r="P26" s="28">
        <v>5.2709999999999999</v>
      </c>
      <c r="Q26" s="19" t="s">
        <v>5</v>
      </c>
      <c r="R26" s="28">
        <v>4.8630000000000004</v>
      </c>
      <c r="S26" s="19" t="s">
        <v>5</v>
      </c>
      <c r="T26" s="28">
        <v>4.8630000000000004</v>
      </c>
      <c r="U26" s="19" t="s">
        <v>5</v>
      </c>
      <c r="V26" s="28">
        <v>4.8620000000000001</v>
      </c>
      <c r="W26" s="19" t="s">
        <v>5</v>
      </c>
    </row>
    <row r="27" spans="1:23" ht="7.5" customHeight="1">
      <c r="A27" s="26"/>
      <c r="B27" s="23" t="s">
        <v>26</v>
      </c>
      <c r="C27" s="18"/>
      <c r="D27" s="28">
        <v>58.518000000000001</v>
      </c>
      <c r="E27" s="19" t="s">
        <v>5</v>
      </c>
      <c r="F27" s="28">
        <v>60.939</v>
      </c>
      <c r="G27" s="19" t="s">
        <v>5</v>
      </c>
      <c r="H27" s="28">
        <v>51.046999999999997</v>
      </c>
      <c r="I27" s="19" t="s">
        <v>5</v>
      </c>
      <c r="J27" s="28">
        <v>52.56</v>
      </c>
      <c r="K27" s="19" t="s">
        <v>5</v>
      </c>
      <c r="L27" s="28">
        <v>52.56</v>
      </c>
      <c r="M27" s="19" t="s">
        <v>5</v>
      </c>
      <c r="N27" s="28">
        <v>32.863</v>
      </c>
      <c r="O27" s="19" t="s">
        <v>5</v>
      </c>
      <c r="P27" s="28">
        <v>2.782</v>
      </c>
      <c r="Q27" s="19" t="s">
        <v>5</v>
      </c>
      <c r="R27" s="28">
        <v>3.2909999999999999</v>
      </c>
      <c r="S27" s="19" t="s">
        <v>5</v>
      </c>
      <c r="T27" s="28">
        <v>2.5830000000000002</v>
      </c>
      <c r="U27" s="19" t="s">
        <v>5</v>
      </c>
      <c r="V27" s="28">
        <v>3.3340000000000001</v>
      </c>
      <c r="W27" s="19" t="s">
        <v>5</v>
      </c>
    </row>
    <row r="28" spans="1:23" ht="7.5" customHeight="1">
      <c r="A28" s="26"/>
      <c r="B28" s="23" t="s">
        <v>28</v>
      </c>
      <c r="C28" s="18"/>
      <c r="D28" s="28">
        <v>525.79999999999995</v>
      </c>
      <c r="E28" s="19" t="s">
        <v>5</v>
      </c>
      <c r="F28" s="28">
        <v>642.79</v>
      </c>
      <c r="G28" s="19" t="s">
        <v>5</v>
      </c>
      <c r="H28" s="28">
        <v>685.54700000000003</v>
      </c>
      <c r="I28" s="19" t="s">
        <v>5</v>
      </c>
      <c r="J28" s="28">
        <v>730.46500000000003</v>
      </c>
      <c r="K28" s="19" t="s">
        <v>5</v>
      </c>
      <c r="L28" s="28">
        <v>730.46500000000003</v>
      </c>
      <c r="M28" s="19" t="s">
        <v>5</v>
      </c>
      <c r="N28" s="28">
        <v>852</v>
      </c>
      <c r="O28" s="19" t="s">
        <v>5</v>
      </c>
      <c r="P28" s="29">
        <v>71</v>
      </c>
      <c r="Q28" s="19"/>
      <c r="R28" s="29">
        <v>71</v>
      </c>
      <c r="S28" s="19"/>
      <c r="T28" s="29">
        <v>71</v>
      </c>
      <c r="U28" s="19"/>
      <c r="V28" s="29">
        <v>71</v>
      </c>
      <c r="W28" s="19"/>
    </row>
    <row r="29" spans="1:23" ht="7.5" customHeight="1">
      <c r="A29" s="26"/>
      <c r="B29" s="23" t="s">
        <v>29</v>
      </c>
      <c r="C29" s="18"/>
      <c r="D29" s="28">
        <v>0</v>
      </c>
      <c r="E29" s="19" t="s">
        <v>5</v>
      </c>
      <c r="F29" s="28">
        <v>0</v>
      </c>
      <c r="G29" s="19" t="s">
        <v>5</v>
      </c>
      <c r="H29" s="28">
        <v>0</v>
      </c>
      <c r="I29" s="19" t="s">
        <v>5</v>
      </c>
      <c r="J29" s="28">
        <v>0</v>
      </c>
      <c r="K29" s="19" t="s">
        <v>5</v>
      </c>
      <c r="L29" s="28">
        <v>0</v>
      </c>
      <c r="M29" s="19" t="s">
        <v>5</v>
      </c>
      <c r="N29" s="28">
        <v>0</v>
      </c>
      <c r="O29" s="19" t="s">
        <v>5</v>
      </c>
      <c r="P29" s="28">
        <v>0</v>
      </c>
      <c r="Q29" s="19" t="s">
        <v>5</v>
      </c>
      <c r="R29" s="28">
        <v>0</v>
      </c>
      <c r="S29" s="19" t="s">
        <v>5</v>
      </c>
      <c r="T29" s="28">
        <v>0</v>
      </c>
      <c r="U29" s="19" t="s">
        <v>5</v>
      </c>
      <c r="V29" s="28">
        <v>0</v>
      </c>
      <c r="W29" s="19" t="s">
        <v>5</v>
      </c>
    </row>
    <row r="30" spans="1:23" ht="7.5" customHeight="1">
      <c r="A30" s="26"/>
      <c r="B30" s="23"/>
      <c r="C30" s="18" t="s">
        <v>17</v>
      </c>
      <c r="D30" s="28">
        <f>SUM(D25:D29)</f>
        <v>630.21799999999996</v>
      </c>
      <c r="E30" s="19"/>
      <c r="F30" s="28">
        <f>SUM(F25:F29)</f>
        <v>749.06399999999996</v>
      </c>
      <c r="G30" s="19"/>
      <c r="H30" s="28">
        <f>SUM(H25:H29)</f>
        <v>780.74599999999998</v>
      </c>
      <c r="I30" s="19"/>
      <c r="J30" s="28">
        <f>SUM(J25:J29)</f>
        <v>833.71300000000008</v>
      </c>
      <c r="K30" s="19"/>
      <c r="L30" s="28">
        <f>SUM(L25:L29)</f>
        <v>833.71300000000008</v>
      </c>
      <c r="M30" s="19"/>
      <c r="N30" s="28">
        <f>SUM(N25:N29)</f>
        <v>938.49800000000005</v>
      </c>
      <c r="O30" s="19"/>
      <c r="P30" s="28">
        <f>SUM(P25:P29)</f>
        <v>79.052999999999997</v>
      </c>
      <c r="Q30" s="19"/>
      <c r="R30" s="28">
        <f>SUM(R25:R29)</f>
        <v>79.153999999999996</v>
      </c>
      <c r="S30" s="19"/>
      <c r="T30" s="28">
        <f>SUM(T25:T29)</f>
        <v>78.445999999999998</v>
      </c>
      <c r="U30" s="19"/>
      <c r="V30" s="28">
        <f>SUM(V25:V29)</f>
        <v>79.195999999999998</v>
      </c>
      <c r="W30" s="19"/>
    </row>
    <row r="31" spans="1:23" ht="5.25" customHeight="1">
      <c r="A31" s="26"/>
      <c r="D31" s="28"/>
      <c r="E31" s="19"/>
      <c r="F31" s="28"/>
      <c r="G31" s="19"/>
      <c r="H31" s="28"/>
      <c r="I31" s="19"/>
      <c r="J31" s="28"/>
      <c r="K31" s="19"/>
      <c r="L31" s="28"/>
      <c r="M31" s="19"/>
      <c r="N31" s="28"/>
      <c r="O31" s="19"/>
      <c r="P31" s="28"/>
      <c r="Q31" s="19"/>
      <c r="R31" s="28"/>
      <c r="S31" s="19"/>
      <c r="T31" s="28"/>
      <c r="U31" s="19"/>
      <c r="V31" s="28"/>
      <c r="W31" s="19"/>
    </row>
    <row r="32" spans="1:23" ht="8.25" customHeight="1">
      <c r="A32" s="26"/>
      <c r="B32" s="7" t="s">
        <v>30</v>
      </c>
      <c r="C32" s="13"/>
      <c r="D32" s="28"/>
      <c r="E32" s="19"/>
      <c r="F32" s="28"/>
      <c r="G32" s="19"/>
      <c r="H32" s="28"/>
      <c r="I32" s="19"/>
      <c r="J32" s="28"/>
      <c r="K32" s="19"/>
      <c r="L32" s="28"/>
      <c r="M32" s="19"/>
      <c r="N32" s="28"/>
      <c r="O32" s="19"/>
      <c r="P32" s="28"/>
      <c r="Q32" s="19"/>
      <c r="R32" s="28"/>
      <c r="S32" s="19"/>
      <c r="T32" s="28"/>
      <c r="U32" s="19"/>
      <c r="V32" s="28"/>
      <c r="W32" s="19"/>
    </row>
    <row r="33" spans="1:23" ht="7.5" customHeight="1">
      <c r="A33" s="26"/>
      <c r="B33" s="23" t="s">
        <v>31</v>
      </c>
      <c r="C33" s="18"/>
      <c r="D33" s="28">
        <v>9.8130000000000006</v>
      </c>
      <c r="E33" s="19" t="s">
        <v>5</v>
      </c>
      <c r="F33" s="28">
        <v>11.6</v>
      </c>
      <c r="G33" s="19" t="s">
        <v>5</v>
      </c>
      <c r="H33" s="28">
        <v>12.919</v>
      </c>
      <c r="I33" s="19" t="s">
        <v>5</v>
      </c>
      <c r="J33" s="28">
        <v>11.942</v>
      </c>
      <c r="K33" s="19" t="s">
        <v>5</v>
      </c>
      <c r="L33" s="28">
        <v>11.942</v>
      </c>
      <c r="M33" s="19" t="s">
        <v>5</v>
      </c>
      <c r="N33" s="28">
        <v>8.9290000000000003</v>
      </c>
      <c r="O33" s="19" t="s">
        <v>5</v>
      </c>
      <c r="P33" s="28">
        <v>0.79400000000000004</v>
      </c>
      <c r="Q33" s="19" t="s">
        <v>5</v>
      </c>
      <c r="R33" s="28">
        <v>0.35499999999999998</v>
      </c>
      <c r="S33" s="19" t="s">
        <v>5</v>
      </c>
      <c r="T33" s="28">
        <v>0</v>
      </c>
      <c r="U33" s="19" t="s">
        <v>5</v>
      </c>
      <c r="V33" s="29">
        <v>0</v>
      </c>
      <c r="W33" s="19"/>
    </row>
    <row r="34" spans="1:23" ht="7.5" customHeight="1">
      <c r="A34" s="26"/>
      <c r="B34" s="23" t="s">
        <v>33</v>
      </c>
      <c r="C34" s="18"/>
      <c r="D34" s="28">
        <v>5167.8999999999996</v>
      </c>
      <c r="E34" s="19" t="s">
        <v>5</v>
      </c>
      <c r="F34" s="28">
        <v>5504.8</v>
      </c>
      <c r="G34" s="19" t="s">
        <v>5</v>
      </c>
      <c r="H34" s="28">
        <v>6115.0349999999999</v>
      </c>
      <c r="I34" s="19" t="s">
        <v>5</v>
      </c>
      <c r="J34" s="28">
        <v>5965.7020000000002</v>
      </c>
      <c r="K34" s="19" t="s">
        <v>5</v>
      </c>
      <c r="L34" s="28">
        <v>5965.7020000000002</v>
      </c>
      <c r="M34" s="19" t="s">
        <v>5</v>
      </c>
      <c r="N34" s="28">
        <v>6357.3630000000003</v>
      </c>
      <c r="O34" s="19" t="s">
        <v>5</v>
      </c>
      <c r="P34" s="28">
        <v>605.59</v>
      </c>
      <c r="Q34" s="19" t="s">
        <v>5</v>
      </c>
      <c r="R34" s="28">
        <v>515.51800000000003</v>
      </c>
      <c r="S34" s="19" t="s">
        <v>5</v>
      </c>
      <c r="T34" s="28">
        <v>547.94799999999998</v>
      </c>
      <c r="U34" s="19" t="s">
        <v>5</v>
      </c>
      <c r="V34" s="28">
        <v>488.09699999999998</v>
      </c>
      <c r="W34" s="19" t="s">
        <v>5</v>
      </c>
    </row>
    <row r="35" spans="1:23" ht="7.5" customHeight="1">
      <c r="A35" s="26"/>
      <c r="B35" s="23" t="s">
        <v>35</v>
      </c>
      <c r="C35" s="18"/>
      <c r="D35" s="28">
        <v>726.86199999999997</v>
      </c>
      <c r="E35" s="19" t="s">
        <v>5</v>
      </c>
      <c r="F35" s="28">
        <v>708.83600000000001</v>
      </c>
      <c r="G35" s="19" t="s">
        <v>5</v>
      </c>
      <c r="H35" s="28">
        <v>620.78</v>
      </c>
      <c r="I35" s="19" t="s">
        <v>5</v>
      </c>
      <c r="J35" s="28">
        <v>702.74199999999996</v>
      </c>
      <c r="K35" s="19" t="s">
        <v>5</v>
      </c>
      <c r="L35" s="28">
        <v>702.74199999999996</v>
      </c>
      <c r="M35" s="19" t="s">
        <v>5</v>
      </c>
      <c r="N35" s="28">
        <v>424.37200000000001</v>
      </c>
      <c r="O35" s="19" t="s">
        <v>5</v>
      </c>
      <c r="P35" s="28">
        <v>32.994</v>
      </c>
      <c r="Q35" s="19" t="s">
        <v>5</v>
      </c>
      <c r="R35" s="28">
        <v>31.184999999999999</v>
      </c>
      <c r="S35" s="19" t="s">
        <v>5</v>
      </c>
      <c r="T35" s="28">
        <v>34.076999999999998</v>
      </c>
      <c r="U35" s="19" t="s">
        <v>5</v>
      </c>
      <c r="V35" s="29">
        <v>34.1</v>
      </c>
      <c r="W35" s="19"/>
    </row>
    <row r="36" spans="1:23" ht="7.5" customHeight="1">
      <c r="A36" s="26"/>
      <c r="B36" s="23" t="s">
        <v>36</v>
      </c>
      <c r="C36" s="18"/>
      <c r="D36" s="28">
        <v>246.25399999999999</v>
      </c>
      <c r="E36" s="19" t="s">
        <v>5</v>
      </c>
      <c r="F36" s="28">
        <v>199.745</v>
      </c>
      <c r="G36" s="19" t="s">
        <v>5</v>
      </c>
      <c r="H36" s="28">
        <v>255.71700000000001</v>
      </c>
      <c r="I36" s="19" t="s">
        <v>5</v>
      </c>
      <c r="J36" s="28">
        <v>245.78100000000001</v>
      </c>
      <c r="K36" s="19" t="s">
        <v>5</v>
      </c>
      <c r="L36" s="28">
        <v>245.78100000000001</v>
      </c>
      <c r="M36" s="19" t="s">
        <v>5</v>
      </c>
      <c r="N36" s="28">
        <v>288.108</v>
      </c>
      <c r="O36" s="19" t="s">
        <v>5</v>
      </c>
      <c r="P36" s="28">
        <v>25.7</v>
      </c>
      <c r="Q36" s="19" t="s">
        <v>5</v>
      </c>
      <c r="R36" s="29">
        <v>25.7</v>
      </c>
      <c r="S36" s="19"/>
      <c r="T36" s="29">
        <v>25.7</v>
      </c>
      <c r="U36" s="19"/>
      <c r="V36" s="29">
        <v>25.7</v>
      </c>
      <c r="W36" s="19"/>
    </row>
    <row r="37" spans="1:23" ht="7.5" customHeight="1">
      <c r="A37" s="26"/>
      <c r="B37" s="23" t="s">
        <v>37</v>
      </c>
      <c r="C37" s="18"/>
      <c r="D37" s="28">
        <v>240</v>
      </c>
      <c r="E37" s="19" t="s">
        <v>5</v>
      </c>
      <c r="F37" s="28">
        <v>235.5</v>
      </c>
      <c r="G37" s="19" t="s">
        <v>5</v>
      </c>
      <c r="H37" s="28">
        <v>225.6</v>
      </c>
      <c r="I37" s="19" t="s">
        <v>5</v>
      </c>
      <c r="J37" s="28">
        <v>185.1</v>
      </c>
      <c r="K37" s="19" t="s">
        <v>5</v>
      </c>
      <c r="L37" s="28">
        <v>185.1</v>
      </c>
      <c r="M37" s="19" t="s">
        <v>5</v>
      </c>
      <c r="N37" s="28">
        <v>216</v>
      </c>
      <c r="O37" s="19" t="s">
        <v>5</v>
      </c>
      <c r="P37" s="29">
        <v>18</v>
      </c>
      <c r="Q37" s="19"/>
      <c r="R37" s="29">
        <v>18</v>
      </c>
      <c r="S37" s="19"/>
      <c r="T37" s="29">
        <v>18</v>
      </c>
      <c r="U37" s="19"/>
      <c r="V37" s="29">
        <v>18</v>
      </c>
      <c r="W37" s="19"/>
    </row>
    <row r="38" spans="1:23" ht="7.5" customHeight="1">
      <c r="A38" s="26"/>
      <c r="B38" s="23" t="s">
        <v>38</v>
      </c>
      <c r="C38" s="18"/>
      <c r="D38" s="28">
        <v>1600.6690000000001</v>
      </c>
      <c r="E38" s="19" t="s">
        <v>5</v>
      </c>
      <c r="F38" s="28">
        <v>1471.587</v>
      </c>
      <c r="G38" s="19" t="s">
        <v>5</v>
      </c>
      <c r="H38" s="28">
        <v>1496.674</v>
      </c>
      <c r="I38" s="19" t="s">
        <v>5</v>
      </c>
      <c r="J38" s="28">
        <v>1488.1510000000001</v>
      </c>
      <c r="K38" s="19" t="s">
        <v>5</v>
      </c>
      <c r="L38" s="28">
        <v>1488.1510000000001</v>
      </c>
      <c r="M38" s="19" t="s">
        <v>5</v>
      </c>
      <c r="N38" s="28">
        <v>1501.769</v>
      </c>
      <c r="O38" s="19" t="s">
        <v>5</v>
      </c>
      <c r="P38" s="28">
        <v>129.93</v>
      </c>
      <c r="Q38" s="19" t="s">
        <v>5</v>
      </c>
      <c r="R38" s="28">
        <v>133.61699999999999</v>
      </c>
      <c r="S38" s="19" t="s">
        <v>5</v>
      </c>
      <c r="T38" s="28">
        <v>71.058000000000007</v>
      </c>
      <c r="U38" s="19" t="s">
        <v>5</v>
      </c>
      <c r="V38" s="29">
        <v>71.099999999999994</v>
      </c>
      <c r="W38" s="19"/>
    </row>
    <row r="39" spans="1:23" ht="7.5" customHeight="1">
      <c r="A39" s="26"/>
      <c r="B39" s="23" t="s">
        <v>39</v>
      </c>
      <c r="C39" s="18"/>
      <c r="D39" s="28">
        <v>283.94299999999998</v>
      </c>
      <c r="E39" s="19" t="s">
        <v>5</v>
      </c>
      <c r="F39" s="28">
        <v>384.48700000000002</v>
      </c>
      <c r="G39" s="19" t="s">
        <v>5</v>
      </c>
      <c r="H39" s="28">
        <v>377.529</v>
      </c>
      <c r="I39" s="19" t="s">
        <v>5</v>
      </c>
      <c r="J39" s="28">
        <v>386.63200000000001</v>
      </c>
      <c r="K39" s="19" t="s">
        <v>5</v>
      </c>
      <c r="L39" s="28">
        <v>386.63200000000001</v>
      </c>
      <c r="M39" s="19" t="s">
        <v>5</v>
      </c>
      <c r="N39" s="28">
        <v>401.57900000000001</v>
      </c>
      <c r="O39" s="19" t="s">
        <v>5</v>
      </c>
      <c r="P39" s="28">
        <v>35.732999999999997</v>
      </c>
      <c r="Q39" s="19" t="s">
        <v>5</v>
      </c>
      <c r="R39" s="28">
        <v>37.234000000000002</v>
      </c>
      <c r="S39" s="19" t="s">
        <v>5</v>
      </c>
      <c r="T39" s="28">
        <v>37.518999999999998</v>
      </c>
      <c r="U39" s="19" t="s">
        <v>5</v>
      </c>
      <c r="V39" s="28">
        <v>33.823</v>
      </c>
      <c r="W39" s="19" t="s">
        <v>5</v>
      </c>
    </row>
    <row r="40" spans="1:23" ht="7.5" customHeight="1">
      <c r="A40" s="26"/>
      <c r="B40" s="23" t="s">
        <v>45</v>
      </c>
      <c r="C40" s="18"/>
      <c r="D40" s="28">
        <v>15</v>
      </c>
      <c r="E40" s="19" t="s">
        <v>5</v>
      </c>
      <c r="F40" s="28">
        <v>15</v>
      </c>
      <c r="G40" s="19" t="s">
        <v>5</v>
      </c>
      <c r="H40" s="28">
        <v>15</v>
      </c>
      <c r="I40" s="19" t="s">
        <v>5</v>
      </c>
      <c r="J40" s="28">
        <v>15</v>
      </c>
      <c r="K40" s="19" t="s">
        <v>5</v>
      </c>
      <c r="L40" s="28">
        <v>15</v>
      </c>
      <c r="M40" s="19" t="s">
        <v>5</v>
      </c>
      <c r="N40" s="28">
        <v>15</v>
      </c>
      <c r="O40" s="19" t="s">
        <v>5</v>
      </c>
      <c r="P40" s="29">
        <v>1.25</v>
      </c>
      <c r="Q40" s="19"/>
      <c r="R40" s="29">
        <v>1.25</v>
      </c>
      <c r="S40" s="19"/>
      <c r="T40" s="29">
        <v>1.25</v>
      </c>
      <c r="U40" s="19"/>
      <c r="V40" s="29">
        <v>1.25</v>
      </c>
      <c r="W40" s="19"/>
    </row>
    <row r="41" spans="1:23" ht="7.5" customHeight="1">
      <c r="A41" s="26"/>
      <c r="B41" s="23" t="s">
        <v>46</v>
      </c>
      <c r="C41" s="18"/>
      <c r="D41" s="28">
        <v>21</v>
      </c>
      <c r="E41" s="19" t="s">
        <v>5</v>
      </c>
      <c r="F41" s="28">
        <v>26.526</v>
      </c>
      <c r="G41" s="19" t="s">
        <v>5</v>
      </c>
      <c r="H41" s="28">
        <v>11.323</v>
      </c>
      <c r="I41" s="19" t="s">
        <v>5</v>
      </c>
      <c r="J41" s="28">
        <v>12</v>
      </c>
      <c r="K41" s="19" t="s">
        <v>5</v>
      </c>
      <c r="L41" s="28">
        <v>12</v>
      </c>
      <c r="M41" s="19" t="s">
        <v>5</v>
      </c>
      <c r="N41" s="28">
        <v>21.831</v>
      </c>
      <c r="O41" s="19" t="s">
        <v>5</v>
      </c>
      <c r="P41" s="29">
        <v>1.8</v>
      </c>
      <c r="Q41" s="19"/>
      <c r="R41" s="29">
        <v>1.8</v>
      </c>
      <c r="S41" s="19"/>
      <c r="T41" s="29">
        <v>1.8</v>
      </c>
      <c r="U41" s="19"/>
      <c r="V41" s="29">
        <v>1.8</v>
      </c>
      <c r="W41" s="19"/>
    </row>
    <row r="42" spans="1:23" ht="7.5" customHeight="1">
      <c r="A42" s="26"/>
      <c r="B42" s="23" t="s">
        <v>47</v>
      </c>
      <c r="C42" s="18"/>
      <c r="D42" s="28">
        <v>16</v>
      </c>
      <c r="E42" s="19" t="s">
        <v>5</v>
      </c>
      <c r="F42" s="28">
        <v>15</v>
      </c>
      <c r="G42" s="19" t="s">
        <v>5</v>
      </c>
      <c r="H42" s="28">
        <v>14</v>
      </c>
      <c r="I42" s="19" t="s">
        <v>5</v>
      </c>
      <c r="J42" s="28">
        <v>11.875</v>
      </c>
      <c r="K42" s="19" t="s">
        <v>5</v>
      </c>
      <c r="L42" s="28">
        <v>11.875</v>
      </c>
      <c r="M42" s="19" t="s">
        <v>5</v>
      </c>
      <c r="N42" s="28">
        <v>11.88</v>
      </c>
      <c r="O42" s="19" t="s">
        <v>5</v>
      </c>
      <c r="P42" s="29">
        <v>0.99</v>
      </c>
      <c r="Q42" s="19"/>
      <c r="R42" s="29">
        <v>0.99</v>
      </c>
      <c r="S42" s="19"/>
      <c r="T42" s="29">
        <v>0.99</v>
      </c>
      <c r="U42" s="19"/>
      <c r="V42" s="29">
        <v>0.99</v>
      </c>
      <c r="W42" s="19"/>
    </row>
    <row r="43" spans="1:23" ht="7.5" customHeight="1">
      <c r="A43" s="26"/>
      <c r="B43" s="23" t="s">
        <v>48</v>
      </c>
      <c r="C43" s="18"/>
      <c r="D43" s="28">
        <v>153.19999999999999</v>
      </c>
      <c r="E43" s="19" t="s">
        <v>5</v>
      </c>
      <c r="F43" s="28">
        <v>137.726</v>
      </c>
      <c r="G43" s="19" t="s">
        <v>5</v>
      </c>
      <c r="H43" s="28">
        <v>45.802</v>
      </c>
      <c r="I43" s="19" t="s">
        <v>5</v>
      </c>
      <c r="J43" s="28">
        <v>243.52500000000001</v>
      </c>
      <c r="K43" s="19" t="s">
        <v>5</v>
      </c>
      <c r="L43" s="28">
        <v>243.52500000000001</v>
      </c>
      <c r="M43" s="19" t="s">
        <v>5</v>
      </c>
      <c r="N43" s="28">
        <v>348</v>
      </c>
      <c r="O43" s="19" t="s">
        <v>5</v>
      </c>
      <c r="P43" s="29">
        <v>29</v>
      </c>
      <c r="Q43" s="19"/>
      <c r="R43" s="29">
        <v>29</v>
      </c>
      <c r="S43" s="19"/>
      <c r="T43" s="29">
        <v>29</v>
      </c>
      <c r="U43" s="19"/>
      <c r="V43" s="29">
        <v>29</v>
      </c>
      <c r="W43" s="19"/>
    </row>
    <row r="44" spans="1:23" ht="7.5" customHeight="1">
      <c r="A44" s="26"/>
      <c r="B44" s="23" t="s">
        <v>50</v>
      </c>
      <c r="C44" s="18"/>
      <c r="D44" s="28">
        <v>630</v>
      </c>
      <c r="E44" s="19" t="s">
        <v>5</v>
      </c>
      <c r="F44" s="28">
        <v>630</v>
      </c>
      <c r="G44" s="19" t="s">
        <v>5</v>
      </c>
      <c r="H44" s="28">
        <v>472.63499999999999</v>
      </c>
      <c r="I44" s="19" t="s">
        <v>5</v>
      </c>
      <c r="J44" s="28">
        <v>485.721</v>
      </c>
      <c r="K44" s="19" t="s">
        <v>5</v>
      </c>
      <c r="L44" s="28">
        <v>485.721</v>
      </c>
      <c r="M44" s="19" t="s">
        <v>5</v>
      </c>
      <c r="N44" s="28">
        <v>428.226</v>
      </c>
      <c r="O44" s="19" t="s">
        <v>5</v>
      </c>
      <c r="P44" s="28">
        <v>20.957999999999998</v>
      </c>
      <c r="Q44" s="19" t="s">
        <v>5</v>
      </c>
      <c r="R44" s="28">
        <v>35.619</v>
      </c>
      <c r="S44" s="19" t="s">
        <v>5</v>
      </c>
      <c r="T44" s="28">
        <v>41.32</v>
      </c>
      <c r="U44" s="19" t="s">
        <v>5</v>
      </c>
      <c r="V44" s="28">
        <v>39.746000000000002</v>
      </c>
      <c r="W44" s="19" t="s">
        <v>5</v>
      </c>
    </row>
    <row r="45" spans="1:23" ht="7.5" customHeight="1">
      <c r="A45" s="26"/>
      <c r="B45" s="23" t="s">
        <v>88</v>
      </c>
      <c r="C45" s="18"/>
      <c r="D45" s="28">
        <v>0</v>
      </c>
      <c r="E45" s="19" t="s">
        <v>5</v>
      </c>
      <c r="F45" s="28">
        <v>0</v>
      </c>
      <c r="G45" s="19" t="s">
        <v>5</v>
      </c>
      <c r="H45" s="28">
        <v>0</v>
      </c>
      <c r="I45" s="19" t="s">
        <v>5</v>
      </c>
      <c r="J45" s="28">
        <v>0</v>
      </c>
      <c r="K45" s="19" t="s">
        <v>5</v>
      </c>
      <c r="L45" s="28">
        <v>0</v>
      </c>
      <c r="M45" s="19" t="s">
        <v>5</v>
      </c>
      <c r="N45" s="28">
        <v>0</v>
      </c>
      <c r="O45" s="19" t="s">
        <v>5</v>
      </c>
      <c r="P45" s="28">
        <v>0</v>
      </c>
      <c r="Q45" s="19" t="s">
        <v>5</v>
      </c>
      <c r="R45" s="28">
        <v>0</v>
      </c>
      <c r="S45" s="19" t="s">
        <v>5</v>
      </c>
      <c r="T45" s="28">
        <v>0</v>
      </c>
      <c r="U45" s="19" t="s">
        <v>5</v>
      </c>
      <c r="V45" s="28">
        <v>0</v>
      </c>
      <c r="W45" s="19" t="s">
        <v>5</v>
      </c>
    </row>
    <row r="46" spans="1:23" ht="7.5" customHeight="1">
      <c r="A46" s="26"/>
      <c r="B46" s="23" t="s">
        <v>89</v>
      </c>
      <c r="C46" s="18"/>
      <c r="D46" s="28">
        <v>0</v>
      </c>
      <c r="E46" s="19" t="s">
        <v>5</v>
      </c>
      <c r="F46" s="28">
        <v>0</v>
      </c>
      <c r="G46" s="19" t="s">
        <v>5</v>
      </c>
      <c r="H46" s="28">
        <v>0</v>
      </c>
      <c r="I46" s="19" t="s">
        <v>5</v>
      </c>
      <c r="J46" s="28">
        <v>0</v>
      </c>
      <c r="K46" s="19" t="s">
        <v>5</v>
      </c>
      <c r="L46" s="28">
        <v>0</v>
      </c>
      <c r="M46" s="19" t="s">
        <v>5</v>
      </c>
      <c r="N46" s="28">
        <v>0</v>
      </c>
      <c r="O46" s="19" t="s">
        <v>5</v>
      </c>
      <c r="P46" s="28">
        <v>0</v>
      </c>
      <c r="Q46" s="19" t="s">
        <v>5</v>
      </c>
      <c r="R46" s="28">
        <v>0</v>
      </c>
      <c r="S46" s="19" t="s">
        <v>5</v>
      </c>
      <c r="T46" s="28">
        <v>0</v>
      </c>
      <c r="U46" s="19" t="s">
        <v>5</v>
      </c>
      <c r="V46" s="28">
        <v>0</v>
      </c>
      <c r="W46" s="19" t="s">
        <v>5</v>
      </c>
    </row>
    <row r="47" spans="1:23" ht="7.5" customHeight="1">
      <c r="A47" s="26"/>
      <c r="B47" s="23" t="s">
        <v>51</v>
      </c>
      <c r="C47" s="18"/>
      <c r="D47" s="28">
        <v>45.567999999999998</v>
      </c>
      <c r="E47" s="19" t="s">
        <v>5</v>
      </c>
      <c r="F47" s="28">
        <v>50.405000000000001</v>
      </c>
      <c r="G47" s="19" t="s">
        <v>5</v>
      </c>
      <c r="H47" s="28">
        <v>24.710999999999999</v>
      </c>
      <c r="I47" s="19" t="s">
        <v>5</v>
      </c>
      <c r="J47" s="28">
        <v>58.4</v>
      </c>
      <c r="K47" s="19" t="s">
        <v>5</v>
      </c>
      <c r="L47" s="28">
        <v>58.4</v>
      </c>
      <c r="M47" s="19" t="s">
        <v>5</v>
      </c>
      <c r="N47" s="28">
        <v>90.224000000000004</v>
      </c>
      <c r="O47" s="19" t="s">
        <v>5</v>
      </c>
      <c r="P47" s="28">
        <v>7.766</v>
      </c>
      <c r="Q47" s="19" t="s">
        <v>5</v>
      </c>
      <c r="R47" s="29">
        <v>7.8</v>
      </c>
      <c r="S47" s="19"/>
      <c r="T47" s="29">
        <v>7.8</v>
      </c>
      <c r="U47" s="19"/>
      <c r="V47" s="29">
        <v>7.8</v>
      </c>
      <c r="W47" s="19"/>
    </row>
    <row r="48" spans="1:23" ht="7.5" customHeight="1">
      <c r="A48" s="26"/>
      <c r="B48" s="23" t="s">
        <v>52</v>
      </c>
      <c r="C48" s="18"/>
      <c r="D48" s="28">
        <v>99.6</v>
      </c>
      <c r="E48" s="19" t="s">
        <v>5</v>
      </c>
      <c r="F48" s="28">
        <v>100.8</v>
      </c>
      <c r="G48" s="19" t="s">
        <v>5</v>
      </c>
      <c r="H48" s="28">
        <v>100.8</v>
      </c>
      <c r="I48" s="19" t="s">
        <v>5</v>
      </c>
      <c r="J48" s="28">
        <v>100.8</v>
      </c>
      <c r="K48" s="19" t="s">
        <v>5</v>
      </c>
      <c r="L48" s="28">
        <v>100.8</v>
      </c>
      <c r="M48" s="19" t="s">
        <v>5</v>
      </c>
      <c r="N48" s="28">
        <v>100.8</v>
      </c>
      <c r="O48" s="19" t="s">
        <v>5</v>
      </c>
      <c r="P48" s="29">
        <v>8.4</v>
      </c>
      <c r="Q48" s="19"/>
      <c r="R48" s="29">
        <v>8.4</v>
      </c>
      <c r="S48" s="19"/>
      <c r="T48" s="29">
        <v>8.4</v>
      </c>
      <c r="U48" s="19"/>
      <c r="V48" s="29">
        <v>8.4</v>
      </c>
      <c r="W48" s="19"/>
    </row>
    <row r="49" spans="1:23" ht="7.5" customHeight="1">
      <c r="A49" s="26"/>
      <c r="B49" s="23" t="s">
        <v>53</v>
      </c>
      <c r="C49" s="18"/>
      <c r="D49" s="28">
        <v>12.534000000000001</v>
      </c>
      <c r="E49" s="19" t="s">
        <v>5</v>
      </c>
      <c r="F49" s="28">
        <v>11</v>
      </c>
      <c r="G49" s="19" t="s">
        <v>5</v>
      </c>
      <c r="H49" s="28">
        <v>11</v>
      </c>
      <c r="I49" s="19" t="s">
        <v>5</v>
      </c>
      <c r="J49" s="28">
        <v>15.773999999999999</v>
      </c>
      <c r="K49" s="19" t="s">
        <v>5</v>
      </c>
      <c r="L49" s="28">
        <v>15.773999999999999</v>
      </c>
      <c r="M49" s="19" t="s">
        <v>5</v>
      </c>
      <c r="N49" s="28">
        <v>14.353</v>
      </c>
      <c r="O49" s="19" t="s">
        <v>5</v>
      </c>
      <c r="P49" s="29">
        <v>1.1000000000000001</v>
      </c>
      <c r="Q49" s="19"/>
      <c r="R49" s="29">
        <v>1.1000000000000001</v>
      </c>
      <c r="S49" s="19"/>
      <c r="T49" s="29">
        <v>1.1000000000000001</v>
      </c>
      <c r="U49" s="19"/>
      <c r="V49" s="29">
        <v>1.1000000000000001</v>
      </c>
      <c r="W49" s="19"/>
    </row>
    <row r="50" spans="1:23" ht="7.5" customHeight="1">
      <c r="A50" s="26"/>
      <c r="B50" s="23" t="s">
        <v>90</v>
      </c>
      <c r="C50" s="18"/>
      <c r="D50" s="28">
        <v>0</v>
      </c>
      <c r="E50" s="19" t="s">
        <v>5</v>
      </c>
      <c r="F50" s="28">
        <v>0</v>
      </c>
      <c r="G50" s="19" t="s">
        <v>5</v>
      </c>
      <c r="H50" s="28">
        <v>0</v>
      </c>
      <c r="I50" s="19" t="s">
        <v>5</v>
      </c>
      <c r="J50" s="28">
        <v>0</v>
      </c>
      <c r="K50" s="19" t="s">
        <v>5</v>
      </c>
      <c r="L50" s="28">
        <v>0</v>
      </c>
      <c r="M50" s="19" t="s">
        <v>5</v>
      </c>
      <c r="N50" s="28">
        <v>0</v>
      </c>
      <c r="O50" s="19" t="s">
        <v>5</v>
      </c>
      <c r="P50" s="28">
        <v>0</v>
      </c>
      <c r="Q50" s="19" t="s">
        <v>5</v>
      </c>
      <c r="R50" s="28">
        <v>0</v>
      </c>
      <c r="S50" s="19" t="s">
        <v>5</v>
      </c>
      <c r="T50" s="28">
        <v>0</v>
      </c>
      <c r="U50" s="19" t="s">
        <v>5</v>
      </c>
      <c r="V50" s="28">
        <v>0</v>
      </c>
      <c r="W50" s="19" t="s">
        <v>5</v>
      </c>
    </row>
    <row r="51" spans="1:23" ht="7.5" customHeight="1">
      <c r="A51" s="26"/>
      <c r="B51" s="23"/>
      <c r="C51" s="18" t="s">
        <v>17</v>
      </c>
      <c r="D51" s="28">
        <f>SUM(D33:D50)</f>
        <v>9268.3429999999989</v>
      </c>
      <c r="E51" s="19"/>
      <c r="F51" s="28">
        <f>SUM(F33:F50)</f>
        <v>9503.0120000000006</v>
      </c>
      <c r="G51" s="19"/>
      <c r="H51" s="28">
        <f>SUM(H33:H50)</f>
        <v>9799.5249999999978</v>
      </c>
      <c r="I51" s="19"/>
      <c r="J51" s="28">
        <f>SUM(J33:J50)</f>
        <v>9929.1449999999986</v>
      </c>
      <c r="K51" s="19"/>
      <c r="L51" s="28">
        <f>SUM(L33:L50)</f>
        <v>9929.1449999999986</v>
      </c>
      <c r="M51" s="19"/>
      <c r="N51" s="28">
        <f>SUM(N33:N50)</f>
        <v>10228.433999999999</v>
      </c>
      <c r="O51" s="19"/>
      <c r="P51" s="28">
        <f>SUM(P33:P50)</f>
        <v>920.00499999999988</v>
      </c>
      <c r="Q51" s="19"/>
      <c r="R51" s="28">
        <f>SUM(R33:R50)</f>
        <v>847.56799999999998</v>
      </c>
      <c r="S51" s="19"/>
      <c r="T51" s="28">
        <f>SUM(T33:T50)</f>
        <v>825.96199999999999</v>
      </c>
      <c r="U51" s="19"/>
      <c r="V51" s="28">
        <f>SUM(V33:V50)</f>
        <v>760.90599999999995</v>
      </c>
      <c r="W51" s="19"/>
    </row>
    <row r="52" spans="1:23" ht="2.25" customHeight="1">
      <c r="A52" s="26"/>
      <c r="D52" s="28"/>
      <c r="E52" s="19"/>
      <c r="F52" s="28"/>
      <c r="G52" s="19"/>
      <c r="H52" s="28"/>
      <c r="I52" s="19"/>
      <c r="J52" s="28"/>
      <c r="K52" s="19"/>
      <c r="L52" s="28"/>
      <c r="M52" s="19"/>
      <c r="N52" s="28"/>
      <c r="O52" s="19"/>
      <c r="P52" s="28"/>
      <c r="Q52" s="19"/>
      <c r="R52" s="28"/>
      <c r="S52" s="19"/>
      <c r="T52" s="28"/>
      <c r="U52" s="19"/>
      <c r="V52" s="28"/>
      <c r="W52" s="19"/>
    </row>
    <row r="53" spans="1:23" ht="8.25" customHeight="1">
      <c r="A53" s="26"/>
      <c r="B53" s="7" t="s">
        <v>54</v>
      </c>
      <c r="C53" s="13"/>
      <c r="D53" s="28"/>
      <c r="E53" s="19"/>
      <c r="F53" s="28"/>
      <c r="G53" s="19"/>
      <c r="H53" s="28"/>
      <c r="I53" s="19"/>
      <c r="J53" s="28"/>
      <c r="K53" s="19"/>
      <c r="L53" s="28"/>
      <c r="M53" s="19"/>
      <c r="N53" s="28"/>
      <c r="O53" s="19"/>
      <c r="P53" s="28"/>
      <c r="Q53" s="19"/>
      <c r="R53" s="28"/>
      <c r="S53" s="19"/>
      <c r="T53" s="28"/>
      <c r="U53" s="19"/>
      <c r="V53" s="28"/>
      <c r="W53" s="19"/>
    </row>
    <row r="54" spans="1:23" ht="7.5" customHeight="1">
      <c r="A54" s="26"/>
      <c r="B54" s="23" t="s">
        <v>57</v>
      </c>
      <c r="C54" s="18"/>
      <c r="D54" s="28">
        <v>238.9</v>
      </c>
      <c r="E54" s="19" t="s">
        <v>5</v>
      </c>
      <c r="F54" s="28">
        <v>238.9</v>
      </c>
      <c r="G54" s="19" t="s">
        <v>5</v>
      </c>
      <c r="H54" s="28">
        <v>238.898</v>
      </c>
      <c r="I54" s="19" t="s">
        <v>5</v>
      </c>
      <c r="J54" s="28">
        <v>143.6</v>
      </c>
      <c r="K54" s="19" t="s">
        <v>5</v>
      </c>
      <c r="L54" s="28">
        <v>143.6</v>
      </c>
      <c r="M54" s="19" t="s">
        <v>5</v>
      </c>
      <c r="N54" s="28">
        <v>143.60400000000001</v>
      </c>
      <c r="O54" s="19" t="s">
        <v>5</v>
      </c>
      <c r="P54" s="29">
        <v>11.967000000000001</v>
      </c>
      <c r="Q54" s="19"/>
      <c r="R54" s="29">
        <v>11.967000000000001</v>
      </c>
      <c r="S54" s="19"/>
      <c r="T54" s="29">
        <v>11.967000000000001</v>
      </c>
      <c r="U54" s="19"/>
      <c r="V54" s="29">
        <v>11.967000000000001</v>
      </c>
      <c r="W54" s="19"/>
    </row>
    <row r="55" spans="1:23" ht="7.5" customHeight="1">
      <c r="A55" s="26"/>
      <c r="B55" s="23" t="s">
        <v>58</v>
      </c>
      <c r="C55" s="18"/>
      <c r="D55" s="28">
        <v>320.8</v>
      </c>
      <c r="E55" s="19" t="s">
        <v>5</v>
      </c>
      <c r="F55" s="28">
        <v>310.13</v>
      </c>
      <c r="G55" s="19" t="s">
        <v>5</v>
      </c>
      <c r="H55" s="28">
        <v>333.51299999999998</v>
      </c>
      <c r="I55" s="19" t="s">
        <v>5</v>
      </c>
      <c r="J55" s="28">
        <v>325.05500000000001</v>
      </c>
      <c r="K55" s="19" t="s">
        <v>5</v>
      </c>
      <c r="L55" s="28">
        <v>325.05500000000001</v>
      </c>
      <c r="M55" s="19" t="s">
        <v>5</v>
      </c>
      <c r="N55" s="28">
        <v>327.60000000000002</v>
      </c>
      <c r="O55" s="19" t="s">
        <v>5</v>
      </c>
      <c r="P55" s="29">
        <v>27.3</v>
      </c>
      <c r="Q55" s="19"/>
      <c r="R55" s="29">
        <v>27.3</v>
      </c>
      <c r="S55" s="19"/>
      <c r="T55" s="29">
        <v>27.3</v>
      </c>
      <c r="U55" s="19"/>
      <c r="V55" s="29">
        <v>27.3</v>
      </c>
      <c r="W55" s="19"/>
    </row>
    <row r="56" spans="1:23" ht="7.5" customHeight="1">
      <c r="A56" s="26"/>
      <c r="B56" s="23" t="s">
        <v>59</v>
      </c>
      <c r="C56" s="18"/>
      <c r="D56" s="28">
        <v>1356.2</v>
      </c>
      <c r="E56" s="19" t="s">
        <v>5</v>
      </c>
      <c r="F56" s="28">
        <v>1496.1</v>
      </c>
      <c r="G56" s="19" t="s">
        <v>5</v>
      </c>
      <c r="H56" s="28">
        <v>1490.8</v>
      </c>
      <c r="I56" s="19" t="s">
        <v>5</v>
      </c>
      <c r="J56" s="28">
        <v>1404.7</v>
      </c>
      <c r="K56" s="19" t="s">
        <v>5</v>
      </c>
      <c r="L56" s="28">
        <v>1404.7</v>
      </c>
      <c r="M56" s="19" t="s">
        <v>5</v>
      </c>
      <c r="N56" s="28">
        <v>1417.8</v>
      </c>
      <c r="O56" s="19" t="s">
        <v>5</v>
      </c>
      <c r="P56" s="28">
        <v>121.4</v>
      </c>
      <c r="Q56" s="19" t="s">
        <v>5</v>
      </c>
      <c r="R56" s="28">
        <v>81.5</v>
      </c>
      <c r="S56" s="19" t="s">
        <v>5</v>
      </c>
      <c r="T56" s="28">
        <v>123.2</v>
      </c>
      <c r="U56" s="19" t="s">
        <v>5</v>
      </c>
      <c r="V56" s="28">
        <v>97.7</v>
      </c>
      <c r="W56" s="19" t="s">
        <v>5</v>
      </c>
    </row>
    <row r="57" spans="1:23" ht="7.5" customHeight="1">
      <c r="A57" s="26"/>
      <c r="B57" s="23" t="s">
        <v>64</v>
      </c>
      <c r="C57" s="18"/>
      <c r="D57" s="28">
        <v>258</v>
      </c>
      <c r="E57" s="19" t="s">
        <v>5</v>
      </c>
      <c r="F57" s="28">
        <v>307.39400000000001</v>
      </c>
      <c r="G57" s="19" t="s">
        <v>5</v>
      </c>
      <c r="H57" s="28">
        <v>316.39</v>
      </c>
      <c r="I57" s="19" t="s">
        <v>5</v>
      </c>
      <c r="J57" s="28">
        <v>277.392</v>
      </c>
      <c r="K57" s="19" t="s">
        <v>5</v>
      </c>
      <c r="L57" s="28">
        <v>277.392</v>
      </c>
      <c r="M57" s="19" t="s">
        <v>5</v>
      </c>
      <c r="N57" s="28">
        <v>275.83699999999999</v>
      </c>
      <c r="O57" s="19" t="s">
        <v>5</v>
      </c>
      <c r="P57" s="28">
        <v>18.797000000000001</v>
      </c>
      <c r="Q57" s="19" t="s">
        <v>5</v>
      </c>
      <c r="R57" s="28">
        <v>27.548999999999999</v>
      </c>
      <c r="S57" s="19" t="s">
        <v>5</v>
      </c>
      <c r="T57" s="28">
        <v>24.239000000000001</v>
      </c>
      <c r="U57" s="19" t="s">
        <v>5</v>
      </c>
      <c r="V57" s="29">
        <v>24.2</v>
      </c>
      <c r="W57" s="19"/>
    </row>
    <row r="58" spans="1:23" ht="7.5" customHeight="1">
      <c r="A58" s="26"/>
      <c r="B58" s="23" t="s">
        <v>65</v>
      </c>
      <c r="C58" s="18"/>
      <c r="D58" s="28">
        <v>314.61599999999999</v>
      </c>
      <c r="E58" s="19" t="s">
        <v>5</v>
      </c>
      <c r="F58" s="28">
        <v>327.90899999999999</v>
      </c>
      <c r="G58" s="19" t="s">
        <v>5</v>
      </c>
      <c r="H58" s="28">
        <v>309.46899999999999</v>
      </c>
      <c r="I58" s="19" t="s">
        <v>5</v>
      </c>
      <c r="J58" s="28">
        <v>316.88200000000001</v>
      </c>
      <c r="K58" s="19" t="s">
        <v>5</v>
      </c>
      <c r="L58" s="28">
        <v>316.88200000000001</v>
      </c>
      <c r="M58" s="19" t="s">
        <v>5</v>
      </c>
      <c r="N58" s="28">
        <v>327.822</v>
      </c>
      <c r="O58" s="19" t="s">
        <v>5</v>
      </c>
      <c r="P58" s="28">
        <v>28.190999999999999</v>
      </c>
      <c r="Q58" s="19" t="s">
        <v>5</v>
      </c>
      <c r="R58" s="28">
        <v>31.516999999999999</v>
      </c>
      <c r="S58" s="19" t="s">
        <v>5</v>
      </c>
      <c r="T58" s="28">
        <v>27.917999999999999</v>
      </c>
      <c r="U58" s="19" t="s">
        <v>5</v>
      </c>
      <c r="V58" s="28">
        <v>27.417000000000002</v>
      </c>
      <c r="W58" s="19" t="s">
        <v>5</v>
      </c>
    </row>
    <row r="59" spans="1:23" ht="7.5" customHeight="1">
      <c r="A59" s="26"/>
      <c r="B59" s="23" t="s">
        <v>66</v>
      </c>
      <c r="C59" s="18"/>
      <c r="D59" s="28">
        <v>522.1</v>
      </c>
      <c r="E59" s="19" t="s">
        <v>5</v>
      </c>
      <c r="F59" s="28">
        <v>526.5</v>
      </c>
      <c r="G59" s="19" t="s">
        <v>5</v>
      </c>
      <c r="H59" s="28">
        <v>562.70000000000005</v>
      </c>
      <c r="I59" s="19" t="s">
        <v>5</v>
      </c>
      <c r="J59" s="28">
        <v>470.4</v>
      </c>
      <c r="K59" s="19" t="s">
        <v>5</v>
      </c>
      <c r="L59" s="28">
        <v>470.4</v>
      </c>
      <c r="M59" s="19" t="s">
        <v>5</v>
      </c>
      <c r="N59" s="28">
        <v>501.1</v>
      </c>
      <c r="O59" s="19" t="s">
        <v>5</v>
      </c>
      <c r="P59" s="29">
        <v>39</v>
      </c>
      <c r="Q59" s="19"/>
      <c r="R59" s="29">
        <v>39</v>
      </c>
      <c r="S59" s="19"/>
      <c r="T59" s="29">
        <v>39</v>
      </c>
      <c r="U59" s="19"/>
      <c r="V59" s="29">
        <v>39</v>
      </c>
      <c r="W59" s="19"/>
    </row>
    <row r="60" spans="1:23" ht="7.5" customHeight="1">
      <c r="A60" s="26"/>
      <c r="B60" s="23"/>
      <c r="C60" s="18" t="s">
        <v>17</v>
      </c>
      <c r="D60" s="28">
        <f>SUM(D54:D59)</f>
        <v>3010.616</v>
      </c>
      <c r="E60" s="19"/>
      <c r="F60" s="28">
        <f>SUM(F54:F59)</f>
        <v>3206.933</v>
      </c>
      <c r="G60" s="19"/>
      <c r="H60" s="28">
        <f>SUM(H54:H59)</f>
        <v>3251.7699999999995</v>
      </c>
      <c r="I60" s="19"/>
      <c r="J60" s="28">
        <f>SUM(J54:J59)</f>
        <v>2938.029</v>
      </c>
      <c r="K60" s="19"/>
      <c r="L60" s="28">
        <f>SUM(L54:L59)</f>
        <v>2938.029</v>
      </c>
      <c r="M60" s="19"/>
      <c r="N60" s="28">
        <f>SUM(N54:N59)</f>
        <v>2993.7629999999999</v>
      </c>
      <c r="O60" s="19"/>
      <c r="P60" s="28">
        <f>SUM(P54:P59)</f>
        <v>246.655</v>
      </c>
      <c r="Q60" s="19"/>
      <c r="R60" s="28">
        <f>SUM(R54:R59)</f>
        <v>218.833</v>
      </c>
      <c r="S60" s="19"/>
      <c r="T60" s="28">
        <f>SUM(T54:T59)</f>
        <v>253.62400000000002</v>
      </c>
      <c r="U60" s="19"/>
      <c r="V60" s="28">
        <f>SUM(V54:V59)</f>
        <v>227.584</v>
      </c>
      <c r="W60" s="19"/>
    </row>
    <row r="61" spans="1:23" ht="2.25" customHeight="1">
      <c r="A61" s="26"/>
      <c r="D61" s="28"/>
      <c r="E61" s="19"/>
      <c r="F61" s="28"/>
      <c r="G61" s="19"/>
      <c r="H61" s="28"/>
      <c r="I61" s="19"/>
      <c r="J61" s="28"/>
      <c r="K61" s="19"/>
      <c r="L61" s="28"/>
      <c r="M61" s="19"/>
      <c r="N61" s="28"/>
      <c r="O61" s="19"/>
      <c r="P61" s="28"/>
      <c r="Q61" s="19"/>
      <c r="R61" s="28"/>
      <c r="S61" s="19"/>
      <c r="T61" s="28"/>
      <c r="U61" s="19"/>
      <c r="V61" s="28"/>
      <c r="W61" s="19"/>
    </row>
    <row r="62" spans="1:23" ht="8.25" customHeight="1">
      <c r="A62" s="26"/>
      <c r="B62" s="7" t="s">
        <v>67</v>
      </c>
      <c r="C62" s="13"/>
      <c r="D62" s="28"/>
      <c r="E62" s="19"/>
      <c r="F62" s="28"/>
      <c r="G62" s="19"/>
      <c r="H62" s="28"/>
      <c r="I62" s="19"/>
      <c r="J62" s="28"/>
      <c r="K62" s="19"/>
      <c r="L62" s="28"/>
      <c r="M62" s="19"/>
      <c r="N62" s="28"/>
      <c r="O62" s="19"/>
      <c r="P62" s="28"/>
      <c r="Q62" s="19"/>
      <c r="R62" s="28"/>
      <c r="S62" s="19"/>
      <c r="T62" s="28"/>
      <c r="U62" s="19"/>
      <c r="V62" s="28"/>
      <c r="W62" s="19"/>
    </row>
    <row r="63" spans="1:23" ht="7.5" customHeight="1">
      <c r="A63" s="26"/>
      <c r="B63" s="23" t="s">
        <v>68</v>
      </c>
      <c r="C63" s="18"/>
      <c r="D63" s="28">
        <v>468.46800000000002</v>
      </c>
      <c r="E63" s="19" t="s">
        <v>5</v>
      </c>
      <c r="F63" s="28">
        <v>432.84300000000002</v>
      </c>
      <c r="G63" s="19" t="s">
        <v>5</v>
      </c>
      <c r="H63" s="28">
        <v>445.202</v>
      </c>
      <c r="I63" s="19" t="s">
        <v>5</v>
      </c>
      <c r="J63" s="28">
        <v>359.62599999999998</v>
      </c>
      <c r="K63" s="19" t="s">
        <v>5</v>
      </c>
      <c r="L63" s="28">
        <v>359.62599999999998</v>
      </c>
      <c r="M63" s="19" t="s">
        <v>5</v>
      </c>
      <c r="N63" s="28">
        <v>372</v>
      </c>
      <c r="O63" s="19" t="s">
        <v>5</v>
      </c>
      <c r="P63" s="28">
        <v>32</v>
      </c>
      <c r="Q63" s="19" t="s">
        <v>5</v>
      </c>
      <c r="R63" s="29">
        <v>32</v>
      </c>
      <c r="S63" s="19"/>
      <c r="T63" s="29">
        <v>32</v>
      </c>
      <c r="U63" s="19"/>
      <c r="V63" s="29">
        <v>32</v>
      </c>
      <c r="W63" s="19"/>
    </row>
    <row r="64" spans="1:23" ht="7.5" customHeight="1">
      <c r="A64" s="26"/>
      <c r="B64" s="7"/>
      <c r="C64" s="13" t="s">
        <v>70</v>
      </c>
      <c r="D64" s="30">
        <f>D22+D30+D51+D60+D63</f>
        <v>16605.371999999999</v>
      </c>
      <c r="E64" s="19"/>
      <c r="F64" s="30">
        <f>F22+F30+F51+F60+F63</f>
        <v>17138.510000000002</v>
      </c>
      <c r="G64" s="19"/>
      <c r="H64" s="30">
        <f>H22+H30+H51+H60+H63</f>
        <v>17528.981</v>
      </c>
      <c r="I64" s="19"/>
      <c r="J64" s="30">
        <f>J22+J30+J51+J60+J63</f>
        <v>17385.169999999998</v>
      </c>
      <c r="K64" s="19"/>
      <c r="L64" s="30">
        <f>L22+L30+L51+L60+L63</f>
        <v>17385.169999999998</v>
      </c>
      <c r="M64" s="19"/>
      <c r="N64" s="30">
        <f>N22+N30+N51+N60+N63</f>
        <v>17825.021000000001</v>
      </c>
      <c r="O64" s="19"/>
      <c r="P64" s="30">
        <f>P22+P30+P51+P60+P63</f>
        <v>1557.3779999999999</v>
      </c>
      <c r="Q64" s="19"/>
      <c r="R64" s="30">
        <f>R22+R30+R51+R60+R63</f>
        <v>1455.115</v>
      </c>
      <c r="S64" s="19"/>
      <c r="T64" s="30">
        <f>T22+T30+T51+T60+T63</f>
        <v>1464.8709999999999</v>
      </c>
      <c r="U64" s="19"/>
      <c r="V64" s="30">
        <f>V22+V30+V51+V60+V63</f>
        <v>1377.021</v>
      </c>
      <c r="W64" s="19"/>
    </row>
    <row r="65" spans="1:23" ht="7.5" customHeight="1">
      <c r="A65" s="26"/>
      <c r="B65" s="23" t="s">
        <v>71</v>
      </c>
      <c r="C65" s="18"/>
      <c r="D65" s="28">
        <v>9257.6290000000008</v>
      </c>
      <c r="E65" s="19" t="s">
        <v>5</v>
      </c>
      <c r="F65" s="28">
        <v>9333.6779999999999</v>
      </c>
      <c r="G65" s="19" t="s">
        <v>5</v>
      </c>
      <c r="H65" s="28">
        <v>9116.8209999999999</v>
      </c>
      <c r="I65" s="19" t="s">
        <v>5</v>
      </c>
      <c r="J65" s="28">
        <v>9086.4349999999995</v>
      </c>
      <c r="K65" s="19" t="s">
        <v>5</v>
      </c>
      <c r="L65" s="28">
        <v>9086.4349999999995</v>
      </c>
      <c r="M65" s="19" t="s">
        <v>5</v>
      </c>
      <c r="N65" s="28">
        <v>9142.0310000000009</v>
      </c>
      <c r="O65" s="19" t="s">
        <v>5</v>
      </c>
      <c r="P65" s="28">
        <v>749.46900000000005</v>
      </c>
      <c r="Q65" s="19" t="s">
        <v>5</v>
      </c>
      <c r="R65" s="28">
        <v>739.548</v>
      </c>
      <c r="S65" s="19" t="s">
        <v>5</v>
      </c>
      <c r="T65" s="28">
        <v>718.44299999999998</v>
      </c>
      <c r="U65" s="19" t="s">
        <v>5</v>
      </c>
      <c r="V65" s="28">
        <v>694.17</v>
      </c>
      <c r="W65" s="19" t="s">
        <v>5</v>
      </c>
    </row>
    <row r="66" spans="1:23" ht="7.5" customHeight="1">
      <c r="A66" s="26"/>
      <c r="B66" s="23" t="s">
        <v>72</v>
      </c>
      <c r="C66" s="18"/>
      <c r="D66" s="28">
        <v>7347.7430000000004</v>
      </c>
      <c r="E66" s="19" t="s">
        <v>5</v>
      </c>
      <c r="F66" s="28">
        <v>7804.8320000000003</v>
      </c>
      <c r="G66" s="19" t="s">
        <v>5</v>
      </c>
      <c r="H66" s="28">
        <v>8412.16</v>
      </c>
      <c r="I66" s="19" t="s">
        <v>5</v>
      </c>
      <c r="J66" s="28">
        <v>8298.7350000000006</v>
      </c>
      <c r="K66" s="19" t="s">
        <v>5</v>
      </c>
      <c r="L66" s="28">
        <v>8298.7350000000006</v>
      </c>
      <c r="M66" s="19" t="s">
        <v>5</v>
      </c>
      <c r="N66" s="28">
        <v>8682.99</v>
      </c>
      <c r="O66" s="19" t="s">
        <v>5</v>
      </c>
      <c r="P66" s="28">
        <v>807.90899999999999</v>
      </c>
      <c r="Q66" s="19" t="s">
        <v>5</v>
      </c>
      <c r="R66" s="28">
        <v>715.56700000000001</v>
      </c>
      <c r="S66" s="19" t="s">
        <v>5</v>
      </c>
      <c r="T66" s="28">
        <v>746.428</v>
      </c>
      <c r="U66" s="19" t="s">
        <v>5</v>
      </c>
      <c r="V66" s="28">
        <v>682.851</v>
      </c>
      <c r="W66" s="19" t="s">
        <v>5</v>
      </c>
    </row>
    <row r="67" spans="1:23" ht="7.5" customHeight="1">
      <c r="A67" s="26"/>
      <c r="B67" s="23" t="s">
        <v>73</v>
      </c>
      <c r="C67" s="18"/>
      <c r="D67" s="28">
        <v>2266.529</v>
      </c>
      <c r="E67" s="19" t="s">
        <v>5</v>
      </c>
      <c r="F67" s="28">
        <v>2276.5859999999998</v>
      </c>
      <c r="G67" s="19" t="s">
        <v>5</v>
      </c>
      <c r="H67" s="28">
        <v>2252.6010000000001</v>
      </c>
      <c r="I67" s="19" t="s">
        <v>5</v>
      </c>
      <c r="J67" s="28">
        <v>2321.4609999999998</v>
      </c>
      <c r="K67" s="19" t="s">
        <v>5</v>
      </c>
      <c r="L67" s="28">
        <v>2321.4609999999998</v>
      </c>
      <c r="M67" s="19" t="s">
        <v>5</v>
      </c>
      <c r="N67" s="28">
        <v>2295.5050000000001</v>
      </c>
      <c r="O67" s="19" t="s">
        <v>5</v>
      </c>
      <c r="P67" s="28">
        <v>195.89400000000001</v>
      </c>
      <c r="Q67" s="19" t="s">
        <v>5</v>
      </c>
      <c r="R67" s="28">
        <v>193.024</v>
      </c>
      <c r="S67" s="19" t="s">
        <v>5</v>
      </c>
      <c r="T67" s="28">
        <v>191.17699999999999</v>
      </c>
      <c r="U67" s="19" t="s">
        <v>5</v>
      </c>
      <c r="V67" s="28">
        <v>194.047</v>
      </c>
      <c r="W67" s="19" t="s">
        <v>5</v>
      </c>
    </row>
    <row r="68" spans="1:23" ht="7.5" customHeight="1">
      <c r="A68" s="26"/>
      <c r="B68" s="23" t="s">
        <v>74</v>
      </c>
      <c r="C68" s="18"/>
      <c r="D68" s="28">
        <v>1100.9000000000001</v>
      </c>
      <c r="E68" s="19" t="s">
        <v>5</v>
      </c>
      <c r="F68" s="28">
        <v>1144.0239999999999</v>
      </c>
      <c r="G68" s="19" t="s">
        <v>5</v>
      </c>
      <c r="H68" s="28">
        <v>1212.6030000000001</v>
      </c>
      <c r="I68" s="19" t="s">
        <v>5</v>
      </c>
      <c r="J68" s="28">
        <v>1072.847</v>
      </c>
      <c r="K68" s="19" t="s">
        <v>5</v>
      </c>
      <c r="L68" s="28">
        <v>1072.847</v>
      </c>
      <c r="M68" s="19" t="s">
        <v>5</v>
      </c>
      <c r="N68" s="28">
        <v>1104.537</v>
      </c>
      <c r="O68" s="19" t="s">
        <v>5</v>
      </c>
      <c r="P68" s="28">
        <v>85.096999999999994</v>
      </c>
      <c r="Q68" s="19" t="s">
        <v>5</v>
      </c>
      <c r="R68" s="28">
        <v>93.849000000000004</v>
      </c>
      <c r="S68" s="19" t="s">
        <v>5</v>
      </c>
      <c r="T68" s="28">
        <v>90.539000000000001</v>
      </c>
      <c r="U68" s="19" t="s">
        <v>5</v>
      </c>
      <c r="V68" s="28">
        <v>90.5</v>
      </c>
      <c r="W68" s="19" t="s">
        <v>5</v>
      </c>
    </row>
    <row r="69" spans="1:23" ht="7.5" customHeight="1">
      <c r="A69" s="12"/>
      <c r="B69" s="11"/>
      <c r="C69" s="10"/>
      <c r="D69" s="11"/>
      <c r="E69" s="10"/>
      <c r="F69" s="11"/>
      <c r="G69" s="10"/>
      <c r="H69" s="11"/>
      <c r="I69" s="10"/>
      <c r="J69" s="11"/>
      <c r="K69" s="10"/>
      <c r="L69" s="11"/>
      <c r="M69" s="10"/>
      <c r="N69" s="11"/>
      <c r="O69" s="10"/>
      <c r="P69" s="11"/>
      <c r="Q69" s="10"/>
      <c r="R69" s="11"/>
      <c r="S69" s="10"/>
      <c r="T69" s="11"/>
      <c r="U69" s="10"/>
      <c r="V69" s="11"/>
      <c r="W69" s="10"/>
    </row>
    <row r="70" spans="1:23" ht="18.75" customHeight="1">
      <c r="A70" s="21" t="s">
        <v>91</v>
      </c>
    </row>
    <row r="71" spans="1:23" ht="9" customHeight="1">
      <c r="A71" s="24" t="s">
        <v>92</v>
      </c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Smelter Production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4"/>
  <sheetViews>
    <sheetView workbookViewId="0"/>
  </sheetViews>
  <sheetFormatPr defaultRowHeight="15"/>
  <cols>
    <col min="1" max="1" width="1.42578125" customWidth="1"/>
    <col min="2" max="2" width="17.7109375" customWidth="1"/>
    <col min="3" max="3" width="0.85546875" customWidth="1"/>
    <col min="4" max="4" width="7.5703125" customWidth="1"/>
    <col min="5" max="5" width="0.85546875" customWidth="1"/>
    <col min="6" max="6" width="7.5703125" customWidth="1"/>
    <col min="7" max="7" width="0.85546875" customWidth="1"/>
    <col min="8" max="8" width="7.5703125" customWidth="1"/>
    <col min="9" max="9" width="0.85546875" customWidth="1"/>
    <col min="10" max="10" width="7.5703125" customWidth="1"/>
    <col min="11" max="11" width="0.85546875" customWidth="1"/>
    <col min="12" max="12" width="7.140625" customWidth="1"/>
    <col min="13" max="13" width="0.85546875" customWidth="1"/>
    <col min="14" max="14" width="7.140625" customWidth="1"/>
    <col min="15" max="15" width="0.85546875" customWidth="1"/>
    <col min="16" max="16" width="7.140625" customWidth="1"/>
    <col min="17" max="17" width="0.85546875" customWidth="1"/>
    <col min="18" max="18" width="7.140625" customWidth="1"/>
    <col min="19" max="19" width="0.85546875" customWidth="1"/>
    <col min="20" max="20" width="7.140625" customWidth="1"/>
    <col min="21" max="21" width="0.85546875" customWidth="1"/>
    <col min="22" max="22" width="7.140625" customWidth="1"/>
    <col min="23" max="23" width="0.85546875" customWidth="1"/>
  </cols>
  <sheetData>
    <row r="1" spans="1:23" ht="21" customHeight="1">
      <c r="W1" s="8" t="s">
        <v>0</v>
      </c>
    </row>
    <row r="2" spans="1:23" ht="22.5" customHeight="1">
      <c r="A2" s="4" t="s">
        <v>2</v>
      </c>
      <c r="W2" s="17" t="s">
        <v>93</v>
      </c>
    </row>
    <row r="3" spans="1:23" ht="4.5" customHeight="1"/>
    <row r="4" spans="1:23" ht="22.5" customHeight="1">
      <c r="A4" s="2"/>
      <c r="B4" s="1"/>
      <c r="C4" s="3"/>
      <c r="D4" s="5">
        <v>2014</v>
      </c>
      <c r="E4" s="6"/>
      <c r="F4" s="5">
        <v>2015</v>
      </c>
      <c r="G4" s="6"/>
      <c r="H4" s="5">
        <v>2016</v>
      </c>
      <c r="I4" s="6"/>
      <c r="J4" s="5">
        <v>2017</v>
      </c>
      <c r="K4" s="6"/>
      <c r="L4" s="5">
        <v>2017</v>
      </c>
      <c r="M4" s="6"/>
      <c r="N4" s="5">
        <v>2018</v>
      </c>
      <c r="O4" s="6"/>
      <c r="P4" s="5">
        <v>2018</v>
      </c>
      <c r="Q4" s="6"/>
      <c r="R4" s="5">
        <v>2018</v>
      </c>
      <c r="S4" s="6"/>
      <c r="T4" s="5">
        <v>2018</v>
      </c>
      <c r="U4" s="6"/>
      <c r="V4" s="5">
        <v>2018</v>
      </c>
      <c r="W4" s="6"/>
    </row>
    <row r="5" spans="1:23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  <c r="T5" s="25"/>
      <c r="U5" s="9"/>
      <c r="V5" s="25"/>
      <c r="W5" s="9"/>
    </row>
    <row r="6" spans="1:23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5</v>
      </c>
      <c r="K6" s="9"/>
      <c r="L6" s="25" t="s">
        <v>75</v>
      </c>
      <c r="M6" s="9"/>
      <c r="N6" s="25" t="s">
        <v>75</v>
      </c>
      <c r="O6" s="9"/>
      <c r="P6" s="25" t="s">
        <v>76</v>
      </c>
      <c r="Q6" s="9"/>
      <c r="R6" s="25" t="s">
        <v>77</v>
      </c>
      <c r="S6" s="9"/>
      <c r="T6" s="25" t="s">
        <v>78</v>
      </c>
      <c r="U6" s="9"/>
      <c r="V6" s="25" t="s">
        <v>79</v>
      </c>
      <c r="W6" s="9"/>
    </row>
    <row r="7" spans="1:23" ht="8.25" customHeight="1">
      <c r="A7" s="26"/>
      <c r="B7" s="7" t="s">
        <v>3</v>
      </c>
      <c r="C7" s="13"/>
      <c r="D7" s="28"/>
      <c r="E7" s="19"/>
      <c r="F7" s="28"/>
      <c r="G7" s="19"/>
      <c r="H7" s="28"/>
      <c r="I7" s="19"/>
      <c r="J7" s="28"/>
      <c r="K7" s="19"/>
      <c r="L7" s="28"/>
      <c r="M7" s="19"/>
      <c r="N7" s="28"/>
      <c r="O7" s="19"/>
      <c r="P7" s="28"/>
      <c r="Q7" s="19"/>
      <c r="R7" s="28"/>
      <c r="S7" s="19"/>
      <c r="T7" s="28"/>
      <c r="U7" s="19"/>
      <c r="V7" s="28"/>
      <c r="W7" s="19"/>
    </row>
    <row r="8" spans="1:23" ht="7.5" customHeight="1">
      <c r="A8" s="26"/>
      <c r="B8" s="23" t="s">
        <v>9</v>
      </c>
      <c r="C8" s="18"/>
      <c r="D8" s="28">
        <v>1.4530000000000001</v>
      </c>
      <c r="E8" s="19" t="s">
        <v>5</v>
      </c>
      <c r="F8" s="28">
        <v>2.2679999999999998</v>
      </c>
      <c r="G8" s="19" t="s">
        <v>5</v>
      </c>
      <c r="H8" s="28">
        <v>1.3959999999999999</v>
      </c>
      <c r="I8" s="19" t="s">
        <v>5</v>
      </c>
      <c r="J8" s="28">
        <v>0.95799999999999996</v>
      </c>
      <c r="K8" s="19" t="s">
        <v>5</v>
      </c>
      <c r="L8" s="28">
        <v>0.95799999999999996</v>
      </c>
      <c r="M8" s="19" t="s">
        <v>5</v>
      </c>
      <c r="N8" s="28">
        <v>0.96</v>
      </c>
      <c r="O8" s="19" t="s">
        <v>5</v>
      </c>
      <c r="P8" s="29">
        <v>0.08</v>
      </c>
      <c r="Q8" s="19"/>
      <c r="R8" s="29">
        <v>0.08</v>
      </c>
      <c r="S8" s="19"/>
      <c r="T8" s="29">
        <v>0.08</v>
      </c>
      <c r="U8" s="19"/>
      <c r="V8" s="29">
        <v>0.08</v>
      </c>
      <c r="W8" s="19"/>
    </row>
    <row r="9" spans="1:23" ht="7.5" customHeight="1">
      <c r="A9" s="26"/>
      <c r="B9" s="23" t="s">
        <v>15</v>
      </c>
      <c r="C9" s="18"/>
      <c r="D9" s="28">
        <v>71.09</v>
      </c>
      <c r="E9" s="19" t="s">
        <v>5</v>
      </c>
      <c r="F9" s="28">
        <v>70.03</v>
      </c>
      <c r="G9" s="19" t="s">
        <v>5</v>
      </c>
      <c r="H9" s="28">
        <v>73.643000000000001</v>
      </c>
      <c r="I9" s="19" t="s">
        <v>5</v>
      </c>
      <c r="J9" s="28">
        <v>73.664000000000001</v>
      </c>
      <c r="K9" s="19" t="s">
        <v>5</v>
      </c>
      <c r="L9" s="28">
        <v>73.664000000000001</v>
      </c>
      <c r="M9" s="19" t="s">
        <v>5</v>
      </c>
      <c r="N9" s="28">
        <v>74.400000000000006</v>
      </c>
      <c r="O9" s="19" t="s">
        <v>5</v>
      </c>
      <c r="P9" s="29">
        <v>6.2</v>
      </c>
      <c r="Q9" s="19"/>
      <c r="R9" s="29">
        <v>6.2</v>
      </c>
      <c r="S9" s="19"/>
      <c r="T9" s="29">
        <v>6.2</v>
      </c>
      <c r="U9" s="19"/>
      <c r="V9" s="29">
        <v>6.2</v>
      </c>
      <c r="W9" s="19"/>
    </row>
    <row r="10" spans="1:23" ht="7.5" customHeight="1">
      <c r="A10" s="26"/>
      <c r="B10" s="23"/>
      <c r="C10" s="18" t="s">
        <v>94</v>
      </c>
      <c r="D10" s="28">
        <f>SUM(D8:D9)</f>
        <v>72.543000000000006</v>
      </c>
      <c r="E10" s="19"/>
      <c r="F10" s="28">
        <f>SUM(F8:F9)</f>
        <v>72.298000000000002</v>
      </c>
      <c r="G10" s="19"/>
      <c r="H10" s="28">
        <f>SUM(H8:H9)</f>
        <v>75.039000000000001</v>
      </c>
      <c r="I10" s="19"/>
      <c r="J10" s="28">
        <f>SUM(J8:J9)</f>
        <v>74.622</v>
      </c>
      <c r="K10" s="19"/>
      <c r="L10" s="28">
        <f>SUM(L8:L9)</f>
        <v>74.622</v>
      </c>
      <c r="M10" s="19"/>
      <c r="N10" s="28">
        <f>SUM(N8:N9)</f>
        <v>75.36</v>
      </c>
      <c r="O10" s="19"/>
      <c r="P10" s="28">
        <f>SUM(P8:P9)</f>
        <v>6.28</v>
      </c>
      <c r="Q10" s="19"/>
      <c r="R10" s="28">
        <f>SUM(R8:R9)</f>
        <v>6.28</v>
      </c>
      <c r="S10" s="19"/>
      <c r="T10" s="28">
        <f>SUM(T8:T9)</f>
        <v>6.28</v>
      </c>
      <c r="U10" s="19"/>
      <c r="V10" s="28">
        <f>SUM(V8:V9)</f>
        <v>6.28</v>
      </c>
      <c r="W10" s="19"/>
    </row>
    <row r="11" spans="1:23" ht="2.25" customHeight="1">
      <c r="A11" s="26"/>
      <c r="D11" s="28"/>
      <c r="E11" s="19"/>
      <c r="F11" s="28"/>
      <c r="G11" s="19"/>
      <c r="H11" s="28"/>
      <c r="I11" s="19"/>
      <c r="J11" s="28"/>
      <c r="K11" s="19"/>
      <c r="L11" s="28"/>
      <c r="M11" s="19"/>
      <c r="N11" s="28"/>
      <c r="O11" s="19"/>
      <c r="P11" s="28"/>
      <c r="Q11" s="19"/>
      <c r="R11" s="28"/>
      <c r="S11" s="19"/>
      <c r="T11" s="28"/>
      <c r="U11" s="19"/>
      <c r="V11" s="28"/>
      <c r="W11" s="19"/>
    </row>
    <row r="12" spans="1:23" ht="8.25" customHeight="1">
      <c r="A12" s="26"/>
      <c r="B12" s="7" t="s">
        <v>18</v>
      </c>
      <c r="C12" s="13"/>
      <c r="D12" s="28"/>
      <c r="E12" s="19"/>
      <c r="F12" s="28"/>
      <c r="G12" s="19"/>
      <c r="H12" s="28"/>
      <c r="I12" s="19"/>
      <c r="J12" s="28"/>
      <c r="K12" s="19"/>
      <c r="L12" s="28"/>
      <c r="M12" s="19"/>
      <c r="N12" s="28"/>
      <c r="O12" s="19"/>
      <c r="P12" s="28"/>
      <c r="Q12" s="19"/>
      <c r="R12" s="28"/>
      <c r="S12" s="19"/>
      <c r="T12" s="28"/>
      <c r="U12" s="19"/>
      <c r="V12" s="28"/>
      <c r="W12" s="19"/>
    </row>
    <row r="13" spans="1:23" ht="7.5" customHeight="1">
      <c r="A13" s="26"/>
      <c r="B13" s="23" t="s">
        <v>20</v>
      </c>
      <c r="C13" s="18"/>
      <c r="D13" s="28">
        <v>734.8</v>
      </c>
      <c r="E13" s="19" t="s">
        <v>5</v>
      </c>
      <c r="F13" s="28">
        <v>792.80600000000004</v>
      </c>
      <c r="G13" s="19" t="s">
        <v>5</v>
      </c>
      <c r="H13" s="28">
        <v>707.23299999999995</v>
      </c>
      <c r="I13" s="19" t="s">
        <v>5</v>
      </c>
      <c r="J13" s="28">
        <v>693.42200000000003</v>
      </c>
      <c r="K13" s="19" t="s">
        <v>5</v>
      </c>
      <c r="L13" s="28">
        <v>693.42200000000003</v>
      </c>
      <c r="M13" s="19" t="s">
        <v>5</v>
      </c>
      <c r="N13" s="28">
        <v>823.67700000000002</v>
      </c>
      <c r="O13" s="19" t="s">
        <v>5</v>
      </c>
      <c r="P13" s="29">
        <v>70.171999999999997</v>
      </c>
      <c r="Q13" s="19"/>
      <c r="R13" s="29">
        <v>70.171999999999997</v>
      </c>
      <c r="S13" s="19"/>
      <c r="T13" s="29">
        <v>70.171999999999997</v>
      </c>
      <c r="U13" s="19"/>
      <c r="V13" s="29">
        <v>70.171999999999997</v>
      </c>
      <c r="W13" s="19"/>
    </row>
    <row r="14" spans="1:23" ht="7.5" customHeight="1">
      <c r="A14" s="26"/>
      <c r="B14" s="23" t="s">
        <v>25</v>
      </c>
      <c r="C14" s="18"/>
      <c r="D14" s="28">
        <v>0</v>
      </c>
      <c r="E14" s="19" t="s">
        <v>5</v>
      </c>
      <c r="F14" s="28">
        <v>10.659000000000001</v>
      </c>
      <c r="G14" s="19" t="s">
        <v>5</v>
      </c>
      <c r="H14" s="28">
        <v>16.390999999999998</v>
      </c>
      <c r="I14" s="19" t="s">
        <v>5</v>
      </c>
      <c r="J14" s="28">
        <v>15.465999999999999</v>
      </c>
      <c r="K14" s="19" t="s">
        <v>5</v>
      </c>
      <c r="L14" s="28">
        <v>15.465999999999999</v>
      </c>
      <c r="M14" s="19" t="s">
        <v>5</v>
      </c>
      <c r="N14" s="28">
        <v>14.582000000000001</v>
      </c>
      <c r="O14" s="19" t="s">
        <v>5</v>
      </c>
      <c r="P14" s="28">
        <v>0.95399999999999996</v>
      </c>
      <c r="Q14" s="19" t="s">
        <v>5</v>
      </c>
      <c r="R14" s="28">
        <v>1.135</v>
      </c>
      <c r="S14" s="19" t="s">
        <v>5</v>
      </c>
      <c r="T14" s="28">
        <v>1.25</v>
      </c>
      <c r="U14" s="19" t="s">
        <v>5</v>
      </c>
      <c r="V14" s="28">
        <v>1.3</v>
      </c>
      <c r="W14" s="19" t="s">
        <v>5</v>
      </c>
    </row>
    <row r="15" spans="1:23" ht="7.5" customHeight="1">
      <c r="A15" s="26"/>
      <c r="B15" s="23" t="s">
        <v>28</v>
      </c>
      <c r="C15" s="18"/>
      <c r="D15" s="28">
        <v>216</v>
      </c>
      <c r="E15" s="19" t="s">
        <v>5</v>
      </c>
      <c r="F15" s="28">
        <v>173.167</v>
      </c>
      <c r="G15" s="19" t="s">
        <v>5</v>
      </c>
      <c r="H15" s="28">
        <v>181.95699999999999</v>
      </c>
      <c r="I15" s="19" t="s">
        <v>5</v>
      </c>
      <c r="J15" s="28">
        <v>226.56800000000001</v>
      </c>
      <c r="K15" s="19" t="s">
        <v>5</v>
      </c>
      <c r="L15" s="28">
        <v>226.56800000000001</v>
      </c>
      <c r="M15" s="19" t="s">
        <v>5</v>
      </c>
      <c r="N15" s="28">
        <v>237.6</v>
      </c>
      <c r="O15" s="19" t="s">
        <v>5</v>
      </c>
      <c r="P15" s="29">
        <v>19.8</v>
      </c>
      <c r="Q15" s="19"/>
      <c r="R15" s="29">
        <v>19.8</v>
      </c>
      <c r="S15" s="19"/>
      <c r="T15" s="29">
        <v>19.8</v>
      </c>
      <c r="U15" s="19"/>
      <c r="V15" s="29">
        <v>19.8</v>
      </c>
      <c r="W15" s="19"/>
    </row>
    <row r="16" spans="1:23" ht="7.5" customHeight="1">
      <c r="A16" s="26"/>
      <c r="B16" s="23"/>
      <c r="C16" s="18" t="s">
        <v>17</v>
      </c>
      <c r="D16" s="28">
        <f>SUM(D13:D15)</f>
        <v>950.8</v>
      </c>
      <c r="E16" s="19"/>
      <c r="F16" s="28">
        <f>SUM(F13:F15)</f>
        <v>976.63200000000006</v>
      </c>
      <c r="G16" s="19"/>
      <c r="H16" s="28">
        <f>SUM(H13:H15)</f>
        <v>905.5809999999999</v>
      </c>
      <c r="I16" s="19"/>
      <c r="J16" s="28">
        <f>SUM(J13:J15)</f>
        <v>935.45600000000002</v>
      </c>
      <c r="K16" s="19"/>
      <c r="L16" s="28">
        <f>SUM(L13:L15)</f>
        <v>935.45600000000002</v>
      </c>
      <c r="M16" s="19"/>
      <c r="N16" s="28">
        <f>SUM(N13:N15)</f>
        <v>1075.8589999999999</v>
      </c>
      <c r="O16" s="19"/>
      <c r="P16" s="28">
        <f>SUM(P13:P15)</f>
        <v>90.925999999999988</v>
      </c>
      <c r="Q16" s="19"/>
      <c r="R16" s="28">
        <f>SUM(R13:R15)</f>
        <v>91.106999999999999</v>
      </c>
      <c r="S16" s="19"/>
      <c r="T16" s="28">
        <f>SUM(T13:T15)</f>
        <v>91.221999999999994</v>
      </c>
      <c r="U16" s="19"/>
      <c r="V16" s="28">
        <f>SUM(V13:V15)</f>
        <v>91.271999999999991</v>
      </c>
      <c r="W16" s="19"/>
    </row>
    <row r="17" spans="1:23" ht="2.25" customHeight="1">
      <c r="A17" s="26"/>
      <c r="D17" s="28"/>
      <c r="E17" s="19"/>
      <c r="F17" s="28"/>
      <c r="G17" s="19"/>
      <c r="H17" s="28"/>
      <c r="I17" s="19"/>
      <c r="J17" s="28"/>
      <c r="K17" s="19"/>
      <c r="L17" s="28"/>
      <c r="M17" s="19"/>
      <c r="N17" s="28"/>
      <c r="O17" s="19"/>
      <c r="P17" s="28"/>
      <c r="Q17" s="19"/>
      <c r="R17" s="28"/>
      <c r="S17" s="19"/>
      <c r="T17" s="28"/>
      <c r="U17" s="19"/>
      <c r="V17" s="28"/>
      <c r="W17" s="19"/>
    </row>
    <row r="18" spans="1:23" ht="8.25" customHeight="1">
      <c r="A18" s="26"/>
      <c r="B18" s="7" t="s">
        <v>30</v>
      </c>
      <c r="C18" s="13"/>
      <c r="D18" s="28"/>
      <c r="E18" s="19"/>
      <c r="F18" s="28"/>
      <c r="G18" s="19"/>
      <c r="H18" s="28"/>
      <c r="I18" s="19"/>
      <c r="J18" s="28"/>
      <c r="K18" s="19"/>
      <c r="L18" s="28"/>
      <c r="M18" s="19"/>
      <c r="N18" s="28"/>
      <c r="O18" s="19"/>
      <c r="P18" s="28"/>
      <c r="Q18" s="19"/>
      <c r="R18" s="28"/>
      <c r="S18" s="19"/>
      <c r="T18" s="28"/>
      <c r="U18" s="19"/>
      <c r="V18" s="28"/>
      <c r="W18" s="19"/>
    </row>
    <row r="19" spans="1:23" ht="7.5" customHeight="1">
      <c r="A19" s="26"/>
      <c r="B19" s="23" t="s">
        <v>33</v>
      </c>
      <c r="C19" s="18"/>
      <c r="D19" s="28">
        <v>35.520000000000003</v>
      </c>
      <c r="E19" s="19" t="s">
        <v>5</v>
      </c>
      <c r="F19" s="28">
        <v>44.923999999999999</v>
      </c>
      <c r="G19" s="19" t="s">
        <v>5</v>
      </c>
      <c r="H19" s="28">
        <v>44.4</v>
      </c>
      <c r="I19" s="19" t="s">
        <v>5</v>
      </c>
      <c r="J19" s="28">
        <v>44.4</v>
      </c>
      <c r="K19" s="19" t="s">
        <v>5</v>
      </c>
      <c r="L19" s="28">
        <v>44.4</v>
      </c>
      <c r="M19" s="19" t="s">
        <v>5</v>
      </c>
      <c r="N19" s="28">
        <v>44.4</v>
      </c>
      <c r="O19" s="19" t="s">
        <v>5</v>
      </c>
      <c r="P19" s="29">
        <v>3.7</v>
      </c>
      <c r="Q19" s="19"/>
      <c r="R19" s="29">
        <v>3.7</v>
      </c>
      <c r="S19" s="19"/>
      <c r="T19" s="29">
        <v>3.7</v>
      </c>
      <c r="U19" s="19"/>
      <c r="V19" s="29">
        <v>3.7</v>
      </c>
      <c r="W19" s="19"/>
    </row>
    <row r="20" spans="1:23" ht="7.5" customHeight="1">
      <c r="A20" s="26"/>
      <c r="B20" s="23" t="s">
        <v>34</v>
      </c>
      <c r="C20" s="18"/>
      <c r="D20" s="28">
        <v>3.06</v>
      </c>
      <c r="E20" s="19" t="s">
        <v>5</v>
      </c>
      <c r="F20" s="28">
        <v>2.1080000000000001</v>
      </c>
      <c r="G20" s="19" t="s">
        <v>5</v>
      </c>
      <c r="H20" s="28">
        <v>1.7270000000000001</v>
      </c>
      <c r="I20" s="19" t="s">
        <v>5</v>
      </c>
      <c r="J20" s="28">
        <v>1.32</v>
      </c>
      <c r="K20" s="19" t="s">
        <v>5</v>
      </c>
      <c r="L20" s="28">
        <v>1.32</v>
      </c>
      <c r="M20" s="19" t="s">
        <v>5</v>
      </c>
      <c r="N20" s="28">
        <v>1.2</v>
      </c>
      <c r="O20" s="19" t="s">
        <v>5</v>
      </c>
      <c r="P20" s="29">
        <v>0.1</v>
      </c>
      <c r="Q20" s="19"/>
      <c r="R20" s="29">
        <v>0.1</v>
      </c>
      <c r="S20" s="19"/>
      <c r="T20" s="29">
        <v>0.1</v>
      </c>
      <c r="U20" s="19"/>
      <c r="V20" s="29">
        <v>0.1</v>
      </c>
      <c r="W20" s="19"/>
    </row>
    <row r="21" spans="1:23" ht="7.5" customHeight="1">
      <c r="A21" s="26"/>
      <c r="B21" s="23" t="s">
        <v>37</v>
      </c>
      <c r="C21" s="18"/>
      <c r="D21" s="28">
        <v>11.89</v>
      </c>
      <c r="E21" s="19" t="s">
        <v>5</v>
      </c>
      <c r="F21" s="28">
        <v>13.077999999999999</v>
      </c>
      <c r="G21" s="19" t="s">
        <v>5</v>
      </c>
      <c r="H21" s="28">
        <v>11.818</v>
      </c>
      <c r="I21" s="19" t="s">
        <v>5</v>
      </c>
      <c r="J21" s="28">
        <v>13.048</v>
      </c>
      <c r="K21" s="19" t="s">
        <v>5</v>
      </c>
      <c r="L21" s="28">
        <v>13.048</v>
      </c>
      <c r="M21" s="19" t="s">
        <v>5</v>
      </c>
      <c r="N21" s="28">
        <v>13.227</v>
      </c>
      <c r="O21" s="19" t="s">
        <v>5</v>
      </c>
      <c r="P21" s="28">
        <v>1.143</v>
      </c>
      <c r="Q21" s="19" t="s">
        <v>5</v>
      </c>
      <c r="R21" s="28">
        <v>1.107</v>
      </c>
      <c r="S21" s="19" t="s">
        <v>5</v>
      </c>
      <c r="T21" s="28">
        <v>1.052</v>
      </c>
      <c r="U21" s="19" t="s">
        <v>5</v>
      </c>
      <c r="V21" s="28">
        <v>0.99099999999999999</v>
      </c>
      <c r="W21" s="19" t="s">
        <v>5</v>
      </c>
    </row>
    <row r="22" spans="1:23" ht="7.5" customHeight="1">
      <c r="A22" s="26"/>
      <c r="B22" s="23" t="s">
        <v>39</v>
      </c>
      <c r="C22" s="18"/>
      <c r="D22" s="28">
        <v>13.521000000000001</v>
      </c>
      <c r="E22" s="19" t="s">
        <v>5</v>
      </c>
      <c r="F22" s="28">
        <v>12.071</v>
      </c>
      <c r="G22" s="19" t="s">
        <v>5</v>
      </c>
      <c r="H22" s="28">
        <v>35.32</v>
      </c>
      <c r="I22" s="19" t="s">
        <v>5</v>
      </c>
      <c r="J22" s="28">
        <v>42.503</v>
      </c>
      <c r="K22" s="19" t="s">
        <v>5</v>
      </c>
      <c r="L22" s="28">
        <v>42.503</v>
      </c>
      <c r="M22" s="19" t="s">
        <v>5</v>
      </c>
      <c r="N22" s="28">
        <v>39.747999999999998</v>
      </c>
      <c r="O22" s="19" t="s">
        <v>5</v>
      </c>
      <c r="P22" s="28">
        <v>3.778</v>
      </c>
      <c r="Q22" s="19" t="s">
        <v>5</v>
      </c>
      <c r="R22" s="28">
        <v>3.3879999999999999</v>
      </c>
      <c r="S22" s="19" t="s">
        <v>5</v>
      </c>
      <c r="T22" s="28">
        <v>3.3879999999999999</v>
      </c>
      <c r="U22" s="19" t="s">
        <v>5</v>
      </c>
      <c r="V22" s="28">
        <v>3.387</v>
      </c>
      <c r="W22" s="19" t="s">
        <v>5</v>
      </c>
    </row>
    <row r="23" spans="1:23" ht="7.5" customHeight="1">
      <c r="A23" s="26"/>
      <c r="B23" s="23" t="s">
        <v>41</v>
      </c>
      <c r="C23" s="18"/>
      <c r="D23" s="28">
        <v>88.54</v>
      </c>
      <c r="E23" s="19" t="s">
        <v>5</v>
      </c>
      <c r="F23" s="28">
        <v>89.292000000000002</v>
      </c>
      <c r="G23" s="19" t="s">
        <v>5</v>
      </c>
      <c r="H23" s="28">
        <v>78.489999999999995</v>
      </c>
      <c r="I23" s="19" t="s">
        <v>5</v>
      </c>
      <c r="J23" s="28">
        <v>62.941000000000003</v>
      </c>
      <c r="K23" s="19" t="s">
        <v>5</v>
      </c>
      <c r="L23" s="28">
        <v>62.941000000000003</v>
      </c>
      <c r="M23" s="19" t="s">
        <v>5</v>
      </c>
      <c r="N23" s="28">
        <v>69.802000000000007</v>
      </c>
      <c r="O23" s="19" t="s">
        <v>5</v>
      </c>
      <c r="P23" s="28">
        <v>4.7160000000000002</v>
      </c>
      <c r="Q23" s="19" t="s">
        <v>5</v>
      </c>
      <c r="R23" s="28">
        <v>6.1539999999999999</v>
      </c>
      <c r="S23" s="19" t="s">
        <v>5</v>
      </c>
      <c r="T23" s="28">
        <v>6.1539999999999999</v>
      </c>
      <c r="U23" s="19" t="s">
        <v>5</v>
      </c>
      <c r="V23" s="28">
        <v>6.1550000000000002</v>
      </c>
      <c r="W23" s="19" t="s">
        <v>5</v>
      </c>
    </row>
    <row r="24" spans="1:23" ht="7.5" customHeight="1">
      <c r="A24" s="26"/>
      <c r="B24" s="23" t="s">
        <v>43</v>
      </c>
      <c r="C24" s="18"/>
      <c r="D24" s="28">
        <v>2.1320000000000001</v>
      </c>
      <c r="E24" s="19" t="s">
        <v>5</v>
      </c>
      <c r="F24" s="28">
        <v>14.99</v>
      </c>
      <c r="G24" s="19" t="s">
        <v>5</v>
      </c>
      <c r="H24" s="28">
        <v>15.156000000000001</v>
      </c>
      <c r="I24" s="19" t="s">
        <v>5</v>
      </c>
      <c r="J24" s="28">
        <v>14.614000000000001</v>
      </c>
      <c r="K24" s="19" t="s">
        <v>5</v>
      </c>
      <c r="L24" s="28">
        <v>14.614000000000001</v>
      </c>
      <c r="M24" s="19" t="s">
        <v>5</v>
      </c>
      <c r="N24" s="28">
        <v>14.17</v>
      </c>
      <c r="O24" s="19" t="s">
        <v>5</v>
      </c>
      <c r="P24" s="28">
        <v>0.84899999999999998</v>
      </c>
      <c r="Q24" s="19" t="s">
        <v>5</v>
      </c>
      <c r="R24" s="28">
        <v>1.2549999999999999</v>
      </c>
      <c r="S24" s="19" t="s">
        <v>5</v>
      </c>
      <c r="T24" s="28">
        <v>1.2889999999999999</v>
      </c>
      <c r="U24" s="19" t="s">
        <v>5</v>
      </c>
      <c r="V24" s="28">
        <v>1.177</v>
      </c>
      <c r="W24" s="19" t="s">
        <v>5</v>
      </c>
    </row>
    <row r="25" spans="1:23" ht="7.5" customHeight="1">
      <c r="A25" s="26"/>
      <c r="B25" s="23" t="s">
        <v>44</v>
      </c>
      <c r="C25" s="18"/>
      <c r="D25" s="28">
        <v>22.5</v>
      </c>
      <c r="E25" s="19" t="s">
        <v>5</v>
      </c>
      <c r="F25" s="28">
        <v>39.345999999999997</v>
      </c>
      <c r="G25" s="19" t="s">
        <v>5</v>
      </c>
      <c r="H25" s="28">
        <v>60.890999999999998</v>
      </c>
      <c r="I25" s="19" t="s">
        <v>5</v>
      </c>
      <c r="J25" s="28">
        <v>78.144000000000005</v>
      </c>
      <c r="K25" s="19" t="s">
        <v>5</v>
      </c>
      <c r="L25" s="28">
        <v>78.144000000000005</v>
      </c>
      <c r="M25" s="19" t="s">
        <v>5</v>
      </c>
      <c r="N25" s="28">
        <v>64.998000000000005</v>
      </c>
      <c r="O25" s="19" t="s">
        <v>5</v>
      </c>
      <c r="P25" s="29">
        <v>4.8</v>
      </c>
      <c r="Q25" s="19"/>
      <c r="R25" s="29">
        <v>4.8</v>
      </c>
      <c r="S25" s="19"/>
      <c r="T25" s="29">
        <v>4.8</v>
      </c>
      <c r="U25" s="19"/>
      <c r="V25" s="29">
        <v>4.8</v>
      </c>
      <c r="W25" s="19"/>
    </row>
    <row r="26" spans="1:23" ht="7.5" customHeight="1">
      <c r="A26" s="26"/>
      <c r="B26" s="23"/>
      <c r="C26" s="18" t="s">
        <v>17</v>
      </c>
      <c r="D26" s="28">
        <f>SUM(D19:D25)</f>
        <v>177.16300000000001</v>
      </c>
      <c r="E26" s="19"/>
      <c r="F26" s="28">
        <f>SUM(F19:F25)</f>
        <v>215.80900000000003</v>
      </c>
      <c r="G26" s="19"/>
      <c r="H26" s="28">
        <f>SUM(H19:H25)</f>
        <v>247.80199999999999</v>
      </c>
      <c r="I26" s="19"/>
      <c r="J26" s="28">
        <f>SUM(J19:J25)</f>
        <v>256.97000000000003</v>
      </c>
      <c r="K26" s="19"/>
      <c r="L26" s="28">
        <f>SUM(L19:L25)</f>
        <v>256.97000000000003</v>
      </c>
      <c r="M26" s="19"/>
      <c r="N26" s="28">
        <f>SUM(N19:N25)</f>
        <v>247.54500000000002</v>
      </c>
      <c r="O26" s="19"/>
      <c r="P26" s="28">
        <f>SUM(P19:P25)</f>
        <v>19.086000000000002</v>
      </c>
      <c r="Q26" s="19"/>
      <c r="R26" s="28">
        <f>SUM(R19:R25)</f>
        <v>20.504000000000001</v>
      </c>
      <c r="S26" s="19"/>
      <c r="T26" s="28">
        <f>SUM(T19:T25)</f>
        <v>20.483000000000001</v>
      </c>
      <c r="U26" s="19"/>
      <c r="V26" s="28">
        <f>SUM(V19:V25)</f>
        <v>20.310000000000002</v>
      </c>
      <c r="W26" s="19"/>
    </row>
    <row r="27" spans="1:23" ht="2.25" customHeight="1">
      <c r="A27" s="26"/>
      <c r="D27" s="28"/>
      <c r="E27" s="19"/>
      <c r="F27" s="28"/>
      <c r="G27" s="19"/>
      <c r="H27" s="28"/>
      <c r="I27" s="19"/>
      <c r="J27" s="28"/>
      <c r="K27" s="19"/>
      <c r="L27" s="28"/>
      <c r="M27" s="19"/>
      <c r="N27" s="28"/>
      <c r="O27" s="19"/>
      <c r="P27" s="28"/>
      <c r="Q27" s="19"/>
      <c r="R27" s="28"/>
      <c r="S27" s="19"/>
      <c r="T27" s="28"/>
      <c r="U27" s="19"/>
      <c r="V27" s="28"/>
      <c r="W27" s="19"/>
    </row>
    <row r="28" spans="1:23" ht="8.25" customHeight="1">
      <c r="A28" s="26"/>
      <c r="B28" s="7" t="s">
        <v>54</v>
      </c>
      <c r="C28" s="13"/>
      <c r="D28" s="28"/>
      <c r="E28" s="19"/>
      <c r="F28" s="28"/>
      <c r="G28" s="19"/>
      <c r="H28" s="28"/>
      <c r="I28" s="19"/>
      <c r="J28" s="28"/>
      <c r="K28" s="19"/>
      <c r="L28" s="28"/>
      <c r="M28" s="19"/>
      <c r="N28" s="28"/>
      <c r="O28" s="19"/>
      <c r="P28" s="28"/>
      <c r="Q28" s="19"/>
      <c r="R28" s="28"/>
      <c r="S28" s="19"/>
      <c r="T28" s="28"/>
      <c r="U28" s="19"/>
      <c r="V28" s="28"/>
      <c r="W28" s="19"/>
    </row>
    <row r="29" spans="1:23" ht="7.5" customHeight="1">
      <c r="A29" s="26"/>
      <c r="B29" s="23" t="s">
        <v>56</v>
      </c>
      <c r="C29" s="18"/>
      <c r="D29" s="28">
        <v>1.829</v>
      </c>
      <c r="E29" s="19" t="s">
        <v>5</v>
      </c>
      <c r="F29" s="28">
        <v>1.792</v>
      </c>
      <c r="G29" s="19" t="s">
        <v>5</v>
      </c>
      <c r="H29" s="28">
        <v>2.198</v>
      </c>
      <c r="I29" s="19" t="s">
        <v>5</v>
      </c>
      <c r="J29" s="28">
        <v>2.1779999999999999</v>
      </c>
      <c r="K29" s="19" t="s">
        <v>5</v>
      </c>
      <c r="L29" s="28">
        <v>2.1779999999999999</v>
      </c>
      <c r="M29" s="19" t="s">
        <v>5</v>
      </c>
      <c r="N29" s="28">
        <v>0.6</v>
      </c>
      <c r="O29" s="19" t="s">
        <v>5</v>
      </c>
      <c r="P29" s="29">
        <v>0.2</v>
      </c>
      <c r="Q29" s="19"/>
      <c r="R29" s="29">
        <v>0.2</v>
      </c>
      <c r="S29" s="19"/>
      <c r="T29" s="29">
        <v>0.2</v>
      </c>
      <c r="U29" s="19"/>
      <c r="V29" s="29">
        <v>0.2</v>
      </c>
      <c r="W29" s="19"/>
    </row>
    <row r="30" spans="1:23" ht="7.5" customHeight="1">
      <c r="A30" s="26"/>
      <c r="B30" s="23" t="s">
        <v>57</v>
      </c>
      <c r="C30" s="18"/>
      <c r="D30" s="28">
        <v>3.9</v>
      </c>
      <c r="E30" s="19" t="s">
        <v>5</v>
      </c>
      <c r="F30" s="28">
        <v>3.6</v>
      </c>
      <c r="G30" s="19" t="s">
        <v>5</v>
      </c>
      <c r="H30" s="28">
        <v>3.6</v>
      </c>
      <c r="I30" s="19" t="s">
        <v>5</v>
      </c>
      <c r="J30" s="28">
        <v>3.6</v>
      </c>
      <c r="K30" s="19" t="s">
        <v>5</v>
      </c>
      <c r="L30" s="28">
        <v>3.6</v>
      </c>
      <c r="M30" s="19" t="s">
        <v>5</v>
      </c>
      <c r="N30" s="28">
        <v>3.6</v>
      </c>
      <c r="O30" s="19" t="s">
        <v>5</v>
      </c>
      <c r="P30" s="29">
        <v>0.3</v>
      </c>
      <c r="Q30" s="19"/>
      <c r="R30" s="29">
        <v>0.3</v>
      </c>
      <c r="S30" s="19"/>
      <c r="T30" s="29">
        <v>0.3</v>
      </c>
      <c r="U30" s="19"/>
      <c r="V30" s="29">
        <v>0.3</v>
      </c>
      <c r="W30" s="19"/>
    </row>
    <row r="31" spans="1:23" ht="7.5" customHeight="1">
      <c r="A31" s="26"/>
      <c r="B31" s="23" t="s">
        <v>58</v>
      </c>
      <c r="C31" s="18"/>
      <c r="D31" s="28">
        <v>0</v>
      </c>
      <c r="E31" s="19" t="s">
        <v>5</v>
      </c>
      <c r="F31" s="28">
        <v>0.45300000000000001</v>
      </c>
      <c r="G31" s="19" t="s">
        <v>5</v>
      </c>
      <c r="H31" s="28">
        <v>0</v>
      </c>
      <c r="I31" s="19" t="s">
        <v>5</v>
      </c>
      <c r="J31" s="28">
        <v>0</v>
      </c>
      <c r="K31" s="19" t="s">
        <v>5</v>
      </c>
      <c r="L31" s="28">
        <v>0</v>
      </c>
      <c r="M31" s="19" t="s">
        <v>5</v>
      </c>
      <c r="N31" s="28">
        <v>0</v>
      </c>
      <c r="O31" s="19" t="s">
        <v>5</v>
      </c>
      <c r="P31" s="28">
        <v>0</v>
      </c>
      <c r="Q31" s="19" t="s">
        <v>5</v>
      </c>
      <c r="R31" s="28">
        <v>0</v>
      </c>
      <c r="S31" s="19" t="s">
        <v>5</v>
      </c>
      <c r="T31" s="28">
        <v>0</v>
      </c>
      <c r="U31" s="19" t="s">
        <v>5</v>
      </c>
      <c r="V31" s="28">
        <v>0</v>
      </c>
      <c r="W31" s="19" t="s">
        <v>5</v>
      </c>
    </row>
    <row r="32" spans="1:23" ht="7.5" customHeight="1">
      <c r="A32" s="26"/>
      <c r="B32" s="23" t="s">
        <v>59</v>
      </c>
      <c r="C32" s="18"/>
      <c r="D32" s="28">
        <v>1844</v>
      </c>
      <c r="E32" s="19" t="s">
        <v>5</v>
      </c>
      <c r="F32" s="28">
        <v>1778.4</v>
      </c>
      <c r="G32" s="19" t="s">
        <v>5</v>
      </c>
      <c r="H32" s="28">
        <v>1660.3</v>
      </c>
      <c r="I32" s="19" t="s">
        <v>5</v>
      </c>
      <c r="J32" s="28">
        <v>1586.2</v>
      </c>
      <c r="K32" s="19" t="s">
        <v>5</v>
      </c>
      <c r="L32" s="28">
        <v>1586.2</v>
      </c>
      <c r="M32" s="19" t="s">
        <v>5</v>
      </c>
      <c r="N32" s="28">
        <v>1575</v>
      </c>
      <c r="O32" s="19" t="s">
        <v>5</v>
      </c>
      <c r="P32" s="28">
        <v>119.3</v>
      </c>
      <c r="Q32" s="19" t="s">
        <v>5</v>
      </c>
      <c r="R32" s="28">
        <v>132.6</v>
      </c>
      <c r="S32" s="19" t="s">
        <v>5</v>
      </c>
      <c r="T32" s="28">
        <v>138.19999999999999</v>
      </c>
      <c r="U32" s="19" t="s">
        <v>5</v>
      </c>
      <c r="V32" s="28">
        <v>145.19999999999999</v>
      </c>
      <c r="W32" s="19" t="s">
        <v>5</v>
      </c>
    </row>
    <row r="33" spans="1:23" ht="7.5" customHeight="1">
      <c r="A33" s="26"/>
      <c r="B33" s="23" t="s">
        <v>64</v>
      </c>
      <c r="C33" s="18"/>
      <c r="D33" s="28">
        <v>158.18899999999999</v>
      </c>
      <c r="E33" s="19" t="s">
        <v>5</v>
      </c>
      <c r="F33" s="28">
        <v>158.4</v>
      </c>
      <c r="G33" s="19" t="s">
        <v>5</v>
      </c>
      <c r="H33" s="28">
        <v>158.4</v>
      </c>
      <c r="I33" s="19" t="s">
        <v>5</v>
      </c>
      <c r="J33" s="28">
        <v>158.4</v>
      </c>
      <c r="K33" s="19" t="s">
        <v>5</v>
      </c>
      <c r="L33" s="28">
        <v>158.4</v>
      </c>
      <c r="M33" s="19" t="s">
        <v>5</v>
      </c>
      <c r="N33" s="28">
        <v>158.4</v>
      </c>
      <c r="O33" s="19" t="s">
        <v>5</v>
      </c>
      <c r="P33" s="29">
        <v>13.2</v>
      </c>
      <c r="Q33" s="19"/>
      <c r="R33" s="29">
        <v>13.2</v>
      </c>
      <c r="S33" s="19"/>
      <c r="T33" s="29">
        <v>13.2</v>
      </c>
      <c r="U33" s="19"/>
      <c r="V33" s="29">
        <v>13.2</v>
      </c>
      <c r="W33" s="19"/>
    </row>
    <row r="34" spans="1:23" ht="7.5" customHeight="1">
      <c r="A34" s="26"/>
      <c r="B34" s="23" t="s">
        <v>65</v>
      </c>
      <c r="C34" s="18"/>
      <c r="D34" s="28">
        <v>83.8</v>
      </c>
      <c r="E34" s="19" t="s">
        <v>5</v>
      </c>
      <c r="F34" s="28">
        <v>73.090999999999994</v>
      </c>
      <c r="G34" s="19" t="s">
        <v>5</v>
      </c>
      <c r="H34" s="28">
        <v>73.856999999999999</v>
      </c>
      <c r="I34" s="19" t="s">
        <v>5</v>
      </c>
      <c r="J34" s="28">
        <v>62.415999999999997</v>
      </c>
      <c r="K34" s="19" t="s">
        <v>5</v>
      </c>
      <c r="L34" s="28">
        <v>62.415999999999997</v>
      </c>
      <c r="M34" s="19" t="s">
        <v>5</v>
      </c>
      <c r="N34" s="28">
        <v>66.254999999999995</v>
      </c>
      <c r="O34" s="19" t="s">
        <v>5</v>
      </c>
      <c r="P34" s="28">
        <v>5.1580000000000004</v>
      </c>
      <c r="Q34" s="19" t="s">
        <v>5</v>
      </c>
      <c r="R34" s="28">
        <v>6.0279999999999996</v>
      </c>
      <c r="S34" s="19" t="s">
        <v>5</v>
      </c>
      <c r="T34" s="28">
        <v>5.7030000000000003</v>
      </c>
      <c r="U34" s="19" t="s">
        <v>5</v>
      </c>
      <c r="V34" s="28">
        <v>5.5759999999999996</v>
      </c>
      <c r="W34" s="19" t="s">
        <v>5</v>
      </c>
    </row>
    <row r="35" spans="1:23" ht="7.5" customHeight="1">
      <c r="A35" s="26"/>
      <c r="B35" s="23" t="s">
        <v>66</v>
      </c>
      <c r="C35" s="18"/>
      <c r="D35" s="28">
        <v>513.5</v>
      </c>
      <c r="E35" s="19" t="s">
        <v>5</v>
      </c>
      <c r="F35" s="28">
        <v>588.79999999999995</v>
      </c>
      <c r="G35" s="19" t="s">
        <v>5</v>
      </c>
      <c r="H35" s="28">
        <v>614.5</v>
      </c>
      <c r="I35" s="19" t="s">
        <v>5</v>
      </c>
      <c r="J35" s="28">
        <v>557.5</v>
      </c>
      <c r="K35" s="19" t="s">
        <v>5</v>
      </c>
      <c r="L35" s="28">
        <v>557.5</v>
      </c>
      <c r="M35" s="19" t="s">
        <v>5</v>
      </c>
      <c r="N35" s="28">
        <v>541.70000000000005</v>
      </c>
      <c r="O35" s="19" t="s">
        <v>5</v>
      </c>
      <c r="P35" s="29">
        <v>46</v>
      </c>
      <c r="Q35" s="19"/>
      <c r="R35" s="29">
        <v>46</v>
      </c>
      <c r="S35" s="19"/>
      <c r="T35" s="29">
        <v>46</v>
      </c>
      <c r="U35" s="19"/>
      <c r="V35" s="29">
        <v>46</v>
      </c>
      <c r="W35" s="19"/>
    </row>
    <row r="36" spans="1:23" ht="7.5" customHeight="1">
      <c r="A36" s="26"/>
      <c r="B36" s="23"/>
      <c r="C36" s="18" t="s">
        <v>17</v>
      </c>
      <c r="D36" s="28">
        <f>SUM(D29:D35)</f>
        <v>2605.2180000000003</v>
      </c>
      <c r="E36" s="19"/>
      <c r="F36" s="28">
        <f>SUM(F29:F35)</f>
        <v>2604.5360000000001</v>
      </c>
      <c r="G36" s="19"/>
      <c r="H36" s="28">
        <f>SUM(H29:H35)</f>
        <v>2512.855</v>
      </c>
      <c r="I36" s="19"/>
      <c r="J36" s="28">
        <f>SUM(J29:J35)</f>
        <v>2370.2939999999999</v>
      </c>
      <c r="K36" s="19"/>
      <c r="L36" s="28">
        <f>SUM(L29:L35)</f>
        <v>2370.2939999999999</v>
      </c>
      <c r="M36" s="19"/>
      <c r="N36" s="28">
        <f>SUM(N29:N35)</f>
        <v>2345.5550000000003</v>
      </c>
      <c r="O36" s="19"/>
      <c r="P36" s="28">
        <f>SUM(P29:P35)</f>
        <v>184.15799999999999</v>
      </c>
      <c r="Q36" s="19"/>
      <c r="R36" s="28">
        <f>SUM(R29:R35)</f>
        <v>198.32799999999997</v>
      </c>
      <c r="S36" s="19"/>
      <c r="T36" s="28">
        <f>SUM(T29:T35)</f>
        <v>203.60299999999998</v>
      </c>
      <c r="U36" s="19"/>
      <c r="V36" s="28">
        <f>SUM(V29:V35)</f>
        <v>210.47599999999997</v>
      </c>
      <c r="W36" s="19"/>
    </row>
    <row r="37" spans="1:23" ht="2.25" customHeight="1">
      <c r="A37" s="26"/>
      <c r="D37" s="28"/>
      <c r="E37" s="19"/>
      <c r="F37" s="28"/>
      <c r="G37" s="19"/>
      <c r="H37" s="28"/>
      <c r="I37" s="19"/>
      <c r="J37" s="28"/>
      <c r="K37" s="19"/>
      <c r="L37" s="28"/>
      <c r="M37" s="19"/>
      <c r="N37" s="28"/>
      <c r="O37" s="19"/>
      <c r="P37" s="28"/>
      <c r="Q37" s="19"/>
      <c r="R37" s="28"/>
      <c r="S37" s="19"/>
      <c r="T37" s="28"/>
      <c r="U37" s="19"/>
      <c r="V37" s="28"/>
      <c r="W37" s="19"/>
    </row>
    <row r="38" spans="1:23" ht="8.25" customHeight="1">
      <c r="A38" s="26"/>
      <c r="B38" s="7" t="s">
        <v>67</v>
      </c>
      <c r="C38" s="13"/>
      <c r="D38" s="28"/>
      <c r="E38" s="19"/>
      <c r="F38" s="28"/>
      <c r="G38" s="19"/>
      <c r="H38" s="28"/>
      <c r="I38" s="19"/>
      <c r="J38" s="28"/>
      <c r="K38" s="19"/>
      <c r="L38" s="28"/>
      <c r="M38" s="19"/>
      <c r="N38" s="28"/>
      <c r="O38" s="19"/>
      <c r="P38" s="28"/>
      <c r="Q38" s="19"/>
      <c r="R38" s="28"/>
      <c r="S38" s="19"/>
      <c r="T38" s="28"/>
      <c r="U38" s="19"/>
      <c r="V38" s="28"/>
      <c r="W38" s="19"/>
    </row>
    <row r="39" spans="1:23" ht="7.5" customHeight="1">
      <c r="A39" s="26"/>
      <c r="B39" s="23" t="s">
        <v>68</v>
      </c>
      <c r="C39" s="18"/>
      <c r="D39" s="28">
        <v>42.57</v>
      </c>
      <c r="E39" s="19" t="s">
        <v>5</v>
      </c>
      <c r="F39" s="28">
        <v>39</v>
      </c>
      <c r="G39" s="19" t="s">
        <v>5</v>
      </c>
      <c r="H39" s="28">
        <v>29.113</v>
      </c>
      <c r="I39" s="19" t="s">
        <v>5</v>
      </c>
      <c r="J39" s="28">
        <v>27.625</v>
      </c>
      <c r="K39" s="19" t="s">
        <v>5</v>
      </c>
      <c r="L39" s="28">
        <v>27.625</v>
      </c>
      <c r="M39" s="19" t="s">
        <v>5</v>
      </c>
      <c r="N39" s="28">
        <v>30.481999999999999</v>
      </c>
      <c r="O39" s="19" t="s">
        <v>5</v>
      </c>
      <c r="P39" s="28">
        <v>2.6259999999999999</v>
      </c>
      <c r="Q39" s="19" t="s">
        <v>5</v>
      </c>
      <c r="R39" s="29">
        <v>2.6</v>
      </c>
      <c r="S39" s="19"/>
      <c r="T39" s="29">
        <v>2.6</v>
      </c>
      <c r="U39" s="19"/>
      <c r="V39" s="29">
        <v>2.6</v>
      </c>
      <c r="W39" s="19"/>
    </row>
    <row r="40" spans="1:23" ht="7.5" customHeight="1">
      <c r="A40" s="26"/>
      <c r="B40" s="7"/>
      <c r="C40" s="13" t="s">
        <v>70</v>
      </c>
      <c r="D40" s="30">
        <f>D10+D16+D26+D36+D39</f>
        <v>3848.2940000000003</v>
      </c>
      <c r="E40" s="19"/>
      <c r="F40" s="30">
        <f>F10+F16+F26+F36+F39</f>
        <v>3908.2750000000001</v>
      </c>
      <c r="G40" s="19"/>
      <c r="H40" s="30">
        <f>H10+H16+H26+H36+H39</f>
        <v>3770.39</v>
      </c>
      <c r="I40" s="19"/>
      <c r="J40" s="30">
        <f>J10+J16+J26+J36+J39</f>
        <v>3664.9669999999996</v>
      </c>
      <c r="K40" s="19"/>
      <c r="L40" s="30">
        <f>L10+L16+L26+L36+L39</f>
        <v>3664.9669999999996</v>
      </c>
      <c r="M40" s="19"/>
      <c r="N40" s="30">
        <f>N10+N16+N26+N36+N39</f>
        <v>3774.8010000000004</v>
      </c>
      <c r="O40" s="19"/>
      <c r="P40" s="30">
        <f>P10+P16+P26+P36+P39</f>
        <v>303.07599999999996</v>
      </c>
      <c r="Q40" s="19"/>
      <c r="R40" s="30">
        <f>R10+R16+R26+R36+R39</f>
        <v>318.81900000000002</v>
      </c>
      <c r="S40" s="19"/>
      <c r="T40" s="30">
        <f>T10+T16+T26+T36+T39</f>
        <v>324.18799999999999</v>
      </c>
      <c r="U40" s="19"/>
      <c r="V40" s="30">
        <f>V10+V16+V26+V36+V39</f>
        <v>330.93799999999999</v>
      </c>
      <c r="W40" s="19"/>
    </row>
    <row r="41" spans="1:23" ht="7.5" customHeight="1">
      <c r="A41" s="12"/>
      <c r="B41" s="11"/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0"/>
    </row>
    <row r="42" spans="1:23" ht="18.75" customHeight="1">
      <c r="A42" s="21" t="s">
        <v>95</v>
      </c>
    </row>
    <row r="43" spans="1:23" ht="9" customHeight="1">
      <c r="A43" s="24" t="s">
        <v>96</v>
      </c>
    </row>
    <row r="44" spans="1:23" ht="9" customHeight="1">
      <c r="A44" s="24" t="s">
        <v>97</v>
      </c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SX EW Production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2"/>
  <sheetViews>
    <sheetView topLeftCell="A4" workbookViewId="0"/>
  </sheetViews>
  <sheetFormatPr defaultRowHeight="15"/>
  <cols>
    <col min="1" max="1" width="1.42578125" customWidth="1"/>
    <col min="2" max="2" width="17.7109375" customWidth="1"/>
    <col min="3" max="3" width="0.85546875" customWidth="1"/>
    <col min="4" max="4" width="7.5703125" customWidth="1"/>
    <col min="5" max="5" width="0.85546875" customWidth="1"/>
    <col min="6" max="6" width="7.5703125" customWidth="1"/>
    <col min="7" max="7" width="0.85546875" customWidth="1"/>
    <col min="8" max="8" width="7.5703125" customWidth="1"/>
    <col min="9" max="9" width="0.85546875" customWidth="1"/>
    <col min="10" max="10" width="7.5703125" customWidth="1"/>
    <col min="11" max="11" width="0.85546875" customWidth="1"/>
    <col min="12" max="12" width="7.140625" customWidth="1"/>
    <col min="13" max="13" width="0.85546875" customWidth="1"/>
    <col min="14" max="14" width="7.140625" customWidth="1"/>
    <col min="15" max="15" width="0.85546875" customWidth="1"/>
    <col min="16" max="16" width="7.140625" customWidth="1"/>
    <col min="17" max="17" width="0.85546875" customWidth="1"/>
    <col min="18" max="18" width="7.140625" customWidth="1"/>
    <col min="19" max="19" width="0.85546875" customWidth="1"/>
    <col min="20" max="20" width="7.140625" customWidth="1"/>
    <col min="21" max="21" width="0.85546875" customWidth="1"/>
    <col min="22" max="22" width="7.140625" customWidth="1"/>
    <col min="23" max="23" width="0.85546875" customWidth="1"/>
  </cols>
  <sheetData>
    <row r="1" spans="1:23" ht="21" customHeight="1">
      <c r="W1" s="8" t="s">
        <v>0</v>
      </c>
    </row>
    <row r="2" spans="1:23" ht="22.5" customHeight="1">
      <c r="A2" s="4" t="s">
        <v>2</v>
      </c>
      <c r="W2" s="17" t="s">
        <v>98</v>
      </c>
    </row>
    <row r="3" spans="1:23" ht="4.5" customHeight="1"/>
    <row r="4" spans="1:23" ht="22.5" customHeight="1">
      <c r="A4" s="2"/>
      <c r="B4" s="1"/>
      <c r="C4" s="3"/>
      <c r="D4" s="5">
        <v>2014</v>
      </c>
      <c r="E4" s="6"/>
      <c r="F4" s="5">
        <v>2015</v>
      </c>
      <c r="G4" s="6"/>
      <c r="H4" s="5">
        <v>2016</v>
      </c>
      <c r="I4" s="6"/>
      <c r="J4" s="5">
        <v>2017</v>
      </c>
      <c r="K4" s="6"/>
      <c r="L4" s="5">
        <v>2017</v>
      </c>
      <c r="M4" s="6"/>
      <c r="N4" s="5">
        <v>2018</v>
      </c>
      <c r="O4" s="6"/>
      <c r="P4" s="5">
        <v>2018</v>
      </c>
      <c r="Q4" s="6"/>
      <c r="R4" s="5">
        <v>2018</v>
      </c>
      <c r="S4" s="6"/>
      <c r="T4" s="5">
        <v>2018</v>
      </c>
      <c r="U4" s="6"/>
      <c r="V4" s="5">
        <v>2018</v>
      </c>
      <c r="W4" s="6"/>
    </row>
    <row r="5" spans="1:23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  <c r="T5" s="25"/>
      <c r="U5" s="9"/>
      <c r="V5" s="25"/>
      <c r="W5" s="9"/>
    </row>
    <row r="6" spans="1:23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5</v>
      </c>
      <c r="K6" s="9"/>
      <c r="L6" s="25" t="s">
        <v>75</v>
      </c>
      <c r="M6" s="9"/>
      <c r="N6" s="25" t="s">
        <v>75</v>
      </c>
      <c r="O6" s="9"/>
      <c r="P6" s="25" t="s">
        <v>76</v>
      </c>
      <c r="Q6" s="9"/>
      <c r="R6" s="25" t="s">
        <v>77</v>
      </c>
      <c r="S6" s="9"/>
      <c r="T6" s="25" t="s">
        <v>78</v>
      </c>
      <c r="U6" s="9"/>
      <c r="V6" s="25" t="s">
        <v>79</v>
      </c>
      <c r="W6" s="9"/>
    </row>
    <row r="7" spans="1:23" ht="8.25" customHeight="1">
      <c r="A7" s="26"/>
      <c r="B7" s="7" t="s">
        <v>3</v>
      </c>
      <c r="C7" s="13"/>
      <c r="D7" s="28"/>
      <c r="E7" s="19"/>
      <c r="F7" s="28"/>
      <c r="G7" s="19"/>
      <c r="H7" s="28"/>
      <c r="I7" s="19"/>
      <c r="J7" s="28"/>
      <c r="K7" s="19"/>
      <c r="L7" s="28"/>
      <c r="M7" s="19"/>
      <c r="N7" s="28"/>
      <c r="O7" s="19"/>
      <c r="P7" s="28"/>
      <c r="Q7" s="19"/>
      <c r="R7" s="28"/>
      <c r="S7" s="19"/>
      <c r="T7" s="28"/>
      <c r="U7" s="19"/>
      <c r="V7" s="28"/>
      <c r="W7" s="19"/>
    </row>
    <row r="8" spans="1:23" ht="7.5" customHeight="1">
      <c r="A8" s="26"/>
      <c r="B8" s="23" t="s">
        <v>82</v>
      </c>
      <c r="C8" s="18"/>
      <c r="D8" s="28">
        <v>83.188999999999993</v>
      </c>
      <c r="E8" s="19" t="s">
        <v>5</v>
      </c>
      <c r="F8" s="28">
        <v>102.85899999999999</v>
      </c>
      <c r="G8" s="19" t="s">
        <v>5</v>
      </c>
      <c r="H8" s="28">
        <v>103.21599999999999</v>
      </c>
      <c r="I8" s="19" t="s">
        <v>5</v>
      </c>
      <c r="J8" s="28">
        <v>109.82299999999999</v>
      </c>
      <c r="K8" s="19" t="s">
        <v>5</v>
      </c>
      <c r="L8" s="28">
        <v>109.82299999999999</v>
      </c>
      <c r="M8" s="19" t="s">
        <v>5</v>
      </c>
      <c r="N8" s="28">
        <v>107.21</v>
      </c>
      <c r="O8" s="19" t="s">
        <v>5</v>
      </c>
      <c r="P8" s="28">
        <v>8.9890000000000008</v>
      </c>
      <c r="Q8" s="19" t="s">
        <v>5</v>
      </c>
      <c r="R8" s="28">
        <v>8.7989999999999995</v>
      </c>
      <c r="S8" s="19" t="s">
        <v>5</v>
      </c>
      <c r="T8" s="28">
        <v>8.7989999999999995</v>
      </c>
      <c r="U8" s="19" t="s">
        <v>5</v>
      </c>
      <c r="V8" s="28">
        <v>8.8000000000000007</v>
      </c>
      <c r="W8" s="19" t="s">
        <v>5</v>
      </c>
    </row>
    <row r="9" spans="1:23" ht="7.5" customHeight="1">
      <c r="A9" s="26"/>
      <c r="B9" s="23" t="s">
        <v>83</v>
      </c>
      <c r="C9" s="18"/>
      <c r="D9" s="28">
        <v>386.5</v>
      </c>
      <c r="E9" s="19" t="s">
        <v>5</v>
      </c>
      <c r="F9" s="28">
        <v>378.59699999999998</v>
      </c>
      <c r="G9" s="19" t="s">
        <v>5</v>
      </c>
      <c r="H9" s="28">
        <v>366.43099999999998</v>
      </c>
      <c r="I9" s="19" t="s">
        <v>5</v>
      </c>
      <c r="J9" s="28">
        <v>403.43599999999998</v>
      </c>
      <c r="K9" s="19" t="s">
        <v>5</v>
      </c>
      <c r="L9" s="28">
        <v>403.43599999999998</v>
      </c>
      <c r="M9" s="19" t="s">
        <v>5</v>
      </c>
      <c r="N9" s="28">
        <v>389.43799999999999</v>
      </c>
      <c r="O9" s="19" t="s">
        <v>5</v>
      </c>
      <c r="P9" s="28">
        <v>32.551000000000002</v>
      </c>
      <c r="Q9" s="19" t="s">
        <v>5</v>
      </c>
      <c r="R9" s="28">
        <v>31.881</v>
      </c>
      <c r="S9" s="19" t="s">
        <v>5</v>
      </c>
      <c r="T9" s="28">
        <v>31.881</v>
      </c>
      <c r="U9" s="19" t="s">
        <v>5</v>
      </c>
      <c r="V9" s="28">
        <v>31.88</v>
      </c>
      <c r="W9" s="19" t="s">
        <v>5</v>
      </c>
    </row>
    <row r="10" spans="1:23" ht="7.5" customHeight="1">
      <c r="A10" s="26"/>
      <c r="B10" s="23" t="s">
        <v>6</v>
      </c>
      <c r="C10" s="18"/>
      <c r="D10" s="28">
        <v>234</v>
      </c>
      <c r="E10" s="19" t="s">
        <v>5</v>
      </c>
      <c r="F10" s="28">
        <v>230</v>
      </c>
      <c r="G10" s="19" t="s">
        <v>5</v>
      </c>
      <c r="H10" s="28">
        <v>216</v>
      </c>
      <c r="I10" s="19" t="s">
        <v>5</v>
      </c>
      <c r="J10" s="28">
        <v>229</v>
      </c>
      <c r="K10" s="19" t="s">
        <v>5</v>
      </c>
      <c r="L10" s="28">
        <v>229</v>
      </c>
      <c r="M10" s="19" t="s">
        <v>5</v>
      </c>
      <c r="N10" s="28">
        <v>224</v>
      </c>
      <c r="O10" s="19" t="s">
        <v>5</v>
      </c>
      <c r="P10" s="28">
        <v>19</v>
      </c>
      <c r="Q10" s="19" t="s">
        <v>5</v>
      </c>
      <c r="R10" s="28">
        <v>18.332999999999998</v>
      </c>
      <c r="S10" s="19" t="s">
        <v>5</v>
      </c>
      <c r="T10" s="28">
        <v>18.332999999999998</v>
      </c>
      <c r="U10" s="19" t="s">
        <v>5</v>
      </c>
      <c r="V10" s="28">
        <v>18.334</v>
      </c>
      <c r="W10" s="19" t="s">
        <v>5</v>
      </c>
    </row>
    <row r="11" spans="1:23" ht="7.5" customHeight="1">
      <c r="A11" s="26"/>
      <c r="B11" s="23" t="s">
        <v>7</v>
      </c>
      <c r="C11" s="18"/>
      <c r="D11" s="28">
        <v>140.60499999999999</v>
      </c>
      <c r="E11" s="19" t="s">
        <v>5</v>
      </c>
      <c r="F11" s="28">
        <v>138.89599999999999</v>
      </c>
      <c r="G11" s="19" t="s">
        <v>5</v>
      </c>
      <c r="H11" s="28">
        <v>138.667</v>
      </c>
      <c r="I11" s="19" t="s">
        <v>5</v>
      </c>
      <c r="J11" s="28">
        <v>146.71</v>
      </c>
      <c r="K11" s="19" t="s">
        <v>5</v>
      </c>
      <c r="L11" s="28">
        <v>146.71</v>
      </c>
      <c r="M11" s="19" t="s">
        <v>5</v>
      </c>
      <c r="N11" s="28">
        <v>157.12299999999999</v>
      </c>
      <c r="O11" s="19" t="s">
        <v>5</v>
      </c>
      <c r="P11" s="28">
        <v>12.981999999999999</v>
      </c>
      <c r="Q11" s="19" t="s">
        <v>5</v>
      </c>
      <c r="R11" s="28">
        <v>12.993</v>
      </c>
      <c r="S11" s="19" t="s">
        <v>5</v>
      </c>
      <c r="T11" s="28">
        <v>12.993</v>
      </c>
      <c r="U11" s="19" t="s">
        <v>5</v>
      </c>
      <c r="V11" s="28">
        <v>12.994</v>
      </c>
      <c r="W11" s="19" t="s">
        <v>5</v>
      </c>
    </row>
    <row r="12" spans="1:23" ht="7.5" customHeight="1">
      <c r="A12" s="26"/>
      <c r="B12" s="23" t="s">
        <v>85</v>
      </c>
      <c r="C12" s="18"/>
      <c r="D12" s="28">
        <v>672.8</v>
      </c>
      <c r="E12" s="19" t="s">
        <v>5</v>
      </c>
      <c r="F12" s="28">
        <v>678.2</v>
      </c>
      <c r="G12" s="19" t="s">
        <v>5</v>
      </c>
      <c r="H12" s="28">
        <v>671.5</v>
      </c>
      <c r="I12" s="19" t="s">
        <v>5</v>
      </c>
      <c r="J12" s="28">
        <v>694.9</v>
      </c>
      <c r="K12" s="19" t="s">
        <v>5</v>
      </c>
      <c r="L12" s="28">
        <v>694.9</v>
      </c>
      <c r="M12" s="19" t="s">
        <v>5</v>
      </c>
      <c r="N12" s="28">
        <v>678</v>
      </c>
      <c r="O12" s="19" t="s">
        <v>5</v>
      </c>
      <c r="P12" s="28">
        <v>52</v>
      </c>
      <c r="Q12" s="19" t="s">
        <v>5</v>
      </c>
      <c r="R12" s="29">
        <v>52</v>
      </c>
      <c r="S12" s="19"/>
      <c r="T12" s="29">
        <v>56</v>
      </c>
      <c r="U12" s="19"/>
      <c r="V12" s="29">
        <v>56</v>
      </c>
      <c r="W12" s="19"/>
    </row>
    <row r="13" spans="1:23" ht="7.5" customHeight="1">
      <c r="A13" s="26"/>
      <c r="B13" s="23" t="s">
        <v>99</v>
      </c>
      <c r="C13" s="18"/>
      <c r="D13" s="28">
        <v>7.9</v>
      </c>
      <c r="E13" s="19" t="s">
        <v>5</v>
      </c>
      <c r="F13" s="28">
        <v>7.3</v>
      </c>
      <c r="G13" s="19" t="s">
        <v>5</v>
      </c>
      <c r="H13" s="28">
        <v>6.6</v>
      </c>
      <c r="I13" s="19" t="s">
        <v>5</v>
      </c>
      <c r="J13" s="28">
        <v>8.6999999999999993</v>
      </c>
      <c r="K13" s="19" t="s">
        <v>5</v>
      </c>
      <c r="L13" s="28">
        <v>8.6999999999999993</v>
      </c>
      <c r="M13" s="19" t="s">
        <v>5</v>
      </c>
      <c r="N13" s="28">
        <v>8.6999999999999993</v>
      </c>
      <c r="O13" s="19" t="s">
        <v>5</v>
      </c>
      <c r="P13" s="29">
        <v>0.72499999999999998</v>
      </c>
      <c r="Q13" s="19"/>
      <c r="R13" s="29">
        <v>0.72499999999999998</v>
      </c>
      <c r="S13" s="19"/>
      <c r="T13" s="29">
        <v>0.72499999999999998</v>
      </c>
      <c r="U13" s="19"/>
      <c r="V13" s="29">
        <v>0.72499999999999998</v>
      </c>
      <c r="W13" s="19"/>
    </row>
    <row r="14" spans="1:23" ht="7.5" customHeight="1">
      <c r="A14" s="26"/>
      <c r="B14" s="23" t="s">
        <v>9</v>
      </c>
      <c r="C14" s="18"/>
      <c r="D14" s="28">
        <v>1.4530000000000001</v>
      </c>
      <c r="E14" s="19" t="s">
        <v>5</v>
      </c>
      <c r="F14" s="28">
        <v>2.2679999999999998</v>
      </c>
      <c r="G14" s="19" t="s">
        <v>5</v>
      </c>
      <c r="H14" s="28">
        <v>1.3959999999999999</v>
      </c>
      <c r="I14" s="19" t="s">
        <v>5</v>
      </c>
      <c r="J14" s="28">
        <v>0.95799999999999996</v>
      </c>
      <c r="K14" s="19" t="s">
        <v>5</v>
      </c>
      <c r="L14" s="28">
        <v>0.95799999999999996</v>
      </c>
      <c r="M14" s="19" t="s">
        <v>5</v>
      </c>
      <c r="N14" s="28">
        <v>0.96</v>
      </c>
      <c r="O14" s="19" t="s">
        <v>5</v>
      </c>
      <c r="P14" s="29">
        <v>0.08</v>
      </c>
      <c r="Q14" s="19"/>
      <c r="R14" s="29">
        <v>0.08</v>
      </c>
      <c r="S14" s="19"/>
      <c r="T14" s="29">
        <v>0.08</v>
      </c>
      <c r="U14" s="19"/>
      <c r="V14" s="29">
        <v>0.08</v>
      </c>
      <c r="W14" s="19"/>
    </row>
    <row r="15" spans="1:23" ht="7.5" customHeight="1">
      <c r="A15" s="26"/>
      <c r="B15" s="23" t="s">
        <v>86</v>
      </c>
      <c r="C15" s="18"/>
      <c r="D15" s="28">
        <v>35.9</v>
      </c>
      <c r="E15" s="19" t="s">
        <v>5</v>
      </c>
      <c r="F15" s="28">
        <v>35.5</v>
      </c>
      <c r="G15" s="19" t="s">
        <v>5</v>
      </c>
      <c r="H15" s="28">
        <v>28.1</v>
      </c>
      <c r="I15" s="19" t="s">
        <v>5</v>
      </c>
      <c r="J15" s="28">
        <v>22.7</v>
      </c>
      <c r="K15" s="19" t="s">
        <v>5</v>
      </c>
      <c r="L15" s="28">
        <v>22.7</v>
      </c>
      <c r="M15" s="19" t="s">
        <v>5</v>
      </c>
      <c r="N15" s="28">
        <v>20.2</v>
      </c>
      <c r="O15" s="19" t="s">
        <v>5</v>
      </c>
      <c r="P15" s="28">
        <v>1.734</v>
      </c>
      <c r="Q15" s="19" t="s">
        <v>5</v>
      </c>
      <c r="R15" s="29">
        <v>1.7</v>
      </c>
      <c r="S15" s="19"/>
      <c r="T15" s="29">
        <v>1.7</v>
      </c>
      <c r="U15" s="19"/>
      <c r="V15" s="29">
        <v>1.7</v>
      </c>
      <c r="W15" s="19"/>
    </row>
    <row r="16" spans="1:23" ht="7.5" customHeight="1">
      <c r="A16" s="26"/>
      <c r="B16" s="23" t="s">
        <v>10</v>
      </c>
      <c r="C16" s="18"/>
      <c r="D16" s="28">
        <v>576.9</v>
      </c>
      <c r="E16" s="19" t="s">
        <v>5</v>
      </c>
      <c r="F16" s="28">
        <v>574.4</v>
      </c>
      <c r="G16" s="19" t="s">
        <v>5</v>
      </c>
      <c r="H16" s="28">
        <v>535.70000000000005</v>
      </c>
      <c r="I16" s="19" t="s">
        <v>5</v>
      </c>
      <c r="J16" s="28">
        <v>522</v>
      </c>
      <c r="K16" s="19" t="s">
        <v>5</v>
      </c>
      <c r="L16" s="28">
        <v>522</v>
      </c>
      <c r="M16" s="19" t="s">
        <v>5</v>
      </c>
      <c r="N16" s="28">
        <v>501.9</v>
      </c>
      <c r="O16" s="19" t="s">
        <v>5</v>
      </c>
      <c r="P16" s="28">
        <v>46.9</v>
      </c>
      <c r="Q16" s="19" t="s">
        <v>5</v>
      </c>
      <c r="R16" s="28">
        <v>45.3</v>
      </c>
      <c r="S16" s="19" t="s">
        <v>5</v>
      </c>
      <c r="T16" s="28">
        <v>43.5</v>
      </c>
      <c r="U16" s="19" t="s">
        <v>5</v>
      </c>
      <c r="V16" s="28">
        <v>46.7</v>
      </c>
      <c r="W16" s="19" t="s">
        <v>5</v>
      </c>
    </row>
    <row r="17" spans="1:23" ht="7.5" customHeight="1">
      <c r="A17" s="26"/>
      <c r="B17" s="23" t="s">
        <v>12</v>
      </c>
      <c r="C17" s="18"/>
      <c r="D17" s="28">
        <v>0</v>
      </c>
      <c r="E17" s="19" t="s">
        <v>5</v>
      </c>
      <c r="F17" s="28">
        <v>0</v>
      </c>
      <c r="G17" s="19" t="s">
        <v>5</v>
      </c>
      <c r="H17" s="28">
        <v>0</v>
      </c>
      <c r="I17" s="19" t="s">
        <v>5</v>
      </c>
      <c r="J17" s="28">
        <v>0</v>
      </c>
      <c r="K17" s="19" t="s">
        <v>5</v>
      </c>
      <c r="L17" s="28">
        <v>0</v>
      </c>
      <c r="M17" s="19" t="s">
        <v>5</v>
      </c>
      <c r="N17" s="28">
        <v>0</v>
      </c>
      <c r="O17" s="19" t="s">
        <v>5</v>
      </c>
      <c r="P17" s="28">
        <v>0</v>
      </c>
      <c r="Q17" s="19" t="s">
        <v>5</v>
      </c>
      <c r="R17" s="28">
        <v>0</v>
      </c>
      <c r="S17" s="19" t="s">
        <v>5</v>
      </c>
      <c r="T17" s="28">
        <v>0</v>
      </c>
      <c r="U17" s="19" t="s">
        <v>5</v>
      </c>
      <c r="V17" s="28">
        <v>0</v>
      </c>
      <c r="W17" s="19" t="s">
        <v>5</v>
      </c>
    </row>
    <row r="18" spans="1:23" ht="7.5" customHeight="1">
      <c r="A18" s="26"/>
      <c r="B18" s="23" t="s">
        <v>13</v>
      </c>
      <c r="C18" s="18"/>
      <c r="D18" s="28">
        <v>894</v>
      </c>
      <c r="E18" s="19" t="s">
        <v>5</v>
      </c>
      <c r="F18" s="28">
        <v>876.2</v>
      </c>
      <c r="G18" s="19" t="s">
        <v>5</v>
      </c>
      <c r="H18" s="28">
        <v>867.3</v>
      </c>
      <c r="I18" s="19" t="s">
        <v>5</v>
      </c>
      <c r="J18" s="28">
        <v>948.6</v>
      </c>
      <c r="K18" s="19" t="s">
        <v>5</v>
      </c>
      <c r="L18" s="28">
        <v>948.6</v>
      </c>
      <c r="M18" s="19" t="s">
        <v>5</v>
      </c>
      <c r="N18" s="28">
        <v>948.6</v>
      </c>
      <c r="O18" s="19" t="s">
        <v>5</v>
      </c>
      <c r="P18" s="29">
        <v>79.05</v>
      </c>
      <c r="Q18" s="19"/>
      <c r="R18" s="29">
        <v>79.05</v>
      </c>
      <c r="S18" s="19"/>
      <c r="T18" s="29">
        <v>79.05</v>
      </c>
      <c r="U18" s="19"/>
      <c r="V18" s="29">
        <v>79.05</v>
      </c>
      <c r="W18" s="19"/>
    </row>
    <row r="19" spans="1:23" ht="7.5" customHeight="1">
      <c r="A19" s="26"/>
      <c r="B19" s="23" t="s">
        <v>14</v>
      </c>
      <c r="C19" s="18"/>
      <c r="D19" s="28">
        <v>31.184999999999999</v>
      </c>
      <c r="E19" s="19" t="s">
        <v>5</v>
      </c>
      <c r="F19" s="28">
        <v>46.524999999999999</v>
      </c>
      <c r="G19" s="19" t="s">
        <v>5</v>
      </c>
      <c r="H19" s="28">
        <v>62.335000000000001</v>
      </c>
      <c r="I19" s="19" t="s">
        <v>5</v>
      </c>
      <c r="J19" s="28">
        <v>69.221000000000004</v>
      </c>
      <c r="K19" s="19" t="s">
        <v>5</v>
      </c>
      <c r="L19" s="28">
        <v>69.221000000000004</v>
      </c>
      <c r="M19" s="19" t="s">
        <v>5</v>
      </c>
      <c r="N19" s="28">
        <v>67.227999999999994</v>
      </c>
      <c r="O19" s="19" t="s">
        <v>5</v>
      </c>
      <c r="P19" s="28">
        <v>5.5949999999999998</v>
      </c>
      <c r="Q19" s="19" t="s">
        <v>5</v>
      </c>
      <c r="R19" s="28">
        <v>6.415</v>
      </c>
      <c r="S19" s="19" t="s">
        <v>5</v>
      </c>
      <c r="T19" s="28">
        <v>6.1550000000000002</v>
      </c>
      <c r="U19" s="19" t="s">
        <v>5</v>
      </c>
      <c r="V19" s="28">
        <v>6.3630000000000004</v>
      </c>
      <c r="W19" s="19" t="s">
        <v>5</v>
      </c>
    </row>
    <row r="20" spans="1:23" ht="7.5" customHeight="1">
      <c r="A20" s="26"/>
      <c r="B20" s="23" t="s">
        <v>15</v>
      </c>
      <c r="C20" s="18"/>
      <c r="D20" s="28">
        <v>427.99200000000002</v>
      </c>
      <c r="E20" s="19" t="s">
        <v>5</v>
      </c>
      <c r="F20" s="28">
        <v>426.05099999999999</v>
      </c>
      <c r="G20" s="19" t="s">
        <v>5</v>
      </c>
      <c r="H20" s="28">
        <v>433.30399999999997</v>
      </c>
      <c r="I20" s="19" t="s">
        <v>5</v>
      </c>
      <c r="J20" s="28">
        <v>419.54300000000001</v>
      </c>
      <c r="K20" s="19" t="s">
        <v>5</v>
      </c>
      <c r="L20" s="28">
        <v>419.54300000000001</v>
      </c>
      <c r="M20" s="19" t="s">
        <v>5</v>
      </c>
      <c r="N20" s="28">
        <v>432.37299999999999</v>
      </c>
      <c r="O20" s="19" t="s">
        <v>5</v>
      </c>
      <c r="P20" s="28">
        <v>35.591999999999999</v>
      </c>
      <c r="Q20" s="19" t="s">
        <v>5</v>
      </c>
      <c r="R20" s="29">
        <v>35.6</v>
      </c>
      <c r="S20" s="19"/>
      <c r="T20" s="29">
        <v>35.6</v>
      </c>
      <c r="U20" s="19"/>
      <c r="V20" s="29">
        <v>35.6</v>
      </c>
      <c r="W20" s="19"/>
    </row>
    <row r="21" spans="1:23" ht="7.5" customHeight="1">
      <c r="A21" s="26"/>
      <c r="B21" s="23" t="s">
        <v>16</v>
      </c>
      <c r="C21" s="18"/>
      <c r="D21" s="28">
        <v>217.33699999999999</v>
      </c>
      <c r="E21" s="19" t="s">
        <v>5</v>
      </c>
      <c r="F21" s="28">
        <v>206.059</v>
      </c>
      <c r="G21" s="19" t="s">
        <v>5</v>
      </c>
      <c r="H21" s="28">
        <v>207.22</v>
      </c>
      <c r="I21" s="19" t="s">
        <v>5</v>
      </c>
      <c r="J21" s="28">
        <v>219.46199999999999</v>
      </c>
      <c r="K21" s="19" t="s">
        <v>5</v>
      </c>
      <c r="L21" s="28">
        <v>219.46199999999999</v>
      </c>
      <c r="M21" s="19" t="s">
        <v>5</v>
      </c>
      <c r="N21" s="28">
        <v>213.59299999999999</v>
      </c>
      <c r="O21" s="19" t="s">
        <v>5</v>
      </c>
      <c r="P21" s="28">
        <v>15.949</v>
      </c>
      <c r="Q21" s="19" t="s">
        <v>5</v>
      </c>
      <c r="R21" s="29">
        <v>15.9</v>
      </c>
      <c r="S21" s="19"/>
      <c r="T21" s="29">
        <v>15.9</v>
      </c>
      <c r="U21" s="19"/>
      <c r="V21" s="29">
        <v>15.9</v>
      </c>
      <c r="W21" s="19"/>
    </row>
    <row r="22" spans="1:23" ht="7.5" customHeight="1">
      <c r="A22" s="26"/>
      <c r="B22" s="23" t="s">
        <v>100</v>
      </c>
      <c r="C22" s="18"/>
      <c r="D22" s="28">
        <v>15.176</v>
      </c>
      <c r="E22" s="19" t="s">
        <v>5</v>
      </c>
      <c r="F22" s="28">
        <v>18.510999999999999</v>
      </c>
      <c r="G22" s="19" t="s">
        <v>5</v>
      </c>
      <c r="H22" s="28">
        <v>27.148</v>
      </c>
      <c r="I22" s="19" t="s">
        <v>5</v>
      </c>
      <c r="J22" s="28">
        <v>30.638999999999999</v>
      </c>
      <c r="K22" s="19" t="s">
        <v>5</v>
      </c>
      <c r="L22" s="28">
        <v>30.638999999999999</v>
      </c>
      <c r="M22" s="19" t="s">
        <v>5</v>
      </c>
      <c r="N22" s="28">
        <v>27.091000000000001</v>
      </c>
      <c r="O22" s="19" t="s">
        <v>5</v>
      </c>
      <c r="P22" s="28">
        <v>1.4510000000000001</v>
      </c>
      <c r="Q22" s="19" t="s">
        <v>5</v>
      </c>
      <c r="R22" s="28">
        <v>2.4089999999999998</v>
      </c>
      <c r="S22" s="19" t="s">
        <v>5</v>
      </c>
      <c r="T22" s="28">
        <v>1.9970000000000001</v>
      </c>
      <c r="U22" s="19" t="s">
        <v>5</v>
      </c>
      <c r="V22" s="28">
        <v>2.1680000000000001</v>
      </c>
      <c r="W22" s="19" t="s">
        <v>5</v>
      </c>
    </row>
    <row r="23" spans="1:23" ht="7.5" customHeight="1">
      <c r="A23" s="26"/>
      <c r="B23" s="23"/>
      <c r="C23" s="18" t="s">
        <v>17</v>
      </c>
      <c r="D23" s="28">
        <f>SUM(D8:D22)</f>
        <v>3724.9370000000004</v>
      </c>
      <c r="E23" s="19"/>
      <c r="F23" s="28">
        <f>SUM(F8:F22)</f>
        <v>3721.3660000000004</v>
      </c>
      <c r="G23" s="19"/>
      <c r="H23" s="28">
        <f>SUM(H8:H22)</f>
        <v>3664.9169999999999</v>
      </c>
      <c r="I23" s="19"/>
      <c r="J23" s="28">
        <f>SUM(J8:J22)</f>
        <v>3825.6920000000005</v>
      </c>
      <c r="K23" s="19"/>
      <c r="L23" s="28">
        <f>SUM(L8:L22)</f>
        <v>3825.6920000000005</v>
      </c>
      <c r="M23" s="19"/>
      <c r="N23" s="28">
        <f>SUM(N8:N22)</f>
        <v>3776.4159999999997</v>
      </c>
      <c r="O23" s="19"/>
      <c r="P23" s="28">
        <f>SUM(P8:P22)</f>
        <v>312.59800000000007</v>
      </c>
      <c r="Q23" s="19"/>
      <c r="R23" s="28">
        <f>SUM(R8:R22)</f>
        <v>311.185</v>
      </c>
      <c r="S23" s="19"/>
      <c r="T23" s="28">
        <f>SUM(T8:T22)</f>
        <v>312.71299999999997</v>
      </c>
      <c r="U23" s="19"/>
      <c r="V23" s="28">
        <f>SUM(V8:V22)</f>
        <v>316.29399999999998</v>
      </c>
      <c r="W23" s="19"/>
    </row>
    <row r="24" spans="1:23" ht="2.25" customHeight="1">
      <c r="A24" s="26"/>
      <c r="D24" s="28"/>
      <c r="E24" s="19"/>
      <c r="F24" s="28"/>
      <c r="G24" s="19"/>
      <c r="H24" s="28"/>
      <c r="I24" s="19"/>
      <c r="J24" s="28"/>
      <c r="K24" s="19"/>
      <c r="L24" s="28"/>
      <c r="M24" s="19"/>
      <c r="N24" s="28"/>
      <c r="O24" s="19"/>
      <c r="P24" s="28"/>
      <c r="Q24" s="19"/>
      <c r="R24" s="28"/>
      <c r="S24" s="19"/>
      <c r="T24" s="28"/>
      <c r="U24" s="19"/>
      <c r="V24" s="28"/>
      <c r="W24" s="19"/>
    </row>
    <row r="25" spans="1:23" ht="8.25" customHeight="1">
      <c r="A25" s="26"/>
      <c r="B25" s="7" t="s">
        <v>18</v>
      </c>
      <c r="C25" s="13"/>
      <c r="D25" s="28"/>
      <c r="E25" s="19"/>
      <c r="F25" s="28"/>
      <c r="G25" s="19"/>
      <c r="H25" s="28"/>
      <c r="I25" s="19"/>
      <c r="J25" s="28"/>
      <c r="K25" s="19"/>
      <c r="L25" s="28"/>
      <c r="M25" s="19"/>
      <c r="N25" s="28"/>
      <c r="O25" s="19"/>
      <c r="P25" s="28"/>
      <c r="Q25" s="19"/>
      <c r="R25" s="28"/>
      <c r="S25" s="19"/>
      <c r="T25" s="28"/>
      <c r="U25" s="19"/>
      <c r="V25" s="28"/>
      <c r="W25" s="19"/>
    </row>
    <row r="26" spans="1:23" ht="7.5" customHeight="1">
      <c r="A26" s="26"/>
      <c r="B26" s="23" t="s">
        <v>101</v>
      </c>
      <c r="C26" s="18"/>
      <c r="D26" s="28">
        <v>742</v>
      </c>
      <c r="E26" s="19" t="s">
        <v>5</v>
      </c>
      <c r="F26" s="28">
        <v>792.80600000000004</v>
      </c>
      <c r="G26" s="19" t="s">
        <v>5</v>
      </c>
      <c r="H26" s="28">
        <v>707.23299999999995</v>
      </c>
      <c r="I26" s="19" t="s">
        <v>5</v>
      </c>
      <c r="J26" s="28">
        <v>698.92200000000003</v>
      </c>
      <c r="K26" s="19" t="s">
        <v>5</v>
      </c>
      <c r="L26" s="28">
        <v>698.92200000000003</v>
      </c>
      <c r="M26" s="19" t="s">
        <v>5</v>
      </c>
      <c r="N26" s="28">
        <v>823.67700000000002</v>
      </c>
      <c r="O26" s="19" t="s">
        <v>5</v>
      </c>
      <c r="P26" s="29">
        <v>70.171999999999997</v>
      </c>
      <c r="Q26" s="19"/>
      <c r="R26" s="29">
        <v>70.171999999999997</v>
      </c>
      <c r="S26" s="19"/>
      <c r="T26" s="29">
        <v>70.171999999999997</v>
      </c>
      <c r="U26" s="19"/>
      <c r="V26" s="29">
        <v>70.171999999999997</v>
      </c>
      <c r="W26" s="19"/>
    </row>
    <row r="27" spans="1:23" ht="7.5" customHeight="1">
      <c r="A27" s="26"/>
      <c r="B27" s="23" t="s">
        <v>102</v>
      </c>
      <c r="C27" s="18"/>
      <c r="D27" s="28">
        <v>3.9990000000000001</v>
      </c>
      <c r="E27" s="19" t="s">
        <v>5</v>
      </c>
      <c r="F27" s="28">
        <v>3.9969999999999999</v>
      </c>
      <c r="G27" s="19" t="s">
        <v>5</v>
      </c>
      <c r="H27" s="28">
        <v>3.996</v>
      </c>
      <c r="I27" s="19" t="s">
        <v>5</v>
      </c>
      <c r="J27" s="28">
        <v>3.9870000000000001</v>
      </c>
      <c r="K27" s="19" t="s">
        <v>5</v>
      </c>
      <c r="L27" s="28">
        <v>3.9870000000000001</v>
      </c>
      <c r="M27" s="19" t="s">
        <v>5</v>
      </c>
      <c r="N27" s="28">
        <v>3.96</v>
      </c>
      <c r="O27" s="19" t="s">
        <v>5</v>
      </c>
      <c r="P27" s="29">
        <v>0.33</v>
      </c>
      <c r="Q27" s="19"/>
      <c r="R27" s="29">
        <v>0.33</v>
      </c>
      <c r="S27" s="19"/>
      <c r="T27" s="29">
        <v>0.33</v>
      </c>
      <c r="U27" s="19"/>
      <c r="V27" s="29">
        <v>0.33</v>
      </c>
      <c r="W27" s="19"/>
    </row>
    <row r="28" spans="1:23" ht="7.5" customHeight="1">
      <c r="A28" s="26"/>
      <c r="B28" s="23" t="s">
        <v>26</v>
      </c>
      <c r="C28" s="18"/>
      <c r="D28" s="28">
        <v>57.665999999999997</v>
      </c>
      <c r="E28" s="19" t="s">
        <v>5</v>
      </c>
      <c r="F28" s="28">
        <v>64.418000000000006</v>
      </c>
      <c r="G28" s="19" t="s">
        <v>5</v>
      </c>
      <c r="H28" s="28">
        <v>53.878</v>
      </c>
      <c r="I28" s="19" t="s">
        <v>5</v>
      </c>
      <c r="J28" s="28">
        <v>66.197000000000003</v>
      </c>
      <c r="K28" s="19" t="s">
        <v>5</v>
      </c>
      <c r="L28" s="28">
        <v>66.197000000000003</v>
      </c>
      <c r="M28" s="19" t="s">
        <v>5</v>
      </c>
      <c r="N28" s="28">
        <v>43.253999999999998</v>
      </c>
      <c r="O28" s="19" t="s">
        <v>5</v>
      </c>
      <c r="P28" s="28">
        <v>3.9129999999999998</v>
      </c>
      <c r="Q28" s="19" t="s">
        <v>5</v>
      </c>
      <c r="R28" s="29">
        <v>3.9</v>
      </c>
      <c r="S28" s="19"/>
      <c r="T28" s="29">
        <v>3.9</v>
      </c>
      <c r="U28" s="19"/>
      <c r="V28" s="29">
        <v>3.9</v>
      </c>
      <c r="W28" s="19"/>
    </row>
    <row r="29" spans="1:23" ht="7.5" customHeight="1">
      <c r="A29" s="26"/>
      <c r="B29" s="23" t="s">
        <v>28</v>
      </c>
      <c r="C29" s="18"/>
      <c r="D29" s="28">
        <v>499.4</v>
      </c>
      <c r="E29" s="19" t="s">
        <v>5</v>
      </c>
      <c r="F29" s="28">
        <v>482.279</v>
      </c>
      <c r="G29" s="19" t="s">
        <v>5</v>
      </c>
      <c r="H29" s="28">
        <v>404.85700000000003</v>
      </c>
      <c r="I29" s="19" t="s">
        <v>5</v>
      </c>
      <c r="J29" s="28">
        <v>432.48200000000003</v>
      </c>
      <c r="K29" s="19" t="s">
        <v>5</v>
      </c>
      <c r="L29" s="28">
        <v>432.48200000000003</v>
      </c>
      <c r="M29" s="19" t="s">
        <v>5</v>
      </c>
      <c r="N29" s="28">
        <v>529.20000000000005</v>
      </c>
      <c r="O29" s="19" t="s">
        <v>5</v>
      </c>
      <c r="P29" s="29">
        <v>44.1</v>
      </c>
      <c r="Q29" s="19"/>
      <c r="R29" s="29">
        <v>44.1</v>
      </c>
      <c r="S29" s="19"/>
      <c r="T29" s="29">
        <v>44.1</v>
      </c>
      <c r="U29" s="19"/>
      <c r="V29" s="29">
        <v>44.1</v>
      </c>
      <c r="W29" s="19"/>
    </row>
    <row r="30" spans="1:23" ht="7.5" customHeight="1">
      <c r="A30" s="26"/>
      <c r="B30" s="23" t="s">
        <v>29</v>
      </c>
      <c r="C30" s="18"/>
      <c r="D30" s="28">
        <v>0</v>
      </c>
      <c r="E30" s="19" t="s">
        <v>5</v>
      </c>
      <c r="F30" s="28">
        <v>0</v>
      </c>
      <c r="G30" s="19" t="s">
        <v>5</v>
      </c>
      <c r="H30" s="28">
        <v>0</v>
      </c>
      <c r="I30" s="19" t="s">
        <v>5</v>
      </c>
      <c r="J30" s="28">
        <v>0</v>
      </c>
      <c r="K30" s="19" t="s">
        <v>5</v>
      </c>
      <c r="L30" s="28">
        <v>0</v>
      </c>
      <c r="M30" s="19" t="s">
        <v>5</v>
      </c>
      <c r="N30" s="28">
        <v>0</v>
      </c>
      <c r="O30" s="19" t="s">
        <v>5</v>
      </c>
      <c r="P30" s="28">
        <v>0</v>
      </c>
      <c r="Q30" s="19" t="s">
        <v>5</v>
      </c>
      <c r="R30" s="28">
        <v>0</v>
      </c>
      <c r="S30" s="19" t="s">
        <v>5</v>
      </c>
      <c r="T30" s="28">
        <v>0</v>
      </c>
      <c r="U30" s="19" t="s">
        <v>5</v>
      </c>
      <c r="V30" s="28">
        <v>0</v>
      </c>
      <c r="W30" s="19" t="s">
        <v>5</v>
      </c>
    </row>
    <row r="31" spans="1:23" ht="7.5" customHeight="1">
      <c r="A31" s="26"/>
      <c r="B31" s="23"/>
      <c r="C31" s="18" t="s">
        <v>17</v>
      </c>
      <c r="D31" s="28">
        <f>SUM(D26:D30)</f>
        <v>1303.0650000000001</v>
      </c>
      <c r="E31" s="19"/>
      <c r="F31" s="28">
        <f>SUM(F26:F30)</f>
        <v>1343.5</v>
      </c>
      <c r="G31" s="19"/>
      <c r="H31" s="28">
        <f>SUM(H26:H30)</f>
        <v>1169.9639999999999</v>
      </c>
      <c r="I31" s="19"/>
      <c r="J31" s="28">
        <f>SUM(J26:J30)</f>
        <v>1201.588</v>
      </c>
      <c r="K31" s="19"/>
      <c r="L31" s="28">
        <f>SUM(L26:L30)</f>
        <v>1201.588</v>
      </c>
      <c r="M31" s="19"/>
      <c r="N31" s="28">
        <f>SUM(N26:N30)</f>
        <v>1400.0910000000001</v>
      </c>
      <c r="O31" s="19"/>
      <c r="P31" s="28">
        <f>SUM(P26:P30)</f>
        <v>118.51499999999999</v>
      </c>
      <c r="Q31" s="19"/>
      <c r="R31" s="28">
        <f>SUM(R26:R30)</f>
        <v>118.50200000000001</v>
      </c>
      <c r="S31" s="19"/>
      <c r="T31" s="28">
        <f>SUM(T26:T30)</f>
        <v>118.50200000000001</v>
      </c>
      <c r="U31" s="19"/>
      <c r="V31" s="28">
        <f>SUM(V26:V30)</f>
        <v>118.50200000000001</v>
      </c>
      <c r="W31" s="19"/>
    </row>
    <row r="32" spans="1:23" ht="2.25" customHeight="1">
      <c r="A32" s="26"/>
      <c r="D32" s="28"/>
      <c r="E32" s="19"/>
      <c r="F32" s="28"/>
      <c r="G32" s="19"/>
      <c r="H32" s="28"/>
      <c r="I32" s="19"/>
      <c r="J32" s="28"/>
      <c r="K32" s="19"/>
      <c r="L32" s="28"/>
      <c r="M32" s="19"/>
      <c r="N32" s="28"/>
      <c r="O32" s="19"/>
      <c r="P32" s="28"/>
      <c r="Q32" s="19"/>
      <c r="R32" s="28"/>
      <c r="S32" s="19"/>
      <c r="T32" s="28"/>
      <c r="U32" s="19"/>
      <c r="V32" s="28"/>
      <c r="W32" s="19"/>
    </row>
    <row r="33" spans="1:23" ht="8.25" customHeight="1">
      <c r="A33" s="26"/>
      <c r="B33" s="7" t="s">
        <v>30</v>
      </c>
      <c r="C33" s="13"/>
      <c r="D33" s="28"/>
      <c r="E33" s="19"/>
      <c r="F33" s="28"/>
      <c r="G33" s="19"/>
      <c r="H33" s="28"/>
      <c r="I33" s="19"/>
      <c r="J33" s="28"/>
      <c r="K33" s="19"/>
      <c r="L33" s="28"/>
      <c r="M33" s="19"/>
      <c r="N33" s="28"/>
      <c r="O33" s="19"/>
      <c r="P33" s="28"/>
      <c r="Q33" s="19"/>
      <c r="R33" s="28"/>
      <c r="S33" s="19"/>
      <c r="T33" s="28"/>
      <c r="U33" s="19"/>
      <c r="V33" s="28"/>
      <c r="W33" s="19"/>
    </row>
    <row r="34" spans="1:23" ht="7.5" customHeight="1">
      <c r="A34" s="26"/>
      <c r="B34" s="23" t="s">
        <v>33</v>
      </c>
      <c r="C34" s="18"/>
      <c r="D34" s="28">
        <v>7649.0540000000001</v>
      </c>
      <c r="E34" s="19" t="s">
        <v>5</v>
      </c>
      <c r="F34" s="28">
        <v>7963.5649999999996</v>
      </c>
      <c r="G34" s="19" t="s">
        <v>5</v>
      </c>
      <c r="H34" s="28">
        <v>8436.2739999999994</v>
      </c>
      <c r="I34" s="19" t="s">
        <v>5</v>
      </c>
      <c r="J34" s="28">
        <v>8889.4869999999992</v>
      </c>
      <c r="K34" s="19" t="s">
        <v>5</v>
      </c>
      <c r="L34" s="28">
        <v>8889.4869999999992</v>
      </c>
      <c r="M34" s="19" t="s">
        <v>5</v>
      </c>
      <c r="N34" s="28">
        <v>8969.6650000000009</v>
      </c>
      <c r="O34" s="19" t="s">
        <v>5</v>
      </c>
      <c r="P34" s="28">
        <v>764.33399999999995</v>
      </c>
      <c r="Q34" s="19" t="s">
        <v>5</v>
      </c>
      <c r="R34" s="28">
        <v>735.82</v>
      </c>
      <c r="S34" s="19" t="s">
        <v>5</v>
      </c>
      <c r="T34" s="28">
        <v>767.61199999999997</v>
      </c>
      <c r="U34" s="19" t="s">
        <v>5</v>
      </c>
      <c r="V34" s="28">
        <v>859</v>
      </c>
      <c r="W34" s="19" t="s">
        <v>5</v>
      </c>
    </row>
    <row r="35" spans="1:23" ht="7.5" customHeight="1">
      <c r="A35" s="26"/>
      <c r="B35" s="23" t="s">
        <v>34</v>
      </c>
      <c r="C35" s="18"/>
      <c r="D35" s="28">
        <v>3.06</v>
      </c>
      <c r="E35" s="19" t="s">
        <v>5</v>
      </c>
      <c r="F35" s="28">
        <v>2.1080000000000001</v>
      </c>
      <c r="G35" s="19" t="s">
        <v>5</v>
      </c>
      <c r="H35" s="28">
        <v>1.7270000000000001</v>
      </c>
      <c r="I35" s="19" t="s">
        <v>5</v>
      </c>
      <c r="J35" s="28">
        <v>1.319</v>
      </c>
      <c r="K35" s="19" t="s">
        <v>5</v>
      </c>
      <c r="L35" s="28">
        <v>1.319</v>
      </c>
      <c r="M35" s="19" t="s">
        <v>5</v>
      </c>
      <c r="N35" s="28">
        <v>1.036</v>
      </c>
      <c r="O35" s="19" t="s">
        <v>5</v>
      </c>
      <c r="P35" s="28">
        <v>6.9000000000000006E-2</v>
      </c>
      <c r="Q35" s="19" t="s">
        <v>5</v>
      </c>
      <c r="R35" s="28">
        <v>7.8E-2</v>
      </c>
      <c r="S35" s="19" t="s">
        <v>5</v>
      </c>
      <c r="T35" s="28">
        <v>3.7999999999999999E-2</v>
      </c>
      <c r="U35" s="19" t="s">
        <v>5</v>
      </c>
      <c r="V35" s="29">
        <v>0.1</v>
      </c>
      <c r="W35" s="19"/>
    </row>
    <row r="36" spans="1:23" ht="7.5" customHeight="1">
      <c r="A36" s="26"/>
      <c r="B36" s="23" t="s">
        <v>35</v>
      </c>
      <c r="C36" s="18"/>
      <c r="D36" s="28">
        <v>764.48800000000006</v>
      </c>
      <c r="E36" s="19" t="s">
        <v>5</v>
      </c>
      <c r="F36" s="28">
        <v>791.86300000000006</v>
      </c>
      <c r="G36" s="19" t="s">
        <v>5</v>
      </c>
      <c r="H36" s="28">
        <v>768.22199999999998</v>
      </c>
      <c r="I36" s="19" t="s">
        <v>5</v>
      </c>
      <c r="J36" s="28">
        <v>844.93600000000004</v>
      </c>
      <c r="K36" s="19" t="s">
        <v>5</v>
      </c>
      <c r="L36" s="28">
        <v>844.93600000000004</v>
      </c>
      <c r="M36" s="19" t="s">
        <v>5</v>
      </c>
      <c r="N36" s="28">
        <v>554.11599999999999</v>
      </c>
      <c r="O36" s="19" t="s">
        <v>5</v>
      </c>
      <c r="P36" s="28">
        <v>44.152999999999999</v>
      </c>
      <c r="Q36" s="19" t="s">
        <v>5</v>
      </c>
      <c r="R36" s="28">
        <v>43.7</v>
      </c>
      <c r="S36" s="19" t="s">
        <v>5</v>
      </c>
      <c r="T36" s="28">
        <v>45.244</v>
      </c>
      <c r="U36" s="19" t="s">
        <v>5</v>
      </c>
      <c r="V36" s="29">
        <v>45.2</v>
      </c>
      <c r="W36" s="19"/>
    </row>
    <row r="37" spans="1:23" ht="7.5" customHeight="1">
      <c r="A37" s="26"/>
      <c r="B37" s="23" t="s">
        <v>36</v>
      </c>
      <c r="C37" s="18"/>
      <c r="D37" s="28">
        <v>244.97200000000001</v>
      </c>
      <c r="E37" s="19" t="s">
        <v>5</v>
      </c>
      <c r="F37" s="28">
        <v>199.64500000000001</v>
      </c>
      <c r="G37" s="19" t="s">
        <v>5</v>
      </c>
      <c r="H37" s="28">
        <v>253.501</v>
      </c>
      <c r="I37" s="19" t="s">
        <v>5</v>
      </c>
      <c r="J37" s="28">
        <v>270.94</v>
      </c>
      <c r="K37" s="19" t="s">
        <v>5</v>
      </c>
      <c r="L37" s="28">
        <v>270.94</v>
      </c>
      <c r="M37" s="19" t="s">
        <v>5</v>
      </c>
      <c r="N37" s="28">
        <v>298.99</v>
      </c>
      <c r="O37" s="19" t="s">
        <v>5</v>
      </c>
      <c r="P37" s="28">
        <v>26.696000000000002</v>
      </c>
      <c r="Q37" s="19" t="s">
        <v>5</v>
      </c>
      <c r="R37" s="29">
        <v>26.7</v>
      </c>
      <c r="S37" s="19"/>
      <c r="T37" s="29">
        <v>26.7</v>
      </c>
      <c r="U37" s="19"/>
      <c r="V37" s="29">
        <v>26.7</v>
      </c>
      <c r="W37" s="19"/>
    </row>
    <row r="38" spans="1:23" ht="7.5" customHeight="1">
      <c r="A38" s="26"/>
      <c r="B38" s="23" t="s">
        <v>37</v>
      </c>
      <c r="C38" s="18"/>
      <c r="D38" s="28">
        <v>194.953</v>
      </c>
      <c r="E38" s="19" t="s">
        <v>5</v>
      </c>
      <c r="F38" s="28">
        <v>184.47300000000001</v>
      </c>
      <c r="G38" s="19" t="s">
        <v>5</v>
      </c>
      <c r="H38" s="28">
        <v>159.69900000000001</v>
      </c>
      <c r="I38" s="19" t="s">
        <v>5</v>
      </c>
      <c r="J38" s="28">
        <v>137.87700000000001</v>
      </c>
      <c r="K38" s="19" t="s">
        <v>5</v>
      </c>
      <c r="L38" s="28">
        <v>137.87700000000001</v>
      </c>
      <c r="M38" s="19" t="s">
        <v>5</v>
      </c>
      <c r="N38" s="28">
        <v>208.595</v>
      </c>
      <c r="O38" s="19" t="s">
        <v>5</v>
      </c>
      <c r="P38" s="28">
        <v>20.898</v>
      </c>
      <c r="Q38" s="19" t="s">
        <v>5</v>
      </c>
      <c r="R38" s="28">
        <v>22.285</v>
      </c>
      <c r="S38" s="19" t="s">
        <v>5</v>
      </c>
      <c r="T38" s="28">
        <v>21.474</v>
      </c>
      <c r="U38" s="19" t="s">
        <v>5</v>
      </c>
      <c r="V38" s="28">
        <v>20.541</v>
      </c>
      <c r="W38" s="19" t="s">
        <v>5</v>
      </c>
    </row>
    <row r="39" spans="1:23" ht="7.5" customHeight="1">
      <c r="A39" s="26"/>
      <c r="B39" s="23" t="s">
        <v>38</v>
      </c>
      <c r="C39" s="18"/>
      <c r="D39" s="28">
        <v>1554.2239999999999</v>
      </c>
      <c r="E39" s="19" t="s">
        <v>5</v>
      </c>
      <c r="F39" s="28">
        <v>1483.1310000000001</v>
      </c>
      <c r="G39" s="19" t="s">
        <v>5</v>
      </c>
      <c r="H39" s="28">
        <v>1553.021</v>
      </c>
      <c r="I39" s="19" t="s">
        <v>5</v>
      </c>
      <c r="J39" s="28">
        <v>1488.08</v>
      </c>
      <c r="K39" s="19" t="s">
        <v>5</v>
      </c>
      <c r="L39" s="28">
        <v>1488.08</v>
      </c>
      <c r="M39" s="19" t="s">
        <v>5</v>
      </c>
      <c r="N39" s="28">
        <v>1594.5170000000001</v>
      </c>
      <c r="O39" s="19" t="s">
        <v>5</v>
      </c>
      <c r="P39" s="28">
        <v>129.44999999999999</v>
      </c>
      <c r="Q39" s="19" t="s">
        <v>5</v>
      </c>
      <c r="R39" s="28">
        <v>131.934</v>
      </c>
      <c r="S39" s="19" t="s">
        <v>5</v>
      </c>
      <c r="T39" s="28">
        <v>119.779</v>
      </c>
      <c r="U39" s="19" t="s">
        <v>5</v>
      </c>
      <c r="V39" s="28">
        <v>136.99700000000001</v>
      </c>
      <c r="W39" s="19" t="s">
        <v>5</v>
      </c>
    </row>
    <row r="40" spans="1:23" ht="7.5" customHeight="1">
      <c r="A40" s="26"/>
      <c r="B40" s="23" t="s">
        <v>39</v>
      </c>
      <c r="C40" s="18"/>
      <c r="D40" s="28">
        <v>297.46300000000002</v>
      </c>
      <c r="E40" s="19" t="s">
        <v>5</v>
      </c>
      <c r="F40" s="28">
        <v>396.55799999999999</v>
      </c>
      <c r="G40" s="19" t="s">
        <v>5</v>
      </c>
      <c r="H40" s="28">
        <v>412.84899999999999</v>
      </c>
      <c r="I40" s="19" t="s">
        <v>5</v>
      </c>
      <c r="J40" s="28">
        <v>429.13499999999999</v>
      </c>
      <c r="K40" s="19" t="s">
        <v>5</v>
      </c>
      <c r="L40" s="28">
        <v>429.13499999999999</v>
      </c>
      <c r="M40" s="19" t="s">
        <v>5</v>
      </c>
      <c r="N40" s="28">
        <v>442.56400000000002</v>
      </c>
      <c r="O40" s="19" t="s">
        <v>5</v>
      </c>
      <c r="P40" s="28">
        <v>39.511000000000003</v>
      </c>
      <c r="Q40" s="19" t="s">
        <v>5</v>
      </c>
      <c r="R40" s="28">
        <v>41.033999999999999</v>
      </c>
      <c r="S40" s="19" t="s">
        <v>5</v>
      </c>
      <c r="T40" s="28">
        <v>41.319000000000003</v>
      </c>
      <c r="U40" s="19" t="s">
        <v>5</v>
      </c>
      <c r="V40" s="28">
        <v>37.622999999999998</v>
      </c>
      <c r="W40" s="19" t="s">
        <v>5</v>
      </c>
    </row>
    <row r="41" spans="1:23" ht="7.5" customHeight="1">
      <c r="A41" s="26"/>
      <c r="B41" s="23" t="s">
        <v>41</v>
      </c>
      <c r="C41" s="18"/>
      <c r="D41" s="28">
        <v>88.54</v>
      </c>
      <c r="E41" s="19" t="s">
        <v>5</v>
      </c>
      <c r="F41" s="28">
        <v>89.292000000000002</v>
      </c>
      <c r="G41" s="19" t="s">
        <v>5</v>
      </c>
      <c r="H41" s="28">
        <v>78.489999999999995</v>
      </c>
      <c r="I41" s="19" t="s">
        <v>5</v>
      </c>
      <c r="J41" s="28">
        <v>62.94</v>
      </c>
      <c r="K41" s="19" t="s">
        <v>5</v>
      </c>
      <c r="L41" s="28">
        <v>62.94</v>
      </c>
      <c r="M41" s="19" t="s">
        <v>5</v>
      </c>
      <c r="N41" s="28">
        <v>69.802000000000007</v>
      </c>
      <c r="O41" s="19" t="s">
        <v>5</v>
      </c>
      <c r="P41" s="28">
        <v>4.7160000000000002</v>
      </c>
      <c r="Q41" s="19" t="s">
        <v>5</v>
      </c>
      <c r="R41" s="28">
        <v>6.1539999999999999</v>
      </c>
      <c r="S41" s="19" t="s">
        <v>5</v>
      </c>
      <c r="T41" s="28">
        <v>6.1539999999999999</v>
      </c>
      <c r="U41" s="19" t="s">
        <v>5</v>
      </c>
      <c r="V41" s="28">
        <v>6.1550000000000002</v>
      </c>
      <c r="W41" s="19" t="s">
        <v>5</v>
      </c>
    </row>
    <row r="42" spans="1:23" ht="7.5" customHeight="1">
      <c r="A42" s="26"/>
      <c r="B42" s="23" t="s">
        <v>43</v>
      </c>
      <c r="C42" s="18"/>
      <c r="D42" s="28">
        <v>2.1320000000000001</v>
      </c>
      <c r="E42" s="19" t="s">
        <v>5</v>
      </c>
      <c r="F42" s="28">
        <v>14.99</v>
      </c>
      <c r="G42" s="19" t="s">
        <v>5</v>
      </c>
      <c r="H42" s="28">
        <v>15.156000000000001</v>
      </c>
      <c r="I42" s="19" t="s">
        <v>5</v>
      </c>
      <c r="J42" s="28">
        <v>14.614000000000001</v>
      </c>
      <c r="K42" s="19" t="s">
        <v>5</v>
      </c>
      <c r="L42" s="28">
        <v>14.614000000000001</v>
      </c>
      <c r="M42" s="19" t="s">
        <v>5</v>
      </c>
      <c r="N42" s="28">
        <v>14.17</v>
      </c>
      <c r="O42" s="19" t="s">
        <v>5</v>
      </c>
      <c r="P42" s="28">
        <v>0.84899999999999998</v>
      </c>
      <c r="Q42" s="19" t="s">
        <v>5</v>
      </c>
      <c r="R42" s="28">
        <v>1.2549999999999999</v>
      </c>
      <c r="S42" s="19" t="s">
        <v>5</v>
      </c>
      <c r="T42" s="28">
        <v>1.2889999999999999</v>
      </c>
      <c r="U42" s="19" t="s">
        <v>5</v>
      </c>
      <c r="V42" s="28">
        <v>1.177</v>
      </c>
      <c r="W42" s="19" t="s">
        <v>5</v>
      </c>
    </row>
    <row r="43" spans="1:23" ht="7.5" customHeight="1">
      <c r="A43" s="26"/>
      <c r="B43" s="23" t="s">
        <v>44</v>
      </c>
      <c r="C43" s="18"/>
      <c r="D43" s="28">
        <v>22.5</v>
      </c>
      <c r="E43" s="19" t="s">
        <v>5</v>
      </c>
      <c r="F43" s="28">
        <v>39.345999999999997</v>
      </c>
      <c r="G43" s="19" t="s">
        <v>5</v>
      </c>
      <c r="H43" s="28">
        <v>60.890999999999998</v>
      </c>
      <c r="I43" s="19" t="s">
        <v>5</v>
      </c>
      <c r="J43" s="28">
        <v>78.144000000000005</v>
      </c>
      <c r="K43" s="19" t="s">
        <v>5</v>
      </c>
      <c r="L43" s="28">
        <v>78.144000000000005</v>
      </c>
      <c r="M43" s="19" t="s">
        <v>5</v>
      </c>
      <c r="N43" s="28">
        <v>64.998000000000005</v>
      </c>
      <c r="O43" s="19" t="s">
        <v>5</v>
      </c>
      <c r="P43" s="29">
        <v>4.8</v>
      </c>
      <c r="Q43" s="19"/>
      <c r="R43" s="29">
        <v>4.8</v>
      </c>
      <c r="S43" s="19"/>
      <c r="T43" s="29">
        <v>4.8</v>
      </c>
      <c r="U43" s="19"/>
      <c r="V43" s="29">
        <v>4.8</v>
      </c>
      <c r="W43" s="19"/>
    </row>
    <row r="44" spans="1:23" ht="7.5" customHeight="1">
      <c r="A44" s="26"/>
      <c r="B44" s="23" t="s">
        <v>45</v>
      </c>
      <c r="C44" s="18"/>
      <c r="D44" s="28">
        <v>15</v>
      </c>
      <c r="E44" s="19" t="s">
        <v>5</v>
      </c>
      <c r="F44" s="28">
        <v>15</v>
      </c>
      <c r="G44" s="19" t="s">
        <v>5</v>
      </c>
      <c r="H44" s="28">
        <v>15</v>
      </c>
      <c r="I44" s="19" t="s">
        <v>5</v>
      </c>
      <c r="J44" s="28">
        <v>15</v>
      </c>
      <c r="K44" s="19" t="s">
        <v>5</v>
      </c>
      <c r="L44" s="28">
        <v>15</v>
      </c>
      <c r="M44" s="19" t="s">
        <v>5</v>
      </c>
      <c r="N44" s="28">
        <v>15</v>
      </c>
      <c r="O44" s="19" t="s">
        <v>5</v>
      </c>
      <c r="P44" s="29">
        <v>1.25</v>
      </c>
      <c r="Q44" s="19"/>
      <c r="R44" s="29">
        <v>1.25</v>
      </c>
      <c r="S44" s="19"/>
      <c r="T44" s="29">
        <v>1.25</v>
      </c>
      <c r="U44" s="19"/>
      <c r="V44" s="29">
        <v>1.25</v>
      </c>
      <c r="W44" s="19"/>
    </row>
    <row r="45" spans="1:23" ht="7.5" customHeight="1">
      <c r="A45" s="26"/>
      <c r="B45" s="23" t="s">
        <v>46</v>
      </c>
      <c r="C45" s="18"/>
      <c r="D45" s="28">
        <v>21</v>
      </c>
      <c r="E45" s="19" t="s">
        <v>5</v>
      </c>
      <c r="F45" s="28">
        <v>26.526</v>
      </c>
      <c r="G45" s="19" t="s">
        <v>5</v>
      </c>
      <c r="H45" s="28">
        <v>11.323</v>
      </c>
      <c r="I45" s="19" t="s">
        <v>5</v>
      </c>
      <c r="J45" s="28">
        <v>20.39</v>
      </c>
      <c r="K45" s="19" t="s">
        <v>5</v>
      </c>
      <c r="L45" s="28">
        <v>20.39</v>
      </c>
      <c r="M45" s="19" t="s">
        <v>5</v>
      </c>
      <c r="N45" s="28">
        <v>21.831</v>
      </c>
      <c r="O45" s="19" t="s">
        <v>5</v>
      </c>
      <c r="P45" s="29">
        <v>1.8</v>
      </c>
      <c r="Q45" s="19"/>
      <c r="R45" s="29">
        <v>1.8</v>
      </c>
      <c r="S45" s="19"/>
      <c r="T45" s="29">
        <v>1.8</v>
      </c>
      <c r="U45" s="19"/>
      <c r="V45" s="29">
        <v>1.8</v>
      </c>
      <c r="W45" s="19"/>
    </row>
    <row r="46" spans="1:23" ht="7.5" customHeight="1">
      <c r="A46" s="26"/>
      <c r="B46" s="23" t="s">
        <v>48</v>
      </c>
      <c r="C46" s="18"/>
      <c r="D46" s="28">
        <v>130</v>
      </c>
      <c r="E46" s="19" t="s">
        <v>5</v>
      </c>
      <c r="F46" s="28">
        <v>150</v>
      </c>
      <c r="G46" s="19" t="s">
        <v>5</v>
      </c>
      <c r="H46" s="28">
        <v>28.808</v>
      </c>
      <c r="I46" s="19" t="s">
        <v>5</v>
      </c>
      <c r="J46" s="28">
        <v>207.70400000000001</v>
      </c>
      <c r="K46" s="19" t="s">
        <v>5</v>
      </c>
      <c r="L46" s="28">
        <v>207.70400000000001</v>
      </c>
      <c r="M46" s="19" t="s">
        <v>5</v>
      </c>
      <c r="N46" s="28">
        <v>286.8</v>
      </c>
      <c r="O46" s="19" t="s">
        <v>5</v>
      </c>
      <c r="P46" s="29">
        <v>23.9</v>
      </c>
      <c r="Q46" s="19"/>
      <c r="R46" s="29">
        <v>23.9</v>
      </c>
      <c r="S46" s="19"/>
      <c r="T46" s="29">
        <v>23.9</v>
      </c>
      <c r="U46" s="19"/>
      <c r="V46" s="29">
        <v>23.9</v>
      </c>
      <c r="W46" s="19"/>
    </row>
    <row r="47" spans="1:23" ht="7.5" customHeight="1">
      <c r="A47" s="26"/>
      <c r="B47" s="23" t="s">
        <v>50</v>
      </c>
      <c r="C47" s="18"/>
      <c r="D47" s="28">
        <v>603.79999999999995</v>
      </c>
      <c r="E47" s="19" t="s">
        <v>5</v>
      </c>
      <c r="F47" s="28">
        <v>603.6</v>
      </c>
      <c r="G47" s="19" t="s">
        <v>5</v>
      </c>
      <c r="H47" s="28">
        <v>607.23199999999997</v>
      </c>
      <c r="I47" s="19" t="s">
        <v>5</v>
      </c>
      <c r="J47" s="28">
        <v>552.40700000000004</v>
      </c>
      <c r="K47" s="19" t="s">
        <v>5</v>
      </c>
      <c r="L47" s="28">
        <v>552.40700000000004</v>
      </c>
      <c r="M47" s="19" t="s">
        <v>5</v>
      </c>
      <c r="N47" s="28">
        <v>523.06100000000004</v>
      </c>
      <c r="O47" s="19" t="s">
        <v>5</v>
      </c>
      <c r="P47" s="28">
        <v>34.360999999999997</v>
      </c>
      <c r="Q47" s="19" t="s">
        <v>5</v>
      </c>
      <c r="R47" s="28">
        <v>39.220999999999997</v>
      </c>
      <c r="S47" s="19" t="s">
        <v>5</v>
      </c>
      <c r="T47" s="28">
        <v>46.116999999999997</v>
      </c>
      <c r="U47" s="19" t="s">
        <v>5</v>
      </c>
      <c r="V47" s="28">
        <v>42.491</v>
      </c>
      <c r="W47" s="19" t="s">
        <v>5</v>
      </c>
    </row>
    <row r="48" spans="1:23" ht="7.5" customHeight="1">
      <c r="A48" s="26"/>
      <c r="B48" s="23" t="s">
        <v>51</v>
      </c>
      <c r="C48" s="18"/>
      <c r="D48" s="28">
        <v>71</v>
      </c>
      <c r="E48" s="19" t="s">
        <v>5</v>
      </c>
      <c r="F48" s="28">
        <v>84</v>
      </c>
      <c r="G48" s="19" t="s">
        <v>5</v>
      </c>
      <c r="H48" s="28">
        <v>52.4</v>
      </c>
      <c r="I48" s="19" t="s">
        <v>5</v>
      </c>
      <c r="J48" s="28">
        <v>95</v>
      </c>
      <c r="K48" s="19" t="s">
        <v>5</v>
      </c>
      <c r="L48" s="28">
        <v>95</v>
      </c>
      <c r="M48" s="19" t="s">
        <v>5</v>
      </c>
      <c r="N48" s="28">
        <v>95</v>
      </c>
      <c r="O48" s="19" t="s">
        <v>5</v>
      </c>
      <c r="P48" s="29">
        <v>7.9160000000000004</v>
      </c>
      <c r="Q48" s="19"/>
      <c r="R48" s="29">
        <v>7.9169999999999998</v>
      </c>
      <c r="S48" s="19"/>
      <c r="T48" s="29">
        <v>7.9169999999999998</v>
      </c>
      <c r="U48" s="19"/>
      <c r="V48" s="29">
        <v>7.9160000000000004</v>
      </c>
      <c r="W48" s="19"/>
    </row>
    <row r="49" spans="1:23" ht="7.5" customHeight="1">
      <c r="A49" s="26"/>
      <c r="B49" s="23" t="s">
        <v>52</v>
      </c>
      <c r="C49" s="18"/>
      <c r="D49" s="28">
        <v>99.6</v>
      </c>
      <c r="E49" s="19" t="s">
        <v>5</v>
      </c>
      <c r="F49" s="28">
        <v>100.8</v>
      </c>
      <c r="G49" s="19" t="s">
        <v>5</v>
      </c>
      <c r="H49" s="28">
        <v>100.8</v>
      </c>
      <c r="I49" s="19" t="s">
        <v>5</v>
      </c>
      <c r="J49" s="28">
        <v>100.8</v>
      </c>
      <c r="K49" s="19" t="s">
        <v>5</v>
      </c>
      <c r="L49" s="28">
        <v>100.8</v>
      </c>
      <c r="M49" s="19" t="s">
        <v>5</v>
      </c>
      <c r="N49" s="28">
        <v>100.8</v>
      </c>
      <c r="O49" s="19" t="s">
        <v>5</v>
      </c>
      <c r="P49" s="29">
        <v>8.4</v>
      </c>
      <c r="Q49" s="19"/>
      <c r="R49" s="29">
        <v>8.4</v>
      </c>
      <c r="S49" s="19"/>
      <c r="T49" s="29">
        <v>8.4</v>
      </c>
      <c r="U49" s="19"/>
      <c r="V49" s="29">
        <v>8.4</v>
      </c>
      <c r="W49" s="19"/>
    </row>
    <row r="50" spans="1:23" ht="7.5" customHeight="1">
      <c r="A50" s="26"/>
      <c r="B50" s="23" t="s">
        <v>53</v>
      </c>
      <c r="C50" s="18"/>
      <c r="D50" s="28">
        <v>12.534000000000001</v>
      </c>
      <c r="E50" s="19" t="s">
        <v>5</v>
      </c>
      <c r="F50" s="28">
        <v>11</v>
      </c>
      <c r="G50" s="19" t="s">
        <v>5</v>
      </c>
      <c r="H50" s="28">
        <v>11</v>
      </c>
      <c r="I50" s="19" t="s">
        <v>5</v>
      </c>
      <c r="J50" s="28">
        <v>15.773999999999999</v>
      </c>
      <c r="K50" s="19" t="s">
        <v>5</v>
      </c>
      <c r="L50" s="28">
        <v>15.773999999999999</v>
      </c>
      <c r="M50" s="19" t="s">
        <v>5</v>
      </c>
      <c r="N50" s="28">
        <v>14.353</v>
      </c>
      <c r="O50" s="19" t="s">
        <v>5</v>
      </c>
      <c r="P50" s="29">
        <v>1.1000000000000001</v>
      </c>
      <c r="Q50" s="19"/>
      <c r="R50" s="29">
        <v>1.1000000000000001</v>
      </c>
      <c r="S50" s="19"/>
      <c r="T50" s="29">
        <v>1.1000000000000001</v>
      </c>
      <c r="U50" s="19"/>
      <c r="V50" s="29">
        <v>1.1000000000000001</v>
      </c>
      <c r="W50" s="19"/>
    </row>
    <row r="51" spans="1:23" ht="7.5" customHeight="1">
      <c r="A51" s="26"/>
      <c r="B51" s="23"/>
      <c r="C51" s="18" t="s">
        <v>17</v>
      </c>
      <c r="D51" s="28">
        <f>SUM(D34:D50)</f>
        <v>11774.32</v>
      </c>
      <c r="E51" s="19"/>
      <c r="F51" s="28">
        <f>SUM(F34:F50)</f>
        <v>12155.896999999999</v>
      </c>
      <c r="G51" s="19"/>
      <c r="H51" s="28">
        <f>SUM(H34:H50)</f>
        <v>12566.393000000002</v>
      </c>
      <c r="I51" s="19"/>
      <c r="J51" s="28">
        <f>SUM(J34:J50)</f>
        <v>13224.546999999997</v>
      </c>
      <c r="K51" s="19"/>
      <c r="L51" s="28">
        <f>SUM(L34:L50)</f>
        <v>13224.546999999997</v>
      </c>
      <c r="M51" s="19"/>
      <c r="N51" s="28">
        <f>SUM(N34:N50)</f>
        <v>13275.297999999997</v>
      </c>
      <c r="O51" s="19"/>
      <c r="P51" s="28">
        <f>SUM(P34:P50)</f>
        <v>1114.2029999999997</v>
      </c>
      <c r="Q51" s="19"/>
      <c r="R51" s="28">
        <f>SUM(R34:R50)</f>
        <v>1097.348</v>
      </c>
      <c r="S51" s="19"/>
      <c r="T51" s="28">
        <f>SUM(T34:T50)</f>
        <v>1124.893</v>
      </c>
      <c r="U51" s="19"/>
      <c r="V51" s="28">
        <f>SUM(V34:V50)</f>
        <v>1225.1500000000001</v>
      </c>
      <c r="W51" s="19"/>
    </row>
    <row r="52" spans="1:23" ht="2.25" customHeight="1">
      <c r="A52" s="26"/>
      <c r="D52" s="28"/>
      <c r="E52" s="19"/>
      <c r="F52" s="28"/>
      <c r="G52" s="19"/>
      <c r="H52" s="28"/>
      <c r="I52" s="19"/>
      <c r="J52" s="28"/>
      <c r="K52" s="19"/>
      <c r="L52" s="28"/>
      <c r="M52" s="19"/>
      <c r="N52" s="28"/>
      <c r="O52" s="19"/>
      <c r="P52" s="28"/>
      <c r="Q52" s="19"/>
      <c r="R52" s="28"/>
      <c r="S52" s="19"/>
      <c r="T52" s="28"/>
      <c r="U52" s="19"/>
      <c r="V52" s="28"/>
      <c r="W52" s="19"/>
    </row>
    <row r="53" spans="1:23" ht="8.25" customHeight="1">
      <c r="A53" s="26"/>
      <c r="B53" s="7" t="s">
        <v>54</v>
      </c>
      <c r="C53" s="13"/>
      <c r="D53" s="28"/>
      <c r="E53" s="19"/>
      <c r="F53" s="28"/>
      <c r="G53" s="19"/>
      <c r="H53" s="28"/>
      <c r="I53" s="19"/>
      <c r="J53" s="28"/>
      <c r="K53" s="19"/>
      <c r="L53" s="28"/>
      <c r="M53" s="19"/>
      <c r="N53" s="28"/>
      <c r="O53" s="19"/>
      <c r="P53" s="28"/>
      <c r="Q53" s="19"/>
      <c r="R53" s="28"/>
      <c r="S53" s="19"/>
      <c r="T53" s="28"/>
      <c r="U53" s="19"/>
      <c r="V53" s="28"/>
      <c r="W53" s="19"/>
    </row>
    <row r="54" spans="1:23" ht="7.5" customHeight="1">
      <c r="A54" s="26"/>
      <c r="B54" s="23" t="s">
        <v>55</v>
      </c>
      <c r="C54" s="18"/>
      <c r="D54" s="28">
        <v>13</v>
      </c>
      <c r="E54" s="19" t="s">
        <v>5</v>
      </c>
      <c r="F54" s="28">
        <v>13.996</v>
      </c>
      <c r="G54" s="19" t="s">
        <v>5</v>
      </c>
      <c r="H54" s="28">
        <v>14.004</v>
      </c>
      <c r="I54" s="19" t="s">
        <v>5</v>
      </c>
      <c r="J54" s="28">
        <v>14.1</v>
      </c>
      <c r="K54" s="19" t="s">
        <v>5</v>
      </c>
      <c r="L54" s="28">
        <v>14.1</v>
      </c>
      <c r="M54" s="19" t="s">
        <v>5</v>
      </c>
      <c r="N54" s="28">
        <v>14.4</v>
      </c>
      <c r="O54" s="19" t="s">
        <v>5</v>
      </c>
      <c r="P54" s="29">
        <v>1.2</v>
      </c>
      <c r="Q54" s="19"/>
      <c r="R54" s="29">
        <v>1.2</v>
      </c>
      <c r="S54" s="19"/>
      <c r="T54" s="29">
        <v>1.2</v>
      </c>
      <c r="U54" s="19"/>
      <c r="V54" s="29">
        <v>1.2</v>
      </c>
      <c r="W54" s="19"/>
    </row>
    <row r="55" spans="1:23" ht="7.5" customHeight="1">
      <c r="A55" s="26"/>
      <c r="B55" s="23" t="s">
        <v>56</v>
      </c>
      <c r="C55" s="18"/>
      <c r="D55" s="28">
        <v>1.829</v>
      </c>
      <c r="E55" s="19" t="s">
        <v>5</v>
      </c>
      <c r="F55" s="28">
        <v>1.792</v>
      </c>
      <c r="G55" s="19" t="s">
        <v>5</v>
      </c>
      <c r="H55" s="28">
        <v>2.198</v>
      </c>
      <c r="I55" s="19" t="s">
        <v>5</v>
      </c>
      <c r="J55" s="28">
        <v>2.1779999999999999</v>
      </c>
      <c r="K55" s="19" t="s">
        <v>5</v>
      </c>
      <c r="L55" s="28">
        <v>2.1779999999999999</v>
      </c>
      <c r="M55" s="19" t="s">
        <v>5</v>
      </c>
      <c r="N55" s="28">
        <v>0.6</v>
      </c>
      <c r="O55" s="19" t="s">
        <v>5</v>
      </c>
      <c r="P55" s="29">
        <v>0.2</v>
      </c>
      <c r="Q55" s="19"/>
      <c r="R55" s="29">
        <v>0.2</v>
      </c>
      <c r="S55" s="19"/>
      <c r="T55" s="29">
        <v>0.2</v>
      </c>
      <c r="U55" s="19"/>
      <c r="V55" s="29">
        <v>0.2</v>
      </c>
      <c r="W55" s="19"/>
    </row>
    <row r="56" spans="1:23" ht="7.5" customHeight="1">
      <c r="A56" s="26"/>
      <c r="B56" s="23" t="s">
        <v>57</v>
      </c>
      <c r="C56" s="18"/>
      <c r="D56" s="28">
        <v>240.3</v>
      </c>
      <c r="E56" s="19" t="s">
        <v>5</v>
      </c>
      <c r="F56" s="28">
        <v>353.82400000000001</v>
      </c>
      <c r="G56" s="19" t="s">
        <v>5</v>
      </c>
      <c r="H56" s="28">
        <v>225.6</v>
      </c>
      <c r="I56" s="19" t="s">
        <v>5</v>
      </c>
      <c r="J56" s="28">
        <v>143</v>
      </c>
      <c r="K56" s="19" t="s">
        <v>5</v>
      </c>
      <c r="L56" s="28">
        <v>143</v>
      </c>
      <c r="M56" s="19" t="s">
        <v>5</v>
      </c>
      <c r="N56" s="28">
        <v>147.1</v>
      </c>
      <c r="O56" s="19" t="s">
        <v>5</v>
      </c>
      <c r="P56" s="28">
        <v>14.334</v>
      </c>
      <c r="Q56" s="19" t="s">
        <v>5</v>
      </c>
      <c r="R56" s="28">
        <v>14.667</v>
      </c>
      <c r="S56" s="19" t="s">
        <v>5</v>
      </c>
      <c r="T56" s="28">
        <v>14.667</v>
      </c>
      <c r="U56" s="19" t="s">
        <v>5</v>
      </c>
      <c r="V56" s="28">
        <v>14.666</v>
      </c>
      <c r="W56" s="19" t="s">
        <v>5</v>
      </c>
    </row>
    <row r="57" spans="1:23" ht="7.5" customHeight="1">
      <c r="A57" s="26"/>
      <c r="B57" s="23" t="s">
        <v>58</v>
      </c>
      <c r="C57" s="18"/>
      <c r="D57" s="28">
        <v>325.35199999999998</v>
      </c>
      <c r="E57" s="19" t="s">
        <v>5</v>
      </c>
      <c r="F57" s="28">
        <v>330.90100000000001</v>
      </c>
      <c r="G57" s="19" t="s">
        <v>5</v>
      </c>
      <c r="H57" s="28">
        <v>314.32400000000001</v>
      </c>
      <c r="I57" s="19" t="s">
        <v>5</v>
      </c>
      <c r="J57" s="28">
        <v>332.32100000000003</v>
      </c>
      <c r="K57" s="19" t="s">
        <v>5</v>
      </c>
      <c r="L57" s="28">
        <v>332.32100000000003</v>
      </c>
      <c r="M57" s="19" t="s">
        <v>5</v>
      </c>
      <c r="N57" s="28">
        <v>336</v>
      </c>
      <c r="O57" s="19" t="s">
        <v>5</v>
      </c>
      <c r="P57" s="29">
        <v>28</v>
      </c>
      <c r="Q57" s="19"/>
      <c r="R57" s="29">
        <v>28</v>
      </c>
      <c r="S57" s="19"/>
      <c r="T57" s="29">
        <v>28</v>
      </c>
      <c r="U57" s="19"/>
      <c r="V57" s="29">
        <v>28</v>
      </c>
      <c r="W57" s="19"/>
    </row>
    <row r="58" spans="1:23" ht="7.5" customHeight="1">
      <c r="A58" s="26"/>
      <c r="B58" s="23" t="s">
        <v>59</v>
      </c>
      <c r="C58" s="18"/>
      <c r="D58" s="28">
        <v>2729.4</v>
      </c>
      <c r="E58" s="19" t="s">
        <v>5</v>
      </c>
      <c r="F58" s="28">
        <v>2688.3</v>
      </c>
      <c r="G58" s="19" t="s">
        <v>5</v>
      </c>
      <c r="H58" s="28">
        <v>2612.5</v>
      </c>
      <c r="I58" s="19" t="s">
        <v>5</v>
      </c>
      <c r="J58" s="28">
        <v>2429.6</v>
      </c>
      <c r="K58" s="19" t="s">
        <v>5</v>
      </c>
      <c r="L58" s="28">
        <v>2429.6</v>
      </c>
      <c r="M58" s="19" t="s">
        <v>5</v>
      </c>
      <c r="N58" s="28">
        <v>2460.9</v>
      </c>
      <c r="O58" s="19" t="s">
        <v>5</v>
      </c>
      <c r="P58" s="28">
        <v>190.6</v>
      </c>
      <c r="Q58" s="19" t="s">
        <v>5</v>
      </c>
      <c r="R58" s="28">
        <v>196</v>
      </c>
      <c r="S58" s="19" t="s">
        <v>5</v>
      </c>
      <c r="T58" s="28">
        <v>210.8</v>
      </c>
      <c r="U58" s="19" t="s">
        <v>5</v>
      </c>
      <c r="V58" s="28">
        <v>209.6</v>
      </c>
      <c r="W58" s="19" t="s">
        <v>5</v>
      </c>
    </row>
    <row r="59" spans="1:23" ht="7.5" customHeight="1">
      <c r="A59" s="26"/>
      <c r="B59" s="23" t="s">
        <v>64</v>
      </c>
      <c r="C59" s="18"/>
      <c r="D59" s="28">
        <v>397.7</v>
      </c>
      <c r="E59" s="19" t="s">
        <v>5</v>
      </c>
      <c r="F59" s="28">
        <v>445.82</v>
      </c>
      <c r="G59" s="19" t="s">
        <v>5</v>
      </c>
      <c r="H59" s="28">
        <v>473.80500000000001</v>
      </c>
      <c r="I59" s="19" t="s">
        <v>5</v>
      </c>
      <c r="J59" s="28">
        <v>423.84699999999998</v>
      </c>
      <c r="K59" s="19" t="s">
        <v>5</v>
      </c>
      <c r="L59" s="28">
        <v>423.84699999999998</v>
      </c>
      <c r="M59" s="19" t="s">
        <v>5</v>
      </c>
      <c r="N59" s="28">
        <v>417.82900000000001</v>
      </c>
      <c r="O59" s="19" t="s">
        <v>5</v>
      </c>
      <c r="P59" s="28">
        <v>32.801000000000002</v>
      </c>
      <c r="Q59" s="19" t="s">
        <v>5</v>
      </c>
      <c r="R59" s="28">
        <v>40.770000000000003</v>
      </c>
      <c r="S59" s="19" t="s">
        <v>5</v>
      </c>
      <c r="T59" s="28">
        <v>37.442999999999998</v>
      </c>
      <c r="U59" s="19" t="s">
        <v>5</v>
      </c>
      <c r="V59" s="29">
        <v>37.4</v>
      </c>
      <c r="W59" s="19"/>
    </row>
    <row r="60" spans="1:23" ht="7.5" customHeight="1">
      <c r="A60" s="26"/>
      <c r="B60" s="23" t="s">
        <v>65</v>
      </c>
      <c r="C60" s="18"/>
      <c r="D60" s="28">
        <v>347.39499999999998</v>
      </c>
      <c r="E60" s="19" t="s">
        <v>5</v>
      </c>
      <c r="F60" s="28">
        <v>353.13299999999998</v>
      </c>
      <c r="G60" s="19" t="s">
        <v>5</v>
      </c>
      <c r="H60" s="28">
        <v>331.32799999999997</v>
      </c>
      <c r="I60" s="19" t="s">
        <v>5</v>
      </c>
      <c r="J60" s="28">
        <v>335.334</v>
      </c>
      <c r="K60" s="19" t="s">
        <v>5</v>
      </c>
      <c r="L60" s="28">
        <v>335.334</v>
      </c>
      <c r="M60" s="19" t="s">
        <v>5</v>
      </c>
      <c r="N60" s="28">
        <v>336.798</v>
      </c>
      <c r="O60" s="19" t="s">
        <v>5</v>
      </c>
      <c r="P60" s="28">
        <v>29.449000000000002</v>
      </c>
      <c r="Q60" s="19" t="s">
        <v>5</v>
      </c>
      <c r="R60" s="28">
        <v>31.613</v>
      </c>
      <c r="S60" s="19" t="s">
        <v>5</v>
      </c>
      <c r="T60" s="28">
        <v>27.2</v>
      </c>
      <c r="U60" s="19" t="s">
        <v>5</v>
      </c>
      <c r="V60" s="28">
        <v>30.577999999999999</v>
      </c>
      <c r="W60" s="19" t="s">
        <v>5</v>
      </c>
    </row>
    <row r="61" spans="1:23" ht="7.5" customHeight="1">
      <c r="A61" s="26"/>
      <c r="B61" s="23" t="s">
        <v>66</v>
      </c>
      <c r="C61" s="18"/>
      <c r="D61" s="28">
        <v>1094.5999999999999</v>
      </c>
      <c r="E61" s="19" t="s">
        <v>5</v>
      </c>
      <c r="F61" s="28">
        <v>1140.5</v>
      </c>
      <c r="G61" s="19" t="s">
        <v>5</v>
      </c>
      <c r="H61" s="28">
        <v>1221.3</v>
      </c>
      <c r="I61" s="19" t="s">
        <v>5</v>
      </c>
      <c r="J61" s="28">
        <v>1078.9000000000001</v>
      </c>
      <c r="K61" s="19" t="s">
        <v>5</v>
      </c>
      <c r="L61" s="28">
        <v>1078.9000000000001</v>
      </c>
      <c r="M61" s="19" t="s">
        <v>5</v>
      </c>
      <c r="N61" s="28">
        <v>1092.5999999999999</v>
      </c>
      <c r="O61" s="19" t="s">
        <v>5</v>
      </c>
      <c r="P61" s="29">
        <v>90.9</v>
      </c>
      <c r="Q61" s="19"/>
      <c r="R61" s="29">
        <v>90.9</v>
      </c>
      <c r="S61" s="19"/>
      <c r="T61" s="29">
        <v>90.9</v>
      </c>
      <c r="U61" s="19"/>
      <c r="V61" s="29">
        <v>90.9</v>
      </c>
      <c r="W61" s="19"/>
    </row>
    <row r="62" spans="1:23" ht="7.5" customHeight="1">
      <c r="A62" s="26"/>
      <c r="B62" s="23"/>
      <c r="C62" s="18" t="s">
        <v>17</v>
      </c>
      <c r="D62" s="28">
        <f>SUM(D54:D61)</f>
        <v>5149.576</v>
      </c>
      <c r="E62" s="19"/>
      <c r="F62" s="28">
        <f>SUM(F54:F61)</f>
        <v>5328.2660000000005</v>
      </c>
      <c r="G62" s="19"/>
      <c r="H62" s="28">
        <f>SUM(H54:H61)</f>
        <v>5195.0590000000002</v>
      </c>
      <c r="I62" s="19"/>
      <c r="J62" s="28">
        <f>SUM(J54:J61)</f>
        <v>4759.2800000000007</v>
      </c>
      <c r="K62" s="19"/>
      <c r="L62" s="28">
        <f>SUM(L54:L61)</f>
        <v>4759.2800000000007</v>
      </c>
      <c r="M62" s="19"/>
      <c r="N62" s="28">
        <f>SUM(N54:N61)</f>
        <v>4806.2270000000008</v>
      </c>
      <c r="O62" s="19"/>
      <c r="P62" s="28">
        <f>SUM(P54:P61)</f>
        <v>387.48400000000004</v>
      </c>
      <c r="Q62" s="19"/>
      <c r="R62" s="28">
        <f>SUM(R54:R61)</f>
        <v>403.35</v>
      </c>
      <c r="S62" s="19"/>
      <c r="T62" s="28">
        <f>SUM(T54:T61)</f>
        <v>410.40999999999997</v>
      </c>
      <c r="U62" s="19"/>
      <c r="V62" s="28">
        <f>SUM(V54:V61)</f>
        <v>412.54399999999998</v>
      </c>
      <c r="W62" s="19"/>
    </row>
    <row r="63" spans="1:23" ht="2.25" customHeight="1">
      <c r="A63" s="26"/>
      <c r="D63" s="28"/>
      <c r="E63" s="19"/>
      <c r="F63" s="28"/>
      <c r="G63" s="19"/>
      <c r="H63" s="28"/>
      <c r="I63" s="19"/>
      <c r="J63" s="28"/>
      <c r="K63" s="19"/>
      <c r="L63" s="28"/>
      <c r="M63" s="19"/>
      <c r="N63" s="28"/>
      <c r="O63" s="19"/>
      <c r="P63" s="28"/>
      <c r="Q63" s="19"/>
      <c r="R63" s="28"/>
      <c r="S63" s="19"/>
      <c r="T63" s="28"/>
      <c r="U63" s="19"/>
      <c r="V63" s="28"/>
      <c r="W63" s="19"/>
    </row>
    <row r="64" spans="1:23" ht="8.25" customHeight="1">
      <c r="A64" s="26"/>
      <c r="B64" s="7" t="s">
        <v>67</v>
      </c>
      <c r="C64" s="13"/>
      <c r="D64" s="28"/>
      <c r="E64" s="19"/>
      <c r="F64" s="28"/>
      <c r="G64" s="19"/>
      <c r="H64" s="28"/>
      <c r="I64" s="19"/>
      <c r="J64" s="28"/>
      <c r="K64" s="19"/>
      <c r="L64" s="28"/>
      <c r="M64" s="19"/>
      <c r="N64" s="28"/>
      <c r="O64" s="19"/>
      <c r="P64" s="28"/>
      <c r="Q64" s="19"/>
      <c r="R64" s="28"/>
      <c r="S64" s="19"/>
      <c r="T64" s="28"/>
      <c r="U64" s="19"/>
      <c r="V64" s="28"/>
      <c r="W64" s="19"/>
    </row>
    <row r="65" spans="1:23" ht="7.5" customHeight="1">
      <c r="A65" s="26"/>
      <c r="B65" s="23" t="s">
        <v>68</v>
      </c>
      <c r="C65" s="18"/>
      <c r="D65" s="28">
        <v>511.25200000000001</v>
      </c>
      <c r="E65" s="19" t="s">
        <v>5</v>
      </c>
      <c r="F65" s="28">
        <v>474.96300000000002</v>
      </c>
      <c r="G65" s="19" t="s">
        <v>5</v>
      </c>
      <c r="H65" s="28">
        <v>474.95400000000001</v>
      </c>
      <c r="I65" s="19" t="s">
        <v>5</v>
      </c>
      <c r="J65" s="28">
        <v>386.00799999999998</v>
      </c>
      <c r="K65" s="19" t="s">
        <v>5</v>
      </c>
      <c r="L65" s="28">
        <v>386.00799999999998</v>
      </c>
      <c r="M65" s="19" t="s">
        <v>5</v>
      </c>
      <c r="N65" s="28">
        <v>402.6</v>
      </c>
      <c r="O65" s="19" t="s">
        <v>5</v>
      </c>
      <c r="P65" s="28">
        <v>34.665999999999997</v>
      </c>
      <c r="Q65" s="19" t="s">
        <v>5</v>
      </c>
      <c r="R65" s="29">
        <v>34.700000000000003</v>
      </c>
      <c r="S65" s="19"/>
      <c r="T65" s="29">
        <v>34.700000000000003</v>
      </c>
      <c r="U65" s="19"/>
      <c r="V65" s="29">
        <v>34.700000000000003</v>
      </c>
      <c r="W65" s="19"/>
    </row>
    <row r="66" spans="1:23" ht="2.25" customHeight="1">
      <c r="A66" s="26"/>
      <c r="D66" s="28"/>
      <c r="E66" s="19"/>
      <c r="F66" s="28"/>
      <c r="G66" s="19"/>
      <c r="H66" s="28"/>
      <c r="I66" s="19"/>
      <c r="J66" s="28"/>
      <c r="K66" s="19"/>
      <c r="L66" s="28"/>
      <c r="M66" s="19"/>
      <c r="N66" s="28"/>
      <c r="O66" s="19"/>
      <c r="P66" s="28"/>
      <c r="Q66" s="19"/>
      <c r="R66" s="28"/>
      <c r="S66" s="19"/>
      <c r="T66" s="28"/>
      <c r="U66" s="19"/>
      <c r="V66" s="28"/>
      <c r="W66" s="19"/>
    </row>
    <row r="67" spans="1:23" ht="7.5" customHeight="1">
      <c r="A67" s="26"/>
      <c r="B67" s="7"/>
      <c r="C67" s="13" t="s">
        <v>70</v>
      </c>
      <c r="D67" s="30">
        <f>D23+D31+D51+D62+D65</f>
        <v>22463.15</v>
      </c>
      <c r="E67" s="19"/>
      <c r="F67" s="30">
        <f>F23+F31+F51+F62+F65</f>
        <v>23023.991999999998</v>
      </c>
      <c r="G67" s="19"/>
      <c r="H67" s="30">
        <f>H23+H31+H51+H62+H65</f>
        <v>23071.287000000004</v>
      </c>
      <c r="I67" s="19"/>
      <c r="J67" s="30">
        <f>J23+J31+J51+J62+J65</f>
        <v>23397.114999999998</v>
      </c>
      <c r="K67" s="19"/>
      <c r="L67" s="30">
        <f>L23+L31+L51+L62+L65</f>
        <v>23397.114999999998</v>
      </c>
      <c r="M67" s="19"/>
      <c r="N67" s="30">
        <f>N23+N31+N51+N62+N65</f>
        <v>23660.631999999998</v>
      </c>
      <c r="O67" s="19"/>
      <c r="P67" s="30">
        <f>P23+P31+P51+P62+P65</f>
        <v>1967.4659999999997</v>
      </c>
      <c r="Q67" s="19"/>
      <c r="R67" s="30">
        <f>R23+R31+R51+R62+R65</f>
        <v>1965.0849999999998</v>
      </c>
      <c r="S67" s="19"/>
      <c r="T67" s="30">
        <f>T23+T31+T51+T62+T65</f>
        <v>2001.2180000000001</v>
      </c>
      <c r="U67" s="19"/>
      <c r="V67" s="30">
        <f>V23+V31+V51+V62+V65</f>
        <v>2107.19</v>
      </c>
      <c r="W67" s="19"/>
    </row>
    <row r="68" spans="1:23" ht="7.5" customHeight="1">
      <c r="A68" s="26"/>
      <c r="B68" s="23" t="s">
        <v>71</v>
      </c>
      <c r="C68" s="18"/>
      <c r="D68" s="28">
        <v>12679.825000000001</v>
      </c>
      <c r="E68" s="19" t="s">
        <v>5</v>
      </c>
      <c r="F68" s="28">
        <v>12825.418</v>
      </c>
      <c r="G68" s="19" t="s">
        <v>5</v>
      </c>
      <c r="H68" s="28">
        <v>12437.06</v>
      </c>
      <c r="I68" s="19" t="s">
        <v>5</v>
      </c>
      <c r="J68" s="28">
        <v>12205.066000000001</v>
      </c>
      <c r="K68" s="19" t="s">
        <v>5</v>
      </c>
      <c r="L68" s="28">
        <v>12205.066000000001</v>
      </c>
      <c r="M68" s="19" t="s">
        <v>5</v>
      </c>
      <c r="N68" s="28">
        <v>12405.489</v>
      </c>
      <c r="O68" s="19" t="s">
        <v>5</v>
      </c>
      <c r="P68" s="28">
        <v>1005.871</v>
      </c>
      <c r="Q68" s="19" t="s">
        <v>5</v>
      </c>
      <c r="R68" s="28">
        <v>1031.384</v>
      </c>
      <c r="S68" s="19" t="s">
        <v>5</v>
      </c>
      <c r="T68" s="28">
        <v>1037.6179999999999</v>
      </c>
      <c r="U68" s="19" t="s">
        <v>5</v>
      </c>
      <c r="V68" s="28">
        <v>1052.6379999999999</v>
      </c>
      <c r="W68" s="19" t="s">
        <v>5</v>
      </c>
    </row>
    <row r="69" spans="1:23" ht="7.5" customHeight="1">
      <c r="A69" s="26"/>
      <c r="B69" s="23" t="s">
        <v>72</v>
      </c>
      <c r="C69" s="18"/>
      <c r="D69" s="28">
        <v>9783.3250000000007</v>
      </c>
      <c r="E69" s="19" t="s">
        <v>5</v>
      </c>
      <c r="F69" s="28">
        <v>10201.023999999999</v>
      </c>
      <c r="G69" s="19" t="s">
        <v>5</v>
      </c>
      <c r="H69" s="28">
        <v>10637.227000000001</v>
      </c>
      <c r="I69" s="19" t="s">
        <v>5</v>
      </c>
      <c r="J69" s="28">
        <v>11195.049000000001</v>
      </c>
      <c r="K69" s="19" t="s">
        <v>5</v>
      </c>
      <c r="L69" s="28">
        <v>11195.049000000001</v>
      </c>
      <c r="M69" s="19" t="s">
        <v>5</v>
      </c>
      <c r="N69" s="28">
        <v>11258.143</v>
      </c>
      <c r="O69" s="19" t="s">
        <v>5</v>
      </c>
      <c r="P69" s="28">
        <v>961.84500000000003</v>
      </c>
      <c r="Q69" s="19" t="s">
        <v>5</v>
      </c>
      <c r="R69" s="28">
        <v>933.95100000000002</v>
      </c>
      <c r="S69" s="19" t="s">
        <v>5</v>
      </c>
      <c r="T69" s="28">
        <v>963.85</v>
      </c>
      <c r="U69" s="19" t="s">
        <v>5</v>
      </c>
      <c r="V69" s="28">
        <v>1054.8019999999999</v>
      </c>
      <c r="W69" s="19" t="s">
        <v>5</v>
      </c>
    </row>
    <row r="70" spans="1:23" ht="7.5" customHeight="1">
      <c r="A70" s="26"/>
      <c r="B70" s="23" t="s">
        <v>73</v>
      </c>
      <c r="C70" s="18"/>
      <c r="D70" s="28">
        <v>2750.2829999999999</v>
      </c>
      <c r="E70" s="19" t="s">
        <v>5</v>
      </c>
      <c r="F70" s="28">
        <v>2744.47</v>
      </c>
      <c r="G70" s="19" t="s">
        <v>5</v>
      </c>
      <c r="H70" s="28">
        <v>2680.3649999999998</v>
      </c>
      <c r="I70" s="19" t="s">
        <v>5</v>
      </c>
      <c r="J70" s="28">
        <v>2754.893</v>
      </c>
      <c r="K70" s="19" t="s">
        <v>5</v>
      </c>
      <c r="L70" s="28">
        <v>2754.893</v>
      </c>
      <c r="M70" s="19" t="s">
        <v>5</v>
      </c>
      <c r="N70" s="28">
        <v>2713.373</v>
      </c>
      <c r="O70" s="19" t="s">
        <v>5</v>
      </c>
      <c r="P70" s="28">
        <v>224.75700000000001</v>
      </c>
      <c r="Q70" s="19" t="s">
        <v>5</v>
      </c>
      <c r="R70" s="28">
        <v>221.60900000000001</v>
      </c>
      <c r="S70" s="19" t="s">
        <v>5</v>
      </c>
      <c r="T70" s="28">
        <v>223.76900000000001</v>
      </c>
      <c r="U70" s="19" t="s">
        <v>5</v>
      </c>
      <c r="V70" s="28">
        <v>227.03299999999999</v>
      </c>
      <c r="W70" s="19" t="s">
        <v>5</v>
      </c>
    </row>
    <row r="71" spans="1:23" ht="7.5" customHeight="1">
      <c r="A71" s="26"/>
      <c r="B71" s="23" t="s">
        <v>74</v>
      </c>
      <c r="C71" s="18"/>
      <c r="D71" s="28">
        <v>1817.652</v>
      </c>
      <c r="E71" s="19" t="s">
        <v>5</v>
      </c>
      <c r="F71" s="28">
        <v>1917.221</v>
      </c>
      <c r="G71" s="19" t="s">
        <v>5</v>
      </c>
      <c r="H71" s="28">
        <v>2009.4290000000001</v>
      </c>
      <c r="I71" s="19" t="s">
        <v>5</v>
      </c>
      <c r="J71" s="28">
        <v>1835.068</v>
      </c>
      <c r="K71" s="19" t="s">
        <v>5</v>
      </c>
      <c r="L71" s="28">
        <v>1835.068</v>
      </c>
      <c r="M71" s="19" t="s">
        <v>5</v>
      </c>
      <c r="N71" s="28">
        <v>1846.4290000000001</v>
      </c>
      <c r="O71" s="19" t="s">
        <v>5</v>
      </c>
      <c r="P71" s="28">
        <v>151.70099999999999</v>
      </c>
      <c r="Q71" s="19" t="s">
        <v>5</v>
      </c>
      <c r="R71" s="28">
        <v>159.66999999999999</v>
      </c>
      <c r="S71" s="19" t="s">
        <v>5</v>
      </c>
      <c r="T71" s="28">
        <v>156.34299999999999</v>
      </c>
      <c r="U71" s="19" t="s">
        <v>5</v>
      </c>
      <c r="V71" s="28">
        <v>156.30000000000001</v>
      </c>
      <c r="W71" s="19" t="s">
        <v>5</v>
      </c>
    </row>
    <row r="72" spans="1:23" ht="7.5" customHeight="1">
      <c r="A72" s="12"/>
      <c r="B72" s="11"/>
      <c r="C72" s="10"/>
      <c r="D72" s="11"/>
      <c r="E72" s="10"/>
      <c r="F72" s="11"/>
      <c r="G72" s="10"/>
      <c r="H72" s="11"/>
      <c r="I72" s="10"/>
      <c r="J72" s="11"/>
      <c r="K72" s="10"/>
      <c r="L72" s="11"/>
      <c r="M72" s="10"/>
      <c r="N72" s="11"/>
      <c r="O72" s="10"/>
      <c r="P72" s="11"/>
      <c r="Q72" s="10"/>
      <c r="R72" s="11"/>
      <c r="S72" s="10"/>
      <c r="T72" s="11"/>
      <c r="U72" s="10"/>
      <c r="V72" s="11"/>
      <c r="W72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Refined Production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6"/>
  <sheetViews>
    <sheetView topLeftCell="A22" workbookViewId="0"/>
  </sheetViews>
  <sheetFormatPr defaultRowHeight="15"/>
  <cols>
    <col min="1" max="1" width="1.42578125" customWidth="1"/>
    <col min="2" max="2" width="17.7109375" customWidth="1"/>
    <col min="3" max="3" width="0.85546875" customWidth="1"/>
    <col min="4" max="4" width="7.5703125" customWidth="1"/>
    <col min="5" max="5" width="0.85546875" customWidth="1"/>
    <col min="6" max="6" width="7.5703125" customWidth="1"/>
    <col min="7" max="7" width="0.85546875" customWidth="1"/>
    <col min="8" max="8" width="7.5703125" customWidth="1"/>
    <col min="9" max="9" width="0.85546875" customWidth="1"/>
    <col min="10" max="10" width="7.5703125" customWidth="1"/>
    <col min="11" max="11" width="0.85546875" customWidth="1"/>
    <col min="12" max="12" width="7.140625" customWidth="1"/>
    <col min="13" max="13" width="0.85546875" customWidth="1"/>
    <col min="14" max="14" width="7.140625" customWidth="1"/>
    <col min="15" max="15" width="0.85546875" customWidth="1"/>
    <col min="16" max="16" width="7.140625" customWidth="1"/>
    <col min="17" max="17" width="0.85546875" customWidth="1"/>
    <col min="18" max="18" width="7.140625" customWidth="1"/>
    <col min="19" max="19" width="0.85546875" customWidth="1"/>
    <col min="20" max="20" width="7.140625" customWidth="1"/>
    <col min="21" max="21" width="0.85546875" customWidth="1"/>
    <col min="22" max="22" width="7.140625" customWidth="1"/>
    <col min="23" max="23" width="0.85546875" customWidth="1"/>
  </cols>
  <sheetData>
    <row r="1" spans="1:23" ht="21" customHeight="1">
      <c r="W1" s="8" t="s">
        <v>0</v>
      </c>
    </row>
    <row r="2" spans="1:23" ht="22.5" customHeight="1">
      <c r="A2" s="4" t="s">
        <v>2</v>
      </c>
      <c r="W2" s="17" t="s">
        <v>103</v>
      </c>
    </row>
    <row r="3" spans="1:23" ht="4.5" customHeight="1"/>
    <row r="4" spans="1:23" ht="22.5" customHeight="1">
      <c r="A4" s="2"/>
      <c r="B4" s="1"/>
      <c r="C4" s="3"/>
      <c r="D4" s="5">
        <v>2014</v>
      </c>
      <c r="E4" s="6"/>
      <c r="F4" s="5">
        <v>2015</v>
      </c>
      <c r="G4" s="6"/>
      <c r="H4" s="5">
        <v>2016</v>
      </c>
      <c r="I4" s="6"/>
      <c r="J4" s="5">
        <v>2017</v>
      </c>
      <c r="K4" s="6"/>
      <c r="L4" s="5">
        <v>2017</v>
      </c>
      <c r="M4" s="6"/>
      <c r="N4" s="5">
        <v>2018</v>
      </c>
      <c r="O4" s="6"/>
      <c r="P4" s="5">
        <v>2018</v>
      </c>
      <c r="Q4" s="6"/>
      <c r="R4" s="5">
        <v>2018</v>
      </c>
      <c r="S4" s="6"/>
      <c r="T4" s="5">
        <v>2018</v>
      </c>
      <c r="U4" s="6"/>
      <c r="V4" s="5">
        <v>2018</v>
      </c>
      <c r="W4" s="6"/>
    </row>
    <row r="5" spans="1:23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  <c r="T5" s="25"/>
      <c r="U5" s="9"/>
      <c r="V5" s="25"/>
      <c r="W5" s="9"/>
    </row>
    <row r="6" spans="1:23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5</v>
      </c>
      <c r="K6" s="9"/>
      <c r="L6" s="25" t="s">
        <v>75</v>
      </c>
      <c r="M6" s="9"/>
      <c r="N6" s="25" t="s">
        <v>75</v>
      </c>
      <c r="O6" s="9"/>
      <c r="P6" s="25" t="s">
        <v>76</v>
      </c>
      <c r="Q6" s="9"/>
      <c r="R6" s="25" t="s">
        <v>77</v>
      </c>
      <c r="S6" s="9"/>
      <c r="T6" s="25" t="s">
        <v>78</v>
      </c>
      <c r="U6" s="9"/>
      <c r="V6" s="25" t="s">
        <v>79</v>
      </c>
      <c r="W6" s="9"/>
    </row>
    <row r="7" spans="1:23" ht="8.25" customHeight="1">
      <c r="A7" s="26"/>
      <c r="B7" s="7" t="s">
        <v>3</v>
      </c>
      <c r="C7" s="13"/>
      <c r="D7" s="28"/>
      <c r="E7" s="19"/>
      <c r="F7" s="28"/>
      <c r="G7" s="19"/>
      <c r="H7" s="28"/>
      <c r="I7" s="19"/>
      <c r="J7" s="28"/>
      <c r="K7" s="19"/>
      <c r="L7" s="28"/>
      <c r="M7" s="19"/>
      <c r="N7" s="28"/>
      <c r="O7" s="19"/>
      <c r="P7" s="28"/>
      <c r="Q7" s="19"/>
      <c r="R7" s="28"/>
      <c r="S7" s="19"/>
      <c r="T7" s="28"/>
      <c r="U7" s="19"/>
      <c r="V7" s="28"/>
      <c r="W7" s="19"/>
    </row>
    <row r="8" spans="1:23" ht="7.5" customHeight="1">
      <c r="A8" s="26"/>
      <c r="B8" s="23" t="s">
        <v>4</v>
      </c>
      <c r="C8" s="18"/>
      <c r="D8" s="28">
        <v>0.3</v>
      </c>
      <c r="E8" s="19" t="s">
        <v>5</v>
      </c>
      <c r="F8" s="28">
        <v>5.0000000000000001E-3</v>
      </c>
      <c r="G8" s="19" t="s">
        <v>5</v>
      </c>
      <c r="H8" s="28">
        <v>0</v>
      </c>
      <c r="I8" s="19" t="s">
        <v>5</v>
      </c>
      <c r="J8" s="28">
        <v>0</v>
      </c>
      <c r="K8" s="19" t="s">
        <v>5</v>
      </c>
      <c r="L8" s="28">
        <v>0</v>
      </c>
      <c r="M8" s="19" t="s">
        <v>5</v>
      </c>
      <c r="N8" s="28">
        <v>0</v>
      </c>
      <c r="O8" s="19" t="s">
        <v>5</v>
      </c>
      <c r="P8" s="28">
        <v>0</v>
      </c>
      <c r="Q8" s="19" t="s">
        <v>5</v>
      </c>
      <c r="R8" s="28">
        <v>0</v>
      </c>
      <c r="S8" s="19" t="s">
        <v>5</v>
      </c>
      <c r="T8" s="28">
        <v>0</v>
      </c>
      <c r="U8" s="19" t="s">
        <v>5</v>
      </c>
      <c r="V8" s="28">
        <v>0</v>
      </c>
      <c r="W8" s="19" t="s">
        <v>5</v>
      </c>
    </row>
    <row r="9" spans="1:23" ht="7.5" customHeight="1">
      <c r="A9" s="26"/>
      <c r="B9" s="23" t="s">
        <v>82</v>
      </c>
      <c r="C9" s="18"/>
      <c r="D9" s="28">
        <v>27</v>
      </c>
      <c r="E9" s="19" t="s">
        <v>5</v>
      </c>
      <c r="F9" s="28">
        <v>35.783000000000001</v>
      </c>
      <c r="G9" s="19" t="s">
        <v>5</v>
      </c>
      <c r="H9" s="28">
        <v>35.561</v>
      </c>
      <c r="I9" s="19" t="s">
        <v>5</v>
      </c>
      <c r="J9" s="28">
        <v>34.799999999999997</v>
      </c>
      <c r="K9" s="19" t="s">
        <v>5</v>
      </c>
      <c r="L9" s="28">
        <v>34.799999999999997</v>
      </c>
      <c r="M9" s="19" t="s">
        <v>5</v>
      </c>
      <c r="N9" s="28">
        <v>34.799999999999997</v>
      </c>
      <c r="O9" s="19" t="s">
        <v>5</v>
      </c>
      <c r="P9" s="29">
        <v>2.9</v>
      </c>
      <c r="Q9" s="19"/>
      <c r="R9" s="29">
        <v>2.9</v>
      </c>
      <c r="S9" s="19"/>
      <c r="T9" s="29">
        <v>2.9</v>
      </c>
      <c r="U9" s="19"/>
      <c r="V9" s="29">
        <v>2.9</v>
      </c>
      <c r="W9" s="19"/>
    </row>
    <row r="10" spans="1:23" ht="7.5" customHeight="1">
      <c r="A10" s="26"/>
      <c r="B10" s="23" t="s">
        <v>83</v>
      </c>
      <c r="C10" s="18"/>
      <c r="D10" s="28">
        <v>243.43600000000001</v>
      </c>
      <c r="E10" s="19" t="s">
        <v>5</v>
      </c>
      <c r="F10" s="28">
        <v>288.798</v>
      </c>
      <c r="G10" s="19" t="s">
        <v>5</v>
      </c>
      <c r="H10" s="28">
        <v>250.83500000000001</v>
      </c>
      <c r="I10" s="19" t="s">
        <v>5</v>
      </c>
      <c r="J10" s="28">
        <v>189.839</v>
      </c>
      <c r="K10" s="19" t="s">
        <v>5</v>
      </c>
      <c r="L10" s="28">
        <v>189.839</v>
      </c>
      <c r="M10" s="19" t="s">
        <v>5</v>
      </c>
      <c r="N10" s="28">
        <v>258.51299999999998</v>
      </c>
      <c r="O10" s="19" t="s">
        <v>5</v>
      </c>
      <c r="P10" s="28">
        <v>21.818999999999999</v>
      </c>
      <c r="Q10" s="19" t="s">
        <v>5</v>
      </c>
      <c r="R10" s="29">
        <v>21.8</v>
      </c>
      <c r="S10" s="19"/>
      <c r="T10" s="29">
        <v>21.8</v>
      </c>
      <c r="U10" s="19"/>
      <c r="V10" s="29">
        <v>21.8</v>
      </c>
      <c r="W10" s="19"/>
    </row>
    <row r="11" spans="1:23" ht="7.5" customHeight="1">
      <c r="A11" s="26"/>
      <c r="B11" s="23" t="s">
        <v>6</v>
      </c>
      <c r="C11" s="18"/>
      <c r="D11" s="28">
        <v>52.22</v>
      </c>
      <c r="E11" s="19" t="s">
        <v>5</v>
      </c>
      <c r="F11" s="28">
        <v>36.015000000000001</v>
      </c>
      <c r="G11" s="19" t="s">
        <v>5</v>
      </c>
      <c r="H11" s="28">
        <v>50.601999999999997</v>
      </c>
      <c r="I11" s="19" t="s">
        <v>5</v>
      </c>
      <c r="J11" s="28">
        <v>72.751999999999995</v>
      </c>
      <c r="K11" s="19" t="s">
        <v>5</v>
      </c>
      <c r="L11" s="28">
        <v>72.751999999999995</v>
      </c>
      <c r="M11" s="19" t="s">
        <v>5</v>
      </c>
      <c r="N11" s="28">
        <v>77.198999999999998</v>
      </c>
      <c r="O11" s="19" t="s">
        <v>5</v>
      </c>
      <c r="P11" s="28">
        <v>6.5369999999999999</v>
      </c>
      <c r="Q11" s="19" t="s">
        <v>5</v>
      </c>
      <c r="R11" s="28">
        <v>5.2629999999999999</v>
      </c>
      <c r="S11" s="19" t="s">
        <v>5</v>
      </c>
      <c r="T11" s="28">
        <v>4.6749999999999998</v>
      </c>
      <c r="U11" s="19" t="s">
        <v>5</v>
      </c>
      <c r="V11" s="29">
        <v>4.7</v>
      </c>
      <c r="W11" s="19"/>
    </row>
    <row r="12" spans="1:23" ht="7.5" customHeight="1">
      <c r="A12" s="26"/>
      <c r="B12" s="23" t="s">
        <v>104</v>
      </c>
      <c r="C12" s="18"/>
      <c r="D12" s="28">
        <v>0.6</v>
      </c>
      <c r="E12" s="19" t="s">
        <v>5</v>
      </c>
      <c r="F12" s="28">
        <v>0.47</v>
      </c>
      <c r="G12" s="19" t="s">
        <v>5</v>
      </c>
      <c r="H12" s="28">
        <v>0.83799999999999997</v>
      </c>
      <c r="I12" s="19" t="s">
        <v>5</v>
      </c>
      <c r="J12" s="28">
        <v>1.107</v>
      </c>
      <c r="K12" s="19" t="s">
        <v>5</v>
      </c>
      <c r="L12" s="28">
        <v>1.107</v>
      </c>
      <c r="M12" s="19" t="s">
        <v>5</v>
      </c>
      <c r="N12" s="28">
        <v>1.3520000000000001</v>
      </c>
      <c r="O12" s="19" t="s">
        <v>5</v>
      </c>
      <c r="P12" s="28">
        <v>9.8000000000000004E-2</v>
      </c>
      <c r="Q12" s="19" t="s">
        <v>5</v>
      </c>
      <c r="R12" s="28">
        <v>0.151</v>
      </c>
      <c r="S12" s="19" t="s">
        <v>5</v>
      </c>
      <c r="T12" s="28">
        <v>0.113</v>
      </c>
      <c r="U12" s="19" t="s">
        <v>5</v>
      </c>
      <c r="V12" s="28">
        <v>7.1999999999999995E-2</v>
      </c>
      <c r="W12" s="19" t="s">
        <v>5</v>
      </c>
    </row>
    <row r="13" spans="1:23" ht="7.5" customHeight="1">
      <c r="A13" s="26"/>
      <c r="B13" s="23" t="s">
        <v>105</v>
      </c>
      <c r="C13" s="18"/>
      <c r="D13" s="28">
        <v>6.6000000000000003E-2</v>
      </c>
      <c r="E13" s="19" t="s">
        <v>5</v>
      </c>
      <c r="F13" s="28">
        <v>8.3000000000000004E-2</v>
      </c>
      <c r="G13" s="19" t="s">
        <v>5</v>
      </c>
      <c r="H13" s="28">
        <v>9.9000000000000005E-2</v>
      </c>
      <c r="I13" s="19" t="s">
        <v>5</v>
      </c>
      <c r="J13" s="28">
        <v>8.1000000000000003E-2</v>
      </c>
      <c r="K13" s="19" t="s">
        <v>5</v>
      </c>
      <c r="L13" s="28">
        <v>8.1000000000000003E-2</v>
      </c>
      <c r="M13" s="19" t="s">
        <v>5</v>
      </c>
      <c r="N13" s="28">
        <v>3.9E-2</v>
      </c>
      <c r="O13" s="19" t="s">
        <v>5</v>
      </c>
      <c r="P13" s="28">
        <v>0</v>
      </c>
      <c r="Q13" s="19" t="s">
        <v>5</v>
      </c>
      <c r="R13" s="28">
        <v>2E-3</v>
      </c>
      <c r="S13" s="19" t="s">
        <v>5</v>
      </c>
      <c r="T13" s="28">
        <v>1E-3</v>
      </c>
      <c r="U13" s="19" t="s">
        <v>5</v>
      </c>
      <c r="V13" s="29">
        <v>1E-3</v>
      </c>
      <c r="W13" s="19"/>
    </row>
    <row r="14" spans="1:23" ht="7.5" customHeight="1">
      <c r="A14" s="26"/>
      <c r="B14" s="23" t="s">
        <v>7</v>
      </c>
      <c r="C14" s="18"/>
      <c r="D14" s="28">
        <v>68.069999999999993</v>
      </c>
      <c r="E14" s="19" t="s">
        <v>5</v>
      </c>
      <c r="F14" s="28">
        <v>68.885999999999996</v>
      </c>
      <c r="G14" s="19" t="s">
        <v>5</v>
      </c>
      <c r="H14" s="28">
        <v>76.403999999999996</v>
      </c>
      <c r="I14" s="19" t="s">
        <v>5</v>
      </c>
      <c r="J14" s="28">
        <v>74.844999999999999</v>
      </c>
      <c r="K14" s="19" t="s">
        <v>5</v>
      </c>
      <c r="L14" s="28">
        <v>74.844999999999999</v>
      </c>
      <c r="M14" s="19" t="s">
        <v>5</v>
      </c>
      <c r="N14" s="28">
        <v>88.343999999999994</v>
      </c>
      <c r="O14" s="19" t="s">
        <v>5</v>
      </c>
      <c r="P14" s="28">
        <v>7.5419999999999998</v>
      </c>
      <c r="Q14" s="19" t="s">
        <v>5</v>
      </c>
      <c r="R14" s="28">
        <v>6.8659999999999997</v>
      </c>
      <c r="S14" s="19" t="s">
        <v>5</v>
      </c>
      <c r="T14" s="28">
        <v>9.0730000000000004</v>
      </c>
      <c r="U14" s="19" t="s">
        <v>5</v>
      </c>
      <c r="V14" s="29">
        <v>9.1</v>
      </c>
      <c r="W14" s="19"/>
    </row>
    <row r="15" spans="1:23" ht="7.5" customHeight="1">
      <c r="A15" s="26"/>
      <c r="B15" s="23" t="s">
        <v>84</v>
      </c>
      <c r="C15" s="18"/>
      <c r="D15" s="28">
        <v>206.72399999999999</v>
      </c>
      <c r="E15" s="19" t="s">
        <v>5</v>
      </c>
      <c r="F15" s="28">
        <v>182.285</v>
      </c>
      <c r="G15" s="19" t="s">
        <v>5</v>
      </c>
      <c r="H15" s="28">
        <v>195.94</v>
      </c>
      <c r="I15" s="19" t="s">
        <v>5</v>
      </c>
      <c r="J15" s="28">
        <v>209.53</v>
      </c>
      <c r="K15" s="19" t="s">
        <v>5</v>
      </c>
      <c r="L15" s="28">
        <v>209.53</v>
      </c>
      <c r="M15" s="19" t="s">
        <v>5</v>
      </c>
      <c r="N15" s="28">
        <v>201.006</v>
      </c>
      <c r="O15" s="19" t="s">
        <v>5</v>
      </c>
      <c r="P15" s="28">
        <v>16.422999999999998</v>
      </c>
      <c r="Q15" s="19" t="s">
        <v>5</v>
      </c>
      <c r="R15" s="28">
        <v>18.739000000000001</v>
      </c>
      <c r="S15" s="19" t="s">
        <v>5</v>
      </c>
      <c r="T15" s="28">
        <v>20.143000000000001</v>
      </c>
      <c r="U15" s="19" t="s">
        <v>5</v>
      </c>
      <c r="V15" s="28">
        <v>12.833</v>
      </c>
      <c r="W15" s="19" t="s">
        <v>5</v>
      </c>
    </row>
    <row r="16" spans="1:23" ht="7.5" customHeight="1">
      <c r="A16" s="26"/>
      <c r="B16" s="23" t="s">
        <v>85</v>
      </c>
      <c r="C16" s="18"/>
      <c r="D16" s="28">
        <v>1162.229</v>
      </c>
      <c r="E16" s="19" t="s">
        <v>5</v>
      </c>
      <c r="F16" s="28">
        <v>1218.92</v>
      </c>
      <c r="G16" s="19" t="s">
        <v>5</v>
      </c>
      <c r="H16" s="28">
        <v>1243.0840000000001</v>
      </c>
      <c r="I16" s="19" t="s">
        <v>5</v>
      </c>
      <c r="J16" s="28">
        <v>1180.1990000000001</v>
      </c>
      <c r="K16" s="19" t="s">
        <v>5</v>
      </c>
      <c r="L16" s="28">
        <v>1180.1990000000001</v>
      </c>
      <c r="M16" s="19" t="s">
        <v>5</v>
      </c>
      <c r="N16" s="28">
        <v>1208.32</v>
      </c>
      <c r="O16" s="19" t="s">
        <v>5</v>
      </c>
      <c r="P16" s="28">
        <v>99.563999999999993</v>
      </c>
      <c r="Q16" s="19" t="s">
        <v>5</v>
      </c>
      <c r="R16" s="28">
        <v>95.741</v>
      </c>
      <c r="S16" s="19" t="s">
        <v>5</v>
      </c>
      <c r="T16" s="28">
        <v>95.741</v>
      </c>
      <c r="U16" s="19" t="s">
        <v>5</v>
      </c>
      <c r="V16" s="28">
        <v>95.742000000000004</v>
      </c>
      <c r="W16" s="19" t="s">
        <v>5</v>
      </c>
    </row>
    <row r="17" spans="1:23" ht="7.5" customHeight="1">
      <c r="A17" s="26"/>
      <c r="B17" s="23" t="s">
        <v>106</v>
      </c>
      <c r="C17" s="18"/>
      <c r="D17" s="28">
        <v>54.347000000000001</v>
      </c>
      <c r="E17" s="19" t="s">
        <v>5</v>
      </c>
      <c r="F17" s="28">
        <v>59.579000000000001</v>
      </c>
      <c r="G17" s="19" t="s">
        <v>5</v>
      </c>
      <c r="H17" s="28">
        <v>73.864999999999995</v>
      </c>
      <c r="I17" s="19" t="s">
        <v>5</v>
      </c>
      <c r="J17" s="28">
        <v>81.734999999999999</v>
      </c>
      <c r="K17" s="19" t="s">
        <v>5</v>
      </c>
      <c r="L17" s="28">
        <v>81.734999999999999</v>
      </c>
      <c r="M17" s="19" t="s">
        <v>5</v>
      </c>
      <c r="N17" s="28">
        <v>62.802</v>
      </c>
      <c r="O17" s="19" t="s">
        <v>5</v>
      </c>
      <c r="P17" s="28">
        <v>5.4450000000000003</v>
      </c>
      <c r="Q17" s="19" t="s">
        <v>5</v>
      </c>
      <c r="R17" s="28">
        <v>7.0380000000000003</v>
      </c>
      <c r="S17" s="19" t="s">
        <v>5</v>
      </c>
      <c r="T17" s="28">
        <v>7.3339999999999996</v>
      </c>
      <c r="U17" s="19" t="s">
        <v>5</v>
      </c>
      <c r="V17" s="28">
        <v>4.5279999999999996</v>
      </c>
      <c r="W17" s="19" t="s">
        <v>5</v>
      </c>
    </row>
    <row r="18" spans="1:23" ht="7.5" customHeight="1">
      <c r="A18" s="26"/>
      <c r="B18" s="23" t="s">
        <v>107</v>
      </c>
      <c r="C18" s="18"/>
      <c r="D18" s="28">
        <v>0.05</v>
      </c>
      <c r="E18" s="19" t="s">
        <v>5</v>
      </c>
      <c r="F18" s="28">
        <v>0.12</v>
      </c>
      <c r="G18" s="19" t="s">
        <v>5</v>
      </c>
      <c r="H18" s="28">
        <v>0.58499999999999996</v>
      </c>
      <c r="I18" s="19" t="s">
        <v>5</v>
      </c>
      <c r="J18" s="28">
        <v>1.0569999999999999</v>
      </c>
      <c r="K18" s="19" t="s">
        <v>5</v>
      </c>
      <c r="L18" s="28">
        <v>1.0569999999999999</v>
      </c>
      <c r="M18" s="19" t="s">
        <v>5</v>
      </c>
      <c r="N18" s="28">
        <v>0.60099999999999998</v>
      </c>
      <c r="O18" s="19" t="s">
        <v>5</v>
      </c>
      <c r="P18" s="28">
        <v>4.2999999999999997E-2</v>
      </c>
      <c r="Q18" s="19" t="s">
        <v>5</v>
      </c>
      <c r="R18" s="29">
        <v>0.04</v>
      </c>
      <c r="S18" s="19"/>
      <c r="T18" s="29">
        <v>0.04</v>
      </c>
      <c r="U18" s="19"/>
      <c r="V18" s="29">
        <v>0.04</v>
      </c>
      <c r="W18" s="19"/>
    </row>
    <row r="19" spans="1:23" ht="7.5" customHeight="1">
      <c r="A19" s="26"/>
      <c r="B19" s="23" t="s">
        <v>108</v>
      </c>
      <c r="C19" s="18"/>
      <c r="D19" s="28">
        <v>0.308</v>
      </c>
      <c r="E19" s="19" t="s">
        <v>5</v>
      </c>
      <c r="F19" s="28">
        <v>0.155</v>
      </c>
      <c r="G19" s="19" t="s">
        <v>5</v>
      </c>
      <c r="H19" s="28">
        <v>0.26700000000000002</v>
      </c>
      <c r="I19" s="19" t="s">
        <v>5</v>
      </c>
      <c r="J19" s="28">
        <v>0.28999999999999998</v>
      </c>
      <c r="K19" s="19" t="s">
        <v>5</v>
      </c>
      <c r="L19" s="28">
        <v>0.28999999999999998</v>
      </c>
      <c r="M19" s="19" t="s">
        <v>5</v>
      </c>
      <c r="N19" s="28">
        <v>3.4000000000000002E-2</v>
      </c>
      <c r="O19" s="19" t="s">
        <v>5</v>
      </c>
      <c r="P19" s="28">
        <v>1E-3</v>
      </c>
      <c r="Q19" s="19" t="s">
        <v>5</v>
      </c>
      <c r="R19" s="28">
        <v>0</v>
      </c>
      <c r="S19" s="19" t="s">
        <v>5</v>
      </c>
      <c r="T19" s="28">
        <v>1E-3</v>
      </c>
      <c r="U19" s="19" t="s">
        <v>5</v>
      </c>
      <c r="V19" s="28">
        <v>0</v>
      </c>
      <c r="W19" s="19" t="s">
        <v>5</v>
      </c>
    </row>
    <row r="20" spans="1:23" ht="7.5" customHeight="1">
      <c r="A20" s="26"/>
      <c r="B20" s="23" t="s">
        <v>99</v>
      </c>
      <c r="C20" s="18"/>
      <c r="D20" s="28">
        <v>625.072</v>
      </c>
      <c r="E20" s="19" t="s">
        <v>5</v>
      </c>
      <c r="F20" s="28">
        <v>612.96</v>
      </c>
      <c r="G20" s="19" t="s">
        <v>5</v>
      </c>
      <c r="H20" s="28">
        <v>595.97500000000002</v>
      </c>
      <c r="I20" s="19" t="s">
        <v>5</v>
      </c>
      <c r="J20" s="28">
        <v>635.09900000000005</v>
      </c>
      <c r="K20" s="19" t="s">
        <v>5</v>
      </c>
      <c r="L20" s="28">
        <v>635.09900000000005</v>
      </c>
      <c r="M20" s="19" t="s">
        <v>5</v>
      </c>
      <c r="N20" s="28">
        <v>578.68299999999999</v>
      </c>
      <c r="O20" s="19" t="s">
        <v>5</v>
      </c>
      <c r="P20" s="28">
        <v>41.817999999999998</v>
      </c>
      <c r="Q20" s="19" t="s">
        <v>5</v>
      </c>
      <c r="R20" s="28">
        <v>54.604999999999997</v>
      </c>
      <c r="S20" s="19" t="s">
        <v>5</v>
      </c>
      <c r="T20" s="29">
        <v>54.6</v>
      </c>
      <c r="U20" s="19"/>
      <c r="V20" s="29">
        <v>54.6</v>
      </c>
      <c r="W20" s="19"/>
    </row>
    <row r="21" spans="1:23" ht="7.5" customHeight="1">
      <c r="A21" s="26"/>
      <c r="B21" s="23" t="s">
        <v>109</v>
      </c>
      <c r="C21" s="18"/>
      <c r="D21" s="28">
        <v>50.4</v>
      </c>
      <c r="E21" s="19" t="s">
        <v>5</v>
      </c>
      <c r="F21" s="28">
        <v>50.4</v>
      </c>
      <c r="G21" s="19" t="s">
        <v>5</v>
      </c>
      <c r="H21" s="28">
        <v>50.4</v>
      </c>
      <c r="I21" s="19" t="s">
        <v>5</v>
      </c>
      <c r="J21" s="28">
        <v>50.4</v>
      </c>
      <c r="K21" s="19" t="s">
        <v>5</v>
      </c>
      <c r="L21" s="28">
        <v>50.4</v>
      </c>
      <c r="M21" s="19" t="s">
        <v>5</v>
      </c>
      <c r="N21" s="28">
        <v>50.4</v>
      </c>
      <c r="O21" s="19" t="s">
        <v>5</v>
      </c>
      <c r="P21" s="29">
        <v>4.2</v>
      </c>
      <c r="Q21" s="19"/>
      <c r="R21" s="29">
        <v>4.2</v>
      </c>
      <c r="S21" s="19"/>
      <c r="T21" s="29">
        <v>4.2</v>
      </c>
      <c r="U21" s="19"/>
      <c r="V21" s="29">
        <v>4.2</v>
      </c>
      <c r="W21" s="19"/>
    </row>
    <row r="22" spans="1:23" ht="7.5" customHeight="1">
      <c r="A22" s="26"/>
      <c r="B22" s="23" t="s">
        <v>86</v>
      </c>
      <c r="C22" s="18"/>
      <c r="D22" s="28">
        <v>0</v>
      </c>
      <c r="E22" s="19" t="s">
        <v>5</v>
      </c>
      <c r="F22" s="28">
        <v>0.27700000000000002</v>
      </c>
      <c r="G22" s="19" t="s">
        <v>5</v>
      </c>
      <c r="H22" s="28">
        <v>0</v>
      </c>
      <c r="I22" s="19" t="s">
        <v>5</v>
      </c>
      <c r="J22" s="28">
        <v>0.48699999999999999</v>
      </c>
      <c r="K22" s="19" t="s">
        <v>5</v>
      </c>
      <c r="L22" s="28">
        <v>0.48699999999999999</v>
      </c>
      <c r="M22" s="19" t="s">
        <v>5</v>
      </c>
      <c r="N22" s="28">
        <v>0.48</v>
      </c>
      <c r="O22" s="19" t="s">
        <v>5</v>
      </c>
      <c r="P22" s="29">
        <v>0.04</v>
      </c>
      <c r="Q22" s="19"/>
      <c r="R22" s="29">
        <v>0.04</v>
      </c>
      <c r="S22" s="19"/>
      <c r="T22" s="29">
        <v>0.04</v>
      </c>
      <c r="U22" s="19"/>
      <c r="V22" s="29">
        <v>0.04</v>
      </c>
      <c r="W22" s="19"/>
    </row>
    <row r="23" spans="1:23" ht="7.5" customHeight="1">
      <c r="A23" s="26"/>
      <c r="B23" s="23" t="s">
        <v>10</v>
      </c>
      <c r="C23" s="18"/>
      <c r="D23" s="28">
        <v>277.36399999999998</v>
      </c>
      <c r="E23" s="19" t="s">
        <v>5</v>
      </c>
      <c r="F23" s="28">
        <v>280.392</v>
      </c>
      <c r="G23" s="19" t="s">
        <v>5</v>
      </c>
      <c r="H23" s="28">
        <v>283.88499999999999</v>
      </c>
      <c r="I23" s="19" t="s">
        <v>5</v>
      </c>
      <c r="J23" s="28">
        <v>274.18200000000002</v>
      </c>
      <c r="K23" s="19" t="s">
        <v>5</v>
      </c>
      <c r="L23" s="28">
        <v>274.18200000000002</v>
      </c>
      <c r="M23" s="19" t="s">
        <v>5</v>
      </c>
      <c r="N23" s="28">
        <v>306</v>
      </c>
      <c r="O23" s="19" t="s">
        <v>5</v>
      </c>
      <c r="P23" s="28">
        <v>24.37</v>
      </c>
      <c r="Q23" s="19" t="s">
        <v>5</v>
      </c>
      <c r="R23" s="28">
        <v>23.88</v>
      </c>
      <c r="S23" s="19" t="s">
        <v>5</v>
      </c>
      <c r="T23" s="28">
        <v>26.425000000000001</v>
      </c>
      <c r="U23" s="19" t="s">
        <v>5</v>
      </c>
      <c r="V23" s="29">
        <v>26.4</v>
      </c>
      <c r="W23" s="19"/>
    </row>
    <row r="24" spans="1:23" ht="7.5" customHeight="1">
      <c r="A24" s="26"/>
      <c r="B24" s="23" t="s">
        <v>11</v>
      </c>
      <c r="C24" s="18"/>
      <c r="D24" s="28">
        <v>7.5369999999999999</v>
      </c>
      <c r="E24" s="19" t="s">
        <v>5</v>
      </c>
      <c r="F24" s="28">
        <v>12.967000000000001</v>
      </c>
      <c r="G24" s="19" t="s">
        <v>5</v>
      </c>
      <c r="H24" s="28">
        <v>15.2</v>
      </c>
      <c r="I24" s="19" t="s">
        <v>5</v>
      </c>
      <c r="J24" s="28">
        <v>15.583</v>
      </c>
      <c r="K24" s="19" t="s">
        <v>5</v>
      </c>
      <c r="L24" s="28">
        <v>15.583</v>
      </c>
      <c r="M24" s="19" t="s">
        <v>5</v>
      </c>
      <c r="N24" s="28">
        <v>13.329000000000001</v>
      </c>
      <c r="O24" s="19" t="s">
        <v>5</v>
      </c>
      <c r="P24" s="28">
        <v>1.232</v>
      </c>
      <c r="Q24" s="19" t="s">
        <v>5</v>
      </c>
      <c r="R24" s="28">
        <v>1.2190000000000001</v>
      </c>
      <c r="S24" s="19" t="s">
        <v>5</v>
      </c>
      <c r="T24" s="28">
        <v>1.044</v>
      </c>
      <c r="U24" s="19" t="s">
        <v>5</v>
      </c>
      <c r="V24" s="29">
        <v>1</v>
      </c>
      <c r="W24" s="19"/>
    </row>
    <row r="25" spans="1:23" ht="7.5" customHeight="1">
      <c r="A25" s="26"/>
      <c r="B25" s="23" t="s">
        <v>12</v>
      </c>
      <c r="C25" s="18"/>
      <c r="D25" s="28">
        <v>0.53300000000000003</v>
      </c>
      <c r="E25" s="19" t="s">
        <v>5</v>
      </c>
      <c r="F25" s="28">
        <v>2.56</v>
      </c>
      <c r="G25" s="19" t="s">
        <v>5</v>
      </c>
      <c r="H25" s="28">
        <v>3.266</v>
      </c>
      <c r="I25" s="19" t="s">
        <v>5</v>
      </c>
      <c r="J25" s="28">
        <v>0.92200000000000004</v>
      </c>
      <c r="K25" s="19" t="s">
        <v>5</v>
      </c>
      <c r="L25" s="28">
        <v>0.92200000000000004</v>
      </c>
      <c r="M25" s="19" t="s">
        <v>5</v>
      </c>
      <c r="N25" s="28">
        <v>1.0289999999999999</v>
      </c>
      <c r="O25" s="19" t="s">
        <v>5</v>
      </c>
      <c r="P25" s="28">
        <v>5.2999999999999999E-2</v>
      </c>
      <c r="Q25" s="19" t="s">
        <v>5</v>
      </c>
      <c r="R25" s="29">
        <v>0.05</v>
      </c>
      <c r="S25" s="19"/>
      <c r="T25" s="29">
        <v>0.05</v>
      </c>
      <c r="U25" s="19"/>
      <c r="V25" s="29">
        <v>0.05</v>
      </c>
      <c r="W25" s="19"/>
    </row>
    <row r="26" spans="1:23" ht="7.5" customHeight="1">
      <c r="A26" s="26"/>
      <c r="B26" s="23" t="s">
        <v>13</v>
      </c>
      <c r="C26" s="18"/>
      <c r="D26" s="28">
        <v>611.34900000000005</v>
      </c>
      <c r="E26" s="19" t="s">
        <v>5</v>
      </c>
      <c r="F26" s="28">
        <v>329.52</v>
      </c>
      <c r="G26" s="19" t="s">
        <v>5</v>
      </c>
      <c r="H26" s="28">
        <v>370.80099999999999</v>
      </c>
      <c r="I26" s="19" t="s">
        <v>5</v>
      </c>
      <c r="J26" s="28">
        <v>385.34899999999999</v>
      </c>
      <c r="K26" s="19" t="s">
        <v>5</v>
      </c>
      <c r="L26" s="28">
        <v>385.34899999999999</v>
      </c>
      <c r="M26" s="19" t="s">
        <v>5</v>
      </c>
      <c r="N26" s="28">
        <v>315.51400000000001</v>
      </c>
      <c r="O26" s="19" t="s">
        <v>5</v>
      </c>
      <c r="P26" s="28">
        <v>28.186</v>
      </c>
      <c r="Q26" s="19" t="s">
        <v>5</v>
      </c>
      <c r="R26" s="28">
        <v>22.573</v>
      </c>
      <c r="S26" s="19" t="s">
        <v>5</v>
      </c>
      <c r="T26" s="28">
        <v>22.573</v>
      </c>
      <c r="U26" s="19" t="s">
        <v>5</v>
      </c>
      <c r="V26" s="28">
        <v>22.574999999999999</v>
      </c>
      <c r="W26" s="19" t="s">
        <v>5</v>
      </c>
    </row>
    <row r="27" spans="1:23" ht="7.5" customHeight="1">
      <c r="A27" s="26"/>
      <c r="B27" s="23" t="s">
        <v>14</v>
      </c>
      <c r="C27" s="18"/>
      <c r="D27" s="28">
        <v>18.446999999999999</v>
      </c>
      <c r="E27" s="19" t="s">
        <v>5</v>
      </c>
      <c r="F27" s="28">
        <v>22.504000000000001</v>
      </c>
      <c r="G27" s="19" t="s">
        <v>5</v>
      </c>
      <c r="H27" s="28">
        <v>20.23</v>
      </c>
      <c r="I27" s="19" t="s">
        <v>5</v>
      </c>
      <c r="J27" s="28">
        <v>15.909000000000001</v>
      </c>
      <c r="K27" s="19" t="s">
        <v>5</v>
      </c>
      <c r="L27" s="28">
        <v>15.909000000000001</v>
      </c>
      <c r="M27" s="19" t="s">
        <v>5</v>
      </c>
      <c r="N27" s="28">
        <v>16.38</v>
      </c>
      <c r="O27" s="19" t="s">
        <v>5</v>
      </c>
      <c r="P27" s="28">
        <v>1.482</v>
      </c>
      <c r="Q27" s="19" t="s">
        <v>5</v>
      </c>
      <c r="R27" s="28">
        <v>1.546</v>
      </c>
      <c r="S27" s="19" t="s">
        <v>5</v>
      </c>
      <c r="T27" s="28">
        <v>1.546</v>
      </c>
      <c r="U27" s="19" t="s">
        <v>5</v>
      </c>
      <c r="V27" s="28">
        <v>1.546</v>
      </c>
      <c r="W27" s="19" t="s">
        <v>5</v>
      </c>
    </row>
    <row r="28" spans="1:23" ht="7.5" customHeight="1">
      <c r="A28" s="26"/>
      <c r="B28" s="23" t="s">
        <v>87</v>
      </c>
      <c r="C28" s="18"/>
      <c r="D28" s="28">
        <v>0.3</v>
      </c>
      <c r="E28" s="19" t="s">
        <v>5</v>
      </c>
      <c r="F28" s="28">
        <v>6.665</v>
      </c>
      <c r="G28" s="19" t="s">
        <v>5</v>
      </c>
      <c r="H28" s="28">
        <v>17.742000000000001</v>
      </c>
      <c r="I28" s="19" t="s">
        <v>5</v>
      </c>
      <c r="J28" s="28">
        <v>16.198</v>
      </c>
      <c r="K28" s="19" t="s">
        <v>5</v>
      </c>
      <c r="L28" s="28">
        <v>16.198</v>
      </c>
      <c r="M28" s="19" t="s">
        <v>5</v>
      </c>
      <c r="N28" s="28">
        <v>18.722999999999999</v>
      </c>
      <c r="O28" s="19" t="s">
        <v>5</v>
      </c>
      <c r="P28" s="28">
        <v>1.155</v>
      </c>
      <c r="Q28" s="19" t="s">
        <v>5</v>
      </c>
      <c r="R28" s="28">
        <v>1.9890000000000001</v>
      </c>
      <c r="S28" s="19" t="s">
        <v>5</v>
      </c>
      <c r="T28" s="28">
        <v>2.1850000000000001</v>
      </c>
      <c r="U28" s="19" t="s">
        <v>5</v>
      </c>
      <c r="V28" s="29">
        <v>2.2000000000000002</v>
      </c>
      <c r="W28" s="19"/>
    </row>
    <row r="29" spans="1:23" ht="7.5" customHeight="1">
      <c r="A29" s="26"/>
      <c r="B29" s="23" t="s">
        <v>15</v>
      </c>
      <c r="C29" s="18"/>
      <c r="D29" s="28">
        <v>311.29700000000003</v>
      </c>
      <c r="E29" s="19" t="s">
        <v>5</v>
      </c>
      <c r="F29" s="28">
        <v>333.72500000000002</v>
      </c>
      <c r="G29" s="19" t="s">
        <v>5</v>
      </c>
      <c r="H29" s="28">
        <v>311.74200000000002</v>
      </c>
      <c r="I29" s="19" t="s">
        <v>5</v>
      </c>
      <c r="J29" s="28">
        <v>345.637</v>
      </c>
      <c r="K29" s="19" t="s">
        <v>5</v>
      </c>
      <c r="L29" s="28">
        <v>345.637</v>
      </c>
      <c r="M29" s="19" t="s">
        <v>5</v>
      </c>
      <c r="N29" s="28">
        <v>370.61</v>
      </c>
      <c r="O29" s="19" t="s">
        <v>5</v>
      </c>
      <c r="P29" s="28">
        <v>27.353999999999999</v>
      </c>
      <c r="Q29" s="19" t="s">
        <v>5</v>
      </c>
      <c r="R29" s="28">
        <v>30.38</v>
      </c>
      <c r="S29" s="19" t="s">
        <v>5</v>
      </c>
      <c r="T29" s="28">
        <v>29.314</v>
      </c>
      <c r="U29" s="19" t="s">
        <v>5</v>
      </c>
      <c r="V29" s="29">
        <v>29.3</v>
      </c>
      <c r="W29" s="19"/>
    </row>
    <row r="30" spans="1:23" ht="7.5" customHeight="1">
      <c r="A30" s="26"/>
      <c r="B30" s="23" t="s">
        <v>16</v>
      </c>
      <c r="C30" s="18"/>
      <c r="D30" s="28">
        <v>118.075</v>
      </c>
      <c r="E30" s="19" t="s">
        <v>5</v>
      </c>
      <c r="F30" s="28">
        <v>123.85599999999999</v>
      </c>
      <c r="G30" s="19" t="s">
        <v>5</v>
      </c>
      <c r="H30" s="28">
        <v>128.392</v>
      </c>
      <c r="I30" s="19" t="s">
        <v>5</v>
      </c>
      <c r="J30" s="28">
        <v>133.577</v>
      </c>
      <c r="K30" s="19" t="s">
        <v>5</v>
      </c>
      <c r="L30" s="28">
        <v>133.577</v>
      </c>
      <c r="M30" s="19" t="s">
        <v>5</v>
      </c>
      <c r="N30" s="28">
        <v>123.664</v>
      </c>
      <c r="O30" s="19" t="s">
        <v>5</v>
      </c>
      <c r="P30" s="28">
        <v>11.455</v>
      </c>
      <c r="Q30" s="19" t="s">
        <v>5</v>
      </c>
      <c r="R30" s="28">
        <v>9.58</v>
      </c>
      <c r="S30" s="19" t="s">
        <v>5</v>
      </c>
      <c r="T30" s="28">
        <v>9.0350000000000001</v>
      </c>
      <c r="U30" s="19" t="s">
        <v>5</v>
      </c>
      <c r="V30" s="29">
        <v>11.5</v>
      </c>
      <c r="W30" s="19"/>
    </row>
    <row r="31" spans="1:23" ht="7.5" customHeight="1">
      <c r="A31" s="26"/>
      <c r="B31" s="23" t="s">
        <v>110</v>
      </c>
      <c r="C31" s="18"/>
      <c r="D31" s="28">
        <v>2.081</v>
      </c>
      <c r="E31" s="19" t="s">
        <v>5</v>
      </c>
      <c r="F31" s="28">
        <v>1.71</v>
      </c>
      <c r="G31" s="19" t="s">
        <v>5</v>
      </c>
      <c r="H31" s="28">
        <v>1.595</v>
      </c>
      <c r="I31" s="19" t="s">
        <v>5</v>
      </c>
      <c r="J31" s="28">
        <v>1.39</v>
      </c>
      <c r="K31" s="19" t="s">
        <v>5</v>
      </c>
      <c r="L31" s="28">
        <v>1.39</v>
      </c>
      <c r="M31" s="19" t="s">
        <v>5</v>
      </c>
      <c r="N31" s="28">
        <v>1.343</v>
      </c>
      <c r="O31" s="19" t="s">
        <v>5</v>
      </c>
      <c r="P31" s="28">
        <v>0.127</v>
      </c>
      <c r="Q31" s="19" t="s">
        <v>5</v>
      </c>
      <c r="R31" s="28">
        <v>0.19400000000000001</v>
      </c>
      <c r="S31" s="19" t="s">
        <v>5</v>
      </c>
      <c r="T31" s="28">
        <v>0.16600000000000001</v>
      </c>
      <c r="U31" s="19" t="s">
        <v>5</v>
      </c>
      <c r="V31" s="28">
        <v>0.05</v>
      </c>
      <c r="W31" s="19" t="s">
        <v>5</v>
      </c>
    </row>
    <row r="32" spans="1:23" ht="7.5" customHeight="1">
      <c r="A32" s="26"/>
      <c r="B32" s="23" t="s">
        <v>100</v>
      </c>
      <c r="C32" s="18"/>
      <c r="D32" s="28">
        <v>12.352</v>
      </c>
      <c r="E32" s="19" t="s">
        <v>5</v>
      </c>
      <c r="F32" s="28">
        <v>11.622999999999999</v>
      </c>
      <c r="G32" s="19" t="s">
        <v>5</v>
      </c>
      <c r="H32" s="28">
        <v>21.111999999999998</v>
      </c>
      <c r="I32" s="19" t="s">
        <v>5</v>
      </c>
      <c r="J32" s="28">
        <v>24.257999999999999</v>
      </c>
      <c r="K32" s="19" t="s">
        <v>5</v>
      </c>
      <c r="L32" s="28">
        <v>24.257999999999999</v>
      </c>
      <c r="M32" s="19" t="s">
        <v>5</v>
      </c>
      <c r="N32" s="28">
        <v>21.567</v>
      </c>
      <c r="O32" s="19" t="s">
        <v>5</v>
      </c>
      <c r="P32" s="28">
        <v>1.6020000000000001</v>
      </c>
      <c r="Q32" s="19" t="s">
        <v>5</v>
      </c>
      <c r="R32" s="28">
        <v>2.5289999999999999</v>
      </c>
      <c r="S32" s="19" t="s">
        <v>5</v>
      </c>
      <c r="T32" s="28">
        <v>2.1240000000000001</v>
      </c>
      <c r="U32" s="19" t="s">
        <v>5</v>
      </c>
      <c r="V32" s="29">
        <v>2.1</v>
      </c>
      <c r="W32" s="19"/>
    </row>
    <row r="33" spans="1:23" ht="7.5" customHeight="1">
      <c r="A33" s="26"/>
      <c r="B33" s="23" t="s">
        <v>111</v>
      </c>
      <c r="C33" s="18"/>
      <c r="D33" s="28">
        <v>22.8</v>
      </c>
      <c r="E33" s="19" t="s">
        <v>5</v>
      </c>
      <c r="F33" s="28">
        <v>23.026</v>
      </c>
      <c r="G33" s="19" t="s">
        <v>5</v>
      </c>
      <c r="H33" s="28">
        <v>21.895</v>
      </c>
      <c r="I33" s="19" t="s">
        <v>5</v>
      </c>
      <c r="J33" s="28">
        <v>19.032</v>
      </c>
      <c r="K33" s="19" t="s">
        <v>5</v>
      </c>
      <c r="L33" s="28">
        <v>19.032</v>
      </c>
      <c r="M33" s="19" t="s">
        <v>5</v>
      </c>
      <c r="N33" s="28">
        <v>18</v>
      </c>
      <c r="O33" s="19" t="s">
        <v>5</v>
      </c>
      <c r="P33" s="29">
        <v>1.5</v>
      </c>
      <c r="Q33" s="19"/>
      <c r="R33" s="29">
        <v>1.5</v>
      </c>
      <c r="S33" s="19"/>
      <c r="T33" s="29">
        <v>1.5</v>
      </c>
      <c r="U33" s="19"/>
      <c r="V33" s="29">
        <v>1.5</v>
      </c>
      <c r="W33" s="19"/>
    </row>
    <row r="34" spans="1:23" ht="7.5" customHeight="1">
      <c r="A34" s="26"/>
      <c r="B34" s="23" t="s">
        <v>112</v>
      </c>
      <c r="C34" s="18"/>
      <c r="D34" s="28">
        <v>5.2</v>
      </c>
      <c r="E34" s="19" t="s">
        <v>5</v>
      </c>
      <c r="F34" s="28">
        <v>6.6760000000000002</v>
      </c>
      <c r="G34" s="19" t="s">
        <v>5</v>
      </c>
      <c r="H34" s="28">
        <v>10.528</v>
      </c>
      <c r="I34" s="19" t="s">
        <v>5</v>
      </c>
      <c r="J34" s="28">
        <v>12.522</v>
      </c>
      <c r="K34" s="19" t="s">
        <v>5</v>
      </c>
      <c r="L34" s="28">
        <v>12.522</v>
      </c>
      <c r="M34" s="19" t="s">
        <v>5</v>
      </c>
      <c r="N34" s="28">
        <v>14.519</v>
      </c>
      <c r="O34" s="19" t="s">
        <v>5</v>
      </c>
      <c r="P34" s="29">
        <v>1.2</v>
      </c>
      <c r="Q34" s="19"/>
      <c r="R34" s="29">
        <v>1.2</v>
      </c>
      <c r="S34" s="19"/>
      <c r="T34" s="29">
        <v>1.2</v>
      </c>
      <c r="U34" s="19"/>
      <c r="V34" s="29">
        <v>1.2</v>
      </c>
      <c r="W34" s="19"/>
    </row>
    <row r="35" spans="1:23" ht="7.5" customHeight="1">
      <c r="A35" s="26"/>
      <c r="B35" s="23"/>
      <c r="C35" s="18" t="s">
        <v>17</v>
      </c>
      <c r="D35" s="28">
        <f>SUM(D8:D34)</f>
        <v>3878.1570000000002</v>
      </c>
      <c r="E35" s="19"/>
      <c r="F35" s="28">
        <f>SUM(F8:F34)</f>
        <v>3709.96</v>
      </c>
      <c r="G35" s="19"/>
      <c r="H35" s="28">
        <f>SUM(H8:H34)</f>
        <v>3780.8429999999998</v>
      </c>
      <c r="I35" s="19"/>
      <c r="J35" s="28">
        <f>SUM(J8:J34)</f>
        <v>3776.78</v>
      </c>
      <c r="K35" s="19"/>
      <c r="L35" s="28">
        <f>SUM(L8:L34)</f>
        <v>3776.78</v>
      </c>
      <c r="M35" s="19"/>
      <c r="N35" s="28">
        <f>SUM(N8:N34)</f>
        <v>3783.2510000000007</v>
      </c>
      <c r="O35" s="19"/>
      <c r="P35" s="28">
        <f>SUM(P8:P34)</f>
        <v>306.1459999999999</v>
      </c>
      <c r="Q35" s="19"/>
      <c r="R35" s="28">
        <f>SUM(R8:R34)</f>
        <v>314.02499999999992</v>
      </c>
      <c r="S35" s="19"/>
      <c r="T35" s="28">
        <f>SUM(T8:T34)</f>
        <v>317.82300000000004</v>
      </c>
      <c r="U35" s="19"/>
      <c r="V35" s="28">
        <f>SUM(V8:V34)</f>
        <v>309.97699999999998</v>
      </c>
      <c r="W35" s="19"/>
    </row>
    <row r="36" spans="1:23" ht="2.25" customHeight="1">
      <c r="A36" s="26"/>
      <c r="D36" s="28"/>
      <c r="E36" s="19"/>
      <c r="F36" s="28"/>
      <c r="G36" s="19"/>
      <c r="H36" s="28"/>
      <c r="I36" s="19"/>
      <c r="J36" s="28"/>
      <c r="K36" s="19"/>
      <c r="L36" s="28"/>
      <c r="M36" s="19"/>
      <c r="N36" s="28"/>
      <c r="O36" s="19"/>
      <c r="P36" s="28"/>
      <c r="Q36" s="19"/>
      <c r="R36" s="28"/>
      <c r="S36" s="19"/>
      <c r="T36" s="28"/>
      <c r="U36" s="19"/>
      <c r="V36" s="28"/>
      <c r="W36" s="19"/>
    </row>
    <row r="37" spans="1:23" ht="8.25" customHeight="1">
      <c r="A37" s="26"/>
      <c r="B37" s="7" t="s">
        <v>18</v>
      </c>
      <c r="C37" s="13"/>
      <c r="D37" s="28"/>
      <c r="E37" s="19"/>
      <c r="F37" s="28"/>
      <c r="G37" s="19"/>
      <c r="H37" s="28"/>
      <c r="I37" s="19"/>
      <c r="J37" s="28"/>
      <c r="K37" s="19"/>
      <c r="L37" s="28"/>
      <c r="M37" s="19"/>
      <c r="N37" s="28"/>
      <c r="O37" s="19"/>
      <c r="P37" s="28"/>
      <c r="Q37" s="19"/>
      <c r="R37" s="28"/>
      <c r="S37" s="19"/>
      <c r="T37" s="28"/>
      <c r="U37" s="19"/>
      <c r="V37" s="28"/>
      <c r="W37" s="19"/>
    </row>
    <row r="38" spans="1:23" ht="7.5" customHeight="1">
      <c r="A38" s="26"/>
      <c r="B38" s="23" t="s">
        <v>113</v>
      </c>
      <c r="C38" s="18"/>
      <c r="D38" s="28">
        <v>4.9000000000000002E-2</v>
      </c>
      <c r="E38" s="19" t="s">
        <v>5</v>
      </c>
      <c r="F38" s="28">
        <v>0.45100000000000001</v>
      </c>
      <c r="G38" s="19" t="s">
        <v>5</v>
      </c>
      <c r="H38" s="28">
        <v>0.626</v>
      </c>
      <c r="I38" s="19" t="s">
        <v>5</v>
      </c>
      <c r="J38" s="28">
        <v>0.98399999999999999</v>
      </c>
      <c r="K38" s="19" t="s">
        <v>5</v>
      </c>
      <c r="L38" s="28">
        <v>0.98399999999999999</v>
      </c>
      <c r="M38" s="19" t="s">
        <v>5</v>
      </c>
      <c r="N38" s="28">
        <v>1.8620000000000001</v>
      </c>
      <c r="O38" s="19" t="s">
        <v>5</v>
      </c>
      <c r="P38" s="28">
        <v>0.1</v>
      </c>
      <c r="Q38" s="19" t="s">
        <v>5</v>
      </c>
      <c r="R38" s="28">
        <v>0.2</v>
      </c>
      <c r="S38" s="19" t="s">
        <v>5</v>
      </c>
      <c r="T38" s="29">
        <v>0.2</v>
      </c>
      <c r="U38" s="19"/>
      <c r="V38" s="29">
        <v>0.2</v>
      </c>
      <c r="W38" s="19"/>
    </row>
    <row r="39" spans="1:23" ht="7.5" customHeight="1">
      <c r="A39" s="26"/>
      <c r="B39" s="23" t="s">
        <v>102</v>
      </c>
      <c r="C39" s="18"/>
      <c r="D39" s="28">
        <v>63.261000000000003</v>
      </c>
      <c r="E39" s="19" t="s">
        <v>5</v>
      </c>
      <c r="F39" s="28">
        <v>95.632000000000005</v>
      </c>
      <c r="G39" s="19" t="s">
        <v>5</v>
      </c>
      <c r="H39" s="28">
        <v>72.540000000000006</v>
      </c>
      <c r="I39" s="19" t="s">
        <v>5</v>
      </c>
      <c r="J39" s="28">
        <v>58.439</v>
      </c>
      <c r="K39" s="19" t="s">
        <v>5</v>
      </c>
      <c r="L39" s="28">
        <v>58.439</v>
      </c>
      <c r="M39" s="19" t="s">
        <v>5</v>
      </c>
      <c r="N39" s="28">
        <v>64.522000000000006</v>
      </c>
      <c r="O39" s="19" t="s">
        <v>5</v>
      </c>
      <c r="P39" s="28">
        <v>2.8969999999999998</v>
      </c>
      <c r="Q39" s="19" t="s">
        <v>5</v>
      </c>
      <c r="R39" s="28">
        <v>6.9039999999999999</v>
      </c>
      <c r="S39" s="19" t="s">
        <v>5</v>
      </c>
      <c r="T39" s="28">
        <v>7.4039999999999999</v>
      </c>
      <c r="U39" s="19" t="s">
        <v>5</v>
      </c>
      <c r="V39" s="29">
        <v>7.4</v>
      </c>
      <c r="W39" s="19"/>
    </row>
    <row r="40" spans="1:23" ht="7.5" customHeight="1">
      <c r="A40" s="26"/>
      <c r="B40" s="23" t="s">
        <v>26</v>
      </c>
      <c r="C40" s="18"/>
      <c r="D40" s="28">
        <v>52.101999999999997</v>
      </c>
      <c r="E40" s="19" t="s">
        <v>5</v>
      </c>
      <c r="F40" s="28">
        <v>57.476999999999997</v>
      </c>
      <c r="G40" s="19" t="s">
        <v>5</v>
      </c>
      <c r="H40" s="28">
        <v>40.448999999999998</v>
      </c>
      <c r="I40" s="19" t="s">
        <v>5</v>
      </c>
      <c r="J40" s="28">
        <v>35.231999999999999</v>
      </c>
      <c r="K40" s="19" t="s">
        <v>5</v>
      </c>
      <c r="L40" s="28">
        <v>35.231999999999999</v>
      </c>
      <c r="M40" s="19" t="s">
        <v>5</v>
      </c>
      <c r="N40" s="28">
        <v>21.6</v>
      </c>
      <c r="O40" s="19" t="s">
        <v>5</v>
      </c>
      <c r="P40" s="29">
        <v>1.8</v>
      </c>
      <c r="Q40" s="19"/>
      <c r="R40" s="29">
        <v>1.8</v>
      </c>
      <c r="S40" s="19"/>
      <c r="T40" s="29">
        <v>1.8</v>
      </c>
      <c r="U40" s="19"/>
      <c r="V40" s="29">
        <v>1.8</v>
      </c>
      <c r="W40" s="19"/>
    </row>
    <row r="41" spans="1:23" ht="7.5" customHeight="1">
      <c r="A41" s="26"/>
      <c r="B41" s="23" t="s">
        <v>114</v>
      </c>
      <c r="C41" s="18"/>
      <c r="D41" s="28">
        <v>0.24</v>
      </c>
      <c r="E41" s="19" t="s">
        <v>5</v>
      </c>
      <c r="F41" s="28">
        <v>0.24</v>
      </c>
      <c r="G41" s="19" t="s">
        <v>5</v>
      </c>
      <c r="H41" s="28">
        <v>0</v>
      </c>
      <c r="I41" s="19" t="s">
        <v>5</v>
      </c>
      <c r="J41" s="28">
        <v>0</v>
      </c>
      <c r="K41" s="19" t="s">
        <v>5</v>
      </c>
      <c r="L41" s="28">
        <v>0</v>
      </c>
      <c r="M41" s="19" t="s">
        <v>5</v>
      </c>
      <c r="N41" s="28">
        <v>0</v>
      </c>
      <c r="O41" s="19" t="s">
        <v>5</v>
      </c>
      <c r="P41" s="28">
        <v>0</v>
      </c>
      <c r="Q41" s="19" t="s">
        <v>5</v>
      </c>
      <c r="R41" s="28">
        <v>0</v>
      </c>
      <c r="S41" s="19" t="s">
        <v>5</v>
      </c>
      <c r="T41" s="29">
        <v>0</v>
      </c>
      <c r="U41" s="19"/>
      <c r="V41" s="29">
        <v>0</v>
      </c>
      <c r="W41" s="19"/>
    </row>
    <row r="42" spans="1:23" ht="7.5" customHeight="1">
      <c r="A42" s="26"/>
      <c r="B42" s="23" t="s">
        <v>28</v>
      </c>
      <c r="C42" s="18"/>
      <c r="D42" s="28">
        <v>12</v>
      </c>
      <c r="E42" s="19" t="s">
        <v>5</v>
      </c>
      <c r="F42" s="28">
        <v>12</v>
      </c>
      <c r="G42" s="19" t="s">
        <v>5</v>
      </c>
      <c r="H42" s="28">
        <v>12</v>
      </c>
      <c r="I42" s="19" t="s">
        <v>5</v>
      </c>
      <c r="J42" s="28">
        <v>12</v>
      </c>
      <c r="K42" s="19" t="s">
        <v>5</v>
      </c>
      <c r="L42" s="28">
        <v>12</v>
      </c>
      <c r="M42" s="19" t="s">
        <v>5</v>
      </c>
      <c r="N42" s="28">
        <v>12</v>
      </c>
      <c r="O42" s="19" t="s">
        <v>5</v>
      </c>
      <c r="P42" s="29">
        <v>1</v>
      </c>
      <c r="Q42" s="19"/>
      <c r="R42" s="29">
        <v>1</v>
      </c>
      <c r="S42" s="19"/>
      <c r="T42" s="29">
        <v>1</v>
      </c>
      <c r="U42" s="19"/>
      <c r="V42" s="29">
        <v>1</v>
      </c>
      <c r="W42" s="19"/>
    </row>
    <row r="43" spans="1:23" ht="7.5" customHeight="1">
      <c r="A43" s="26"/>
      <c r="B43" s="23" t="s">
        <v>29</v>
      </c>
      <c r="C43" s="18"/>
      <c r="D43" s="28">
        <v>3.6019999999999999</v>
      </c>
      <c r="E43" s="19" t="s">
        <v>5</v>
      </c>
      <c r="F43" s="28">
        <v>4.734</v>
      </c>
      <c r="G43" s="19" t="s">
        <v>5</v>
      </c>
      <c r="H43" s="28">
        <v>5.8869999999999996</v>
      </c>
      <c r="I43" s="19" t="s">
        <v>5</v>
      </c>
      <c r="J43" s="28">
        <v>5.8689999999999998</v>
      </c>
      <c r="K43" s="19" t="s">
        <v>5</v>
      </c>
      <c r="L43" s="28">
        <v>5.8689999999999998</v>
      </c>
      <c r="M43" s="19" t="s">
        <v>5</v>
      </c>
      <c r="N43" s="28">
        <v>5.9809999999999999</v>
      </c>
      <c r="O43" s="19" t="s">
        <v>5</v>
      </c>
      <c r="P43" s="29">
        <v>0.5</v>
      </c>
      <c r="Q43" s="19"/>
      <c r="R43" s="29">
        <v>0.5</v>
      </c>
      <c r="S43" s="19"/>
      <c r="T43" s="29">
        <v>0.5</v>
      </c>
      <c r="U43" s="19"/>
      <c r="V43" s="29">
        <v>0.5</v>
      </c>
      <c r="W43" s="19"/>
    </row>
    <row r="44" spans="1:23" ht="7.5" customHeight="1">
      <c r="A44" s="26"/>
      <c r="B44" s="23" t="s">
        <v>115</v>
      </c>
      <c r="C44" s="18"/>
      <c r="D44" s="28">
        <v>6</v>
      </c>
      <c r="E44" s="19" t="s">
        <v>5</v>
      </c>
      <c r="F44" s="28">
        <v>6</v>
      </c>
      <c r="G44" s="19" t="s">
        <v>5</v>
      </c>
      <c r="H44" s="28">
        <v>8</v>
      </c>
      <c r="I44" s="19" t="s">
        <v>5</v>
      </c>
      <c r="J44" s="28">
        <v>6</v>
      </c>
      <c r="K44" s="19" t="s">
        <v>5</v>
      </c>
      <c r="L44" s="28">
        <v>6</v>
      </c>
      <c r="M44" s="19" t="s">
        <v>5</v>
      </c>
      <c r="N44" s="28">
        <v>6</v>
      </c>
      <c r="O44" s="19" t="s">
        <v>5</v>
      </c>
      <c r="P44" s="29">
        <v>0.5</v>
      </c>
      <c r="Q44" s="19"/>
      <c r="R44" s="29">
        <v>0.5</v>
      </c>
      <c r="S44" s="19"/>
      <c r="T44" s="29">
        <v>0.5</v>
      </c>
      <c r="U44" s="19"/>
      <c r="V44" s="29">
        <v>0.5</v>
      </c>
      <c r="W44" s="19"/>
    </row>
    <row r="45" spans="1:23" ht="7.5" customHeight="1">
      <c r="A45" s="26"/>
      <c r="B45" s="23"/>
      <c r="C45" s="18" t="s">
        <v>17</v>
      </c>
      <c r="D45" s="28">
        <f>SUM(D38:D44)</f>
        <v>137.25399999999999</v>
      </c>
      <c r="E45" s="19"/>
      <c r="F45" s="28">
        <f>SUM(F38:F44)</f>
        <v>176.53400000000002</v>
      </c>
      <c r="G45" s="19"/>
      <c r="H45" s="28">
        <f>SUM(H38:H44)</f>
        <v>139.50200000000001</v>
      </c>
      <c r="I45" s="19"/>
      <c r="J45" s="28">
        <f>SUM(J38:J44)</f>
        <v>118.524</v>
      </c>
      <c r="K45" s="19"/>
      <c r="L45" s="28">
        <f>SUM(L38:L44)</f>
        <v>118.524</v>
      </c>
      <c r="M45" s="19"/>
      <c r="N45" s="28">
        <f>SUM(N38:N44)</f>
        <v>111.965</v>
      </c>
      <c r="O45" s="19"/>
      <c r="P45" s="28">
        <f>SUM(P38:P44)</f>
        <v>6.7969999999999997</v>
      </c>
      <c r="Q45" s="19"/>
      <c r="R45" s="28">
        <f>SUM(R38:R44)</f>
        <v>10.904</v>
      </c>
      <c r="S45" s="19"/>
      <c r="T45" s="28">
        <f>SUM(T38:T44)</f>
        <v>11.404</v>
      </c>
      <c r="U45" s="19"/>
      <c r="V45" s="28">
        <f>SUM(V38:V44)</f>
        <v>11.4</v>
      </c>
      <c r="W45" s="19"/>
    </row>
    <row r="46" spans="1:23" ht="2.25" customHeight="1">
      <c r="A46" s="26"/>
      <c r="D46" s="28"/>
      <c r="E46" s="19"/>
      <c r="F46" s="28"/>
      <c r="G46" s="19"/>
      <c r="H46" s="28"/>
      <c r="I46" s="19"/>
      <c r="J46" s="28"/>
      <c r="K46" s="19"/>
      <c r="L46" s="28"/>
      <c r="M46" s="19"/>
      <c r="N46" s="28"/>
      <c r="O46" s="19"/>
      <c r="P46" s="28"/>
      <c r="Q46" s="19"/>
      <c r="R46" s="28"/>
      <c r="S46" s="19"/>
      <c r="T46" s="28"/>
      <c r="U46" s="19"/>
      <c r="V46" s="28"/>
      <c r="W46" s="19"/>
    </row>
    <row r="47" spans="1:23" ht="8.25" customHeight="1">
      <c r="A47" s="26"/>
      <c r="B47" s="7" t="s">
        <v>30</v>
      </c>
      <c r="C47" s="13"/>
      <c r="D47" s="28"/>
      <c r="E47" s="19"/>
      <c r="F47" s="28"/>
      <c r="G47" s="19"/>
      <c r="H47" s="28"/>
      <c r="I47" s="19"/>
      <c r="J47" s="28"/>
      <c r="K47" s="19"/>
      <c r="L47" s="28"/>
      <c r="M47" s="19"/>
      <c r="N47" s="28"/>
      <c r="O47" s="19"/>
      <c r="P47" s="28"/>
      <c r="Q47" s="19"/>
      <c r="R47" s="28"/>
      <c r="S47" s="19"/>
      <c r="T47" s="28"/>
      <c r="U47" s="19"/>
      <c r="V47" s="28"/>
      <c r="W47" s="19"/>
    </row>
    <row r="48" spans="1:23" ht="7.5" customHeight="1">
      <c r="A48" s="26"/>
      <c r="B48" s="23" t="s">
        <v>33</v>
      </c>
      <c r="C48" s="18"/>
      <c r="D48" s="28">
        <v>11302.743</v>
      </c>
      <c r="E48" s="19" t="s">
        <v>5</v>
      </c>
      <c r="F48" s="28">
        <v>11353.089</v>
      </c>
      <c r="G48" s="19" t="s">
        <v>5</v>
      </c>
      <c r="H48" s="28">
        <v>11642.23</v>
      </c>
      <c r="I48" s="19" t="s">
        <v>5</v>
      </c>
      <c r="J48" s="28">
        <v>11790.486999999999</v>
      </c>
      <c r="K48" s="19" t="s">
        <v>5</v>
      </c>
      <c r="L48" s="28">
        <v>11790.486999999999</v>
      </c>
      <c r="M48" s="19" t="s">
        <v>5</v>
      </c>
      <c r="N48" s="28">
        <v>12482.255999999999</v>
      </c>
      <c r="O48" s="19" t="s">
        <v>5</v>
      </c>
      <c r="P48" s="28">
        <v>1125.056</v>
      </c>
      <c r="Q48" s="19" t="s">
        <v>5</v>
      </c>
      <c r="R48" s="28">
        <v>990.39099999999996</v>
      </c>
      <c r="S48" s="19" t="s">
        <v>5</v>
      </c>
      <c r="T48" s="28">
        <v>1092.3979999999999</v>
      </c>
      <c r="U48" s="19" t="s">
        <v>5</v>
      </c>
      <c r="V48" s="28">
        <v>1171.24</v>
      </c>
      <c r="W48" s="19" t="s">
        <v>5</v>
      </c>
    </row>
    <row r="49" spans="1:23" ht="7.5" customHeight="1">
      <c r="A49" s="26"/>
      <c r="B49" s="23" t="s">
        <v>116</v>
      </c>
      <c r="C49" s="18"/>
      <c r="D49" s="28">
        <v>4.8</v>
      </c>
      <c r="E49" s="19" t="s">
        <v>5</v>
      </c>
      <c r="F49" s="28">
        <v>4.8</v>
      </c>
      <c r="G49" s="19" t="s">
        <v>5</v>
      </c>
      <c r="H49" s="28">
        <v>4.8</v>
      </c>
      <c r="I49" s="19" t="s">
        <v>5</v>
      </c>
      <c r="J49" s="28">
        <v>4.8</v>
      </c>
      <c r="K49" s="19" t="s">
        <v>5</v>
      </c>
      <c r="L49" s="28">
        <v>4.8</v>
      </c>
      <c r="M49" s="19" t="s">
        <v>5</v>
      </c>
      <c r="N49" s="28">
        <v>4.8</v>
      </c>
      <c r="O49" s="19" t="s">
        <v>5</v>
      </c>
      <c r="P49" s="29">
        <v>0.4</v>
      </c>
      <c r="Q49" s="19"/>
      <c r="R49" s="29">
        <v>0.4</v>
      </c>
      <c r="S49" s="19"/>
      <c r="T49" s="29">
        <v>0.4</v>
      </c>
      <c r="U49" s="19"/>
      <c r="V49" s="29">
        <v>0.4</v>
      </c>
      <c r="W49" s="19"/>
    </row>
    <row r="50" spans="1:23" ht="7.5" customHeight="1">
      <c r="A50" s="26"/>
      <c r="B50" s="23" t="s">
        <v>35</v>
      </c>
      <c r="C50" s="18"/>
      <c r="D50" s="28">
        <v>434.23700000000002</v>
      </c>
      <c r="E50" s="19" t="s">
        <v>5</v>
      </c>
      <c r="F50" s="28">
        <v>491.42599999999999</v>
      </c>
      <c r="G50" s="19" t="s">
        <v>5</v>
      </c>
      <c r="H50" s="28">
        <v>499.26600000000002</v>
      </c>
      <c r="I50" s="19" t="s">
        <v>5</v>
      </c>
      <c r="J50" s="28">
        <v>485.61500000000001</v>
      </c>
      <c r="K50" s="19" t="s">
        <v>5</v>
      </c>
      <c r="L50" s="28">
        <v>485.61500000000001</v>
      </c>
      <c r="M50" s="19" t="s">
        <v>5</v>
      </c>
      <c r="N50" s="28">
        <v>511.23599999999999</v>
      </c>
      <c r="O50" s="19" t="s">
        <v>5</v>
      </c>
      <c r="P50" s="28">
        <v>52.087000000000003</v>
      </c>
      <c r="Q50" s="19" t="s">
        <v>5</v>
      </c>
      <c r="R50" s="28">
        <v>47.22</v>
      </c>
      <c r="S50" s="19" t="s">
        <v>5</v>
      </c>
      <c r="T50" s="28">
        <v>44.082999999999998</v>
      </c>
      <c r="U50" s="19" t="s">
        <v>5</v>
      </c>
      <c r="V50" s="29">
        <v>44.1</v>
      </c>
      <c r="W50" s="19"/>
    </row>
    <row r="51" spans="1:23" ht="7.5" customHeight="1">
      <c r="A51" s="26"/>
      <c r="B51" s="23" t="s">
        <v>36</v>
      </c>
      <c r="C51" s="18"/>
      <c r="D51" s="28">
        <v>244.679</v>
      </c>
      <c r="E51" s="19" t="s">
        <v>5</v>
      </c>
      <c r="F51" s="28">
        <v>228.983</v>
      </c>
      <c r="G51" s="19" t="s">
        <v>5</v>
      </c>
      <c r="H51" s="28">
        <v>202.989</v>
      </c>
      <c r="I51" s="19" t="s">
        <v>5</v>
      </c>
      <c r="J51" s="28">
        <v>219.66200000000001</v>
      </c>
      <c r="K51" s="19" t="s">
        <v>5</v>
      </c>
      <c r="L51" s="28">
        <v>219.66200000000001</v>
      </c>
      <c r="M51" s="19" t="s">
        <v>5</v>
      </c>
      <c r="N51" s="28">
        <v>205.52500000000001</v>
      </c>
      <c r="O51" s="19" t="s">
        <v>5</v>
      </c>
      <c r="P51" s="28">
        <v>18.398</v>
      </c>
      <c r="Q51" s="19" t="s">
        <v>5</v>
      </c>
      <c r="R51" s="29">
        <v>18.399999999999999</v>
      </c>
      <c r="S51" s="19"/>
      <c r="T51" s="29">
        <v>18.399999999999999</v>
      </c>
      <c r="U51" s="19"/>
      <c r="V51" s="29">
        <v>18.399999999999999</v>
      </c>
      <c r="W51" s="19"/>
    </row>
    <row r="52" spans="1:23" ht="7.5" customHeight="1">
      <c r="A52" s="26"/>
      <c r="B52" s="23" t="s">
        <v>37</v>
      </c>
      <c r="C52" s="18"/>
      <c r="D52" s="28">
        <v>148.25800000000001</v>
      </c>
      <c r="E52" s="19" t="s">
        <v>5</v>
      </c>
      <c r="F52" s="28">
        <v>156.84800000000001</v>
      </c>
      <c r="G52" s="19" t="s">
        <v>5</v>
      </c>
      <c r="H52" s="28">
        <v>94.61</v>
      </c>
      <c r="I52" s="19" t="s">
        <v>5</v>
      </c>
      <c r="J52" s="28">
        <v>114.06100000000001</v>
      </c>
      <c r="K52" s="19" t="s">
        <v>5</v>
      </c>
      <c r="L52" s="28">
        <v>114.06100000000001</v>
      </c>
      <c r="M52" s="19" t="s">
        <v>5</v>
      </c>
      <c r="N52" s="28">
        <v>76.906000000000006</v>
      </c>
      <c r="O52" s="19" t="s">
        <v>5</v>
      </c>
      <c r="P52" s="29">
        <v>6.4</v>
      </c>
      <c r="Q52" s="19"/>
      <c r="R52" s="29">
        <v>6.4</v>
      </c>
      <c r="S52" s="19"/>
      <c r="T52" s="29">
        <v>6.4</v>
      </c>
      <c r="U52" s="19"/>
      <c r="V52" s="29">
        <v>6.4</v>
      </c>
      <c r="W52" s="19"/>
    </row>
    <row r="53" spans="1:23" ht="7.5" customHeight="1">
      <c r="A53" s="26"/>
      <c r="B53" s="23" t="s">
        <v>38</v>
      </c>
      <c r="C53" s="18"/>
      <c r="D53" s="28">
        <v>1072.386</v>
      </c>
      <c r="E53" s="19" t="s">
        <v>5</v>
      </c>
      <c r="F53" s="28">
        <v>997.48299999999995</v>
      </c>
      <c r="G53" s="19" t="s">
        <v>5</v>
      </c>
      <c r="H53" s="28">
        <v>972.68899999999996</v>
      </c>
      <c r="I53" s="19" t="s">
        <v>5</v>
      </c>
      <c r="J53" s="28">
        <v>997.95299999999997</v>
      </c>
      <c r="K53" s="19" t="s">
        <v>5</v>
      </c>
      <c r="L53" s="28">
        <v>997.95299999999997</v>
      </c>
      <c r="M53" s="19" t="s">
        <v>5</v>
      </c>
      <c r="N53" s="28">
        <v>1039.2059999999999</v>
      </c>
      <c r="O53" s="19" t="s">
        <v>5</v>
      </c>
      <c r="P53" s="28">
        <v>83.784999999999997</v>
      </c>
      <c r="Q53" s="19" t="s">
        <v>5</v>
      </c>
      <c r="R53" s="28">
        <v>98.141999999999996</v>
      </c>
      <c r="S53" s="19" t="s">
        <v>5</v>
      </c>
      <c r="T53" s="28">
        <v>101.85</v>
      </c>
      <c r="U53" s="19" t="s">
        <v>5</v>
      </c>
      <c r="V53" s="28">
        <v>94.129000000000005</v>
      </c>
      <c r="W53" s="19" t="s">
        <v>5</v>
      </c>
    </row>
    <row r="54" spans="1:23" ht="7.5" customHeight="1">
      <c r="A54" s="26"/>
      <c r="B54" s="23" t="s">
        <v>39</v>
      </c>
      <c r="C54" s="18"/>
      <c r="D54" s="28">
        <v>55.2</v>
      </c>
      <c r="E54" s="19" t="s">
        <v>5</v>
      </c>
      <c r="F54" s="28">
        <v>44.838000000000001</v>
      </c>
      <c r="G54" s="19" t="s">
        <v>5</v>
      </c>
      <c r="H54" s="28">
        <v>16.954999999999998</v>
      </c>
      <c r="I54" s="19" t="s">
        <v>5</v>
      </c>
      <c r="J54" s="28">
        <v>26.207999999999998</v>
      </c>
      <c r="K54" s="19" t="s">
        <v>5</v>
      </c>
      <c r="L54" s="28">
        <v>26.207999999999998</v>
      </c>
      <c r="M54" s="19" t="s">
        <v>5</v>
      </c>
      <c r="N54" s="28">
        <v>24</v>
      </c>
      <c r="O54" s="19" t="s">
        <v>5</v>
      </c>
      <c r="P54" s="29">
        <v>2</v>
      </c>
      <c r="Q54" s="19"/>
      <c r="R54" s="29">
        <v>2</v>
      </c>
      <c r="S54" s="19"/>
      <c r="T54" s="29">
        <v>2</v>
      </c>
      <c r="U54" s="19"/>
      <c r="V54" s="29">
        <v>2</v>
      </c>
      <c r="W54" s="19"/>
    </row>
    <row r="55" spans="1:23" ht="7.5" customHeight="1">
      <c r="A55" s="26"/>
      <c r="B55" s="23" t="s">
        <v>117</v>
      </c>
      <c r="C55" s="18"/>
      <c r="D55" s="28">
        <v>12</v>
      </c>
      <c r="E55" s="19" t="s">
        <v>5</v>
      </c>
      <c r="F55" s="28">
        <v>13.457000000000001</v>
      </c>
      <c r="G55" s="19" t="s">
        <v>5</v>
      </c>
      <c r="H55" s="28">
        <v>21.664000000000001</v>
      </c>
      <c r="I55" s="19" t="s">
        <v>5</v>
      </c>
      <c r="J55" s="28">
        <v>30.321999999999999</v>
      </c>
      <c r="K55" s="19" t="s">
        <v>5</v>
      </c>
      <c r="L55" s="28">
        <v>30.321999999999999</v>
      </c>
      <c r="M55" s="19" t="s">
        <v>5</v>
      </c>
      <c r="N55" s="28">
        <v>15.680999999999999</v>
      </c>
      <c r="O55" s="19" t="s">
        <v>5</v>
      </c>
      <c r="P55" s="29">
        <v>1.25</v>
      </c>
      <c r="Q55" s="19"/>
      <c r="R55" s="29">
        <v>1.25</v>
      </c>
      <c r="S55" s="19"/>
      <c r="T55" s="29">
        <v>1.25</v>
      </c>
      <c r="U55" s="19"/>
      <c r="V55" s="29">
        <v>1.25</v>
      </c>
      <c r="W55" s="19"/>
    </row>
    <row r="56" spans="1:23" ht="7.5" customHeight="1">
      <c r="A56" s="26"/>
      <c r="B56" s="23" t="s">
        <v>41</v>
      </c>
      <c r="C56" s="18"/>
      <c r="D56" s="28">
        <v>3.3260000000000001</v>
      </c>
      <c r="E56" s="19" t="s">
        <v>5</v>
      </c>
      <c r="F56" s="28">
        <v>3.2490000000000001</v>
      </c>
      <c r="G56" s="19" t="s">
        <v>5</v>
      </c>
      <c r="H56" s="28">
        <v>1.6779999999999999</v>
      </c>
      <c r="I56" s="19" t="s">
        <v>5</v>
      </c>
      <c r="J56" s="28">
        <v>1.68</v>
      </c>
      <c r="K56" s="19" t="s">
        <v>5</v>
      </c>
      <c r="L56" s="28">
        <v>1.68</v>
      </c>
      <c r="M56" s="19" t="s">
        <v>5</v>
      </c>
      <c r="N56" s="28">
        <v>1.68</v>
      </c>
      <c r="O56" s="19" t="s">
        <v>5</v>
      </c>
      <c r="P56" s="29">
        <v>0.14000000000000001</v>
      </c>
      <c r="Q56" s="19"/>
      <c r="R56" s="29">
        <v>0.14000000000000001</v>
      </c>
      <c r="S56" s="19"/>
      <c r="T56" s="29">
        <v>0.14000000000000001</v>
      </c>
      <c r="U56" s="19"/>
      <c r="V56" s="29">
        <v>0.14000000000000001</v>
      </c>
      <c r="W56" s="19"/>
    </row>
    <row r="57" spans="1:23" ht="7.5" customHeight="1">
      <c r="A57" s="26"/>
      <c r="B57" s="23" t="s">
        <v>42</v>
      </c>
      <c r="C57" s="18"/>
      <c r="D57" s="28">
        <v>161.32599999999999</v>
      </c>
      <c r="E57" s="19" t="s">
        <v>5</v>
      </c>
      <c r="F57" s="28">
        <v>239.01</v>
      </c>
      <c r="G57" s="19" t="s">
        <v>5</v>
      </c>
      <c r="H57" s="28">
        <v>242.40100000000001</v>
      </c>
      <c r="I57" s="19" t="s">
        <v>5</v>
      </c>
      <c r="J57" s="28">
        <v>261.125</v>
      </c>
      <c r="K57" s="19" t="s">
        <v>5</v>
      </c>
      <c r="L57" s="28">
        <v>261.125</v>
      </c>
      <c r="M57" s="19" t="s">
        <v>5</v>
      </c>
      <c r="N57" s="28">
        <v>205.161</v>
      </c>
      <c r="O57" s="19" t="s">
        <v>5</v>
      </c>
      <c r="P57" s="29">
        <v>15</v>
      </c>
      <c r="Q57" s="19"/>
      <c r="R57" s="29">
        <v>15</v>
      </c>
      <c r="S57" s="19"/>
      <c r="T57" s="29">
        <v>15</v>
      </c>
      <c r="U57" s="19"/>
      <c r="V57" s="29">
        <v>15</v>
      </c>
      <c r="W57" s="19"/>
    </row>
    <row r="58" spans="1:23" ht="7.5" customHeight="1">
      <c r="A58" s="26"/>
      <c r="B58" s="23" t="s">
        <v>44</v>
      </c>
      <c r="C58" s="18"/>
      <c r="D58" s="28">
        <v>4.2</v>
      </c>
      <c r="E58" s="19" t="s">
        <v>5</v>
      </c>
      <c r="F58" s="28">
        <v>4.2</v>
      </c>
      <c r="G58" s="19" t="s">
        <v>5</v>
      </c>
      <c r="H58" s="28">
        <v>4.2</v>
      </c>
      <c r="I58" s="19" t="s">
        <v>5</v>
      </c>
      <c r="J58" s="28">
        <v>4.2</v>
      </c>
      <c r="K58" s="19" t="s">
        <v>5</v>
      </c>
      <c r="L58" s="28">
        <v>4.2</v>
      </c>
      <c r="M58" s="19" t="s">
        <v>5</v>
      </c>
      <c r="N58" s="28">
        <v>4.2</v>
      </c>
      <c r="O58" s="19" t="s">
        <v>5</v>
      </c>
      <c r="P58" s="29">
        <v>0.35</v>
      </c>
      <c r="Q58" s="19"/>
      <c r="R58" s="29">
        <v>0.35</v>
      </c>
      <c r="S58" s="19"/>
      <c r="T58" s="29">
        <v>0.35</v>
      </c>
      <c r="U58" s="19"/>
      <c r="V58" s="29">
        <v>0.35</v>
      </c>
      <c r="W58" s="19"/>
    </row>
    <row r="59" spans="1:23" ht="7.5" customHeight="1">
      <c r="A59" s="26"/>
      <c r="B59" s="23" t="s">
        <v>45</v>
      </c>
      <c r="C59" s="18"/>
      <c r="D59" s="28">
        <v>13.222</v>
      </c>
      <c r="E59" s="19" t="s">
        <v>5</v>
      </c>
      <c r="F59" s="28">
        <v>1.6719999999999999</v>
      </c>
      <c r="G59" s="19" t="s">
        <v>5</v>
      </c>
      <c r="H59" s="28">
        <v>13.618</v>
      </c>
      <c r="I59" s="19" t="s">
        <v>5</v>
      </c>
      <c r="J59" s="28">
        <v>9.6</v>
      </c>
      <c r="K59" s="19" t="s">
        <v>5</v>
      </c>
      <c r="L59" s="28">
        <v>9.6</v>
      </c>
      <c r="M59" s="19" t="s">
        <v>5</v>
      </c>
      <c r="N59" s="28">
        <v>9.6</v>
      </c>
      <c r="O59" s="19" t="s">
        <v>5</v>
      </c>
      <c r="P59" s="29">
        <v>0.8</v>
      </c>
      <c r="Q59" s="19"/>
      <c r="R59" s="29">
        <v>0.8</v>
      </c>
      <c r="S59" s="19"/>
      <c r="T59" s="29">
        <v>0.8</v>
      </c>
      <c r="U59" s="19"/>
      <c r="V59" s="29">
        <v>0.8</v>
      </c>
      <c r="W59" s="19"/>
    </row>
    <row r="60" spans="1:23" ht="7.5" customHeight="1">
      <c r="A60" s="26"/>
      <c r="B60" s="23" t="s">
        <v>47</v>
      </c>
      <c r="C60" s="18"/>
      <c r="D60" s="28">
        <v>7.2</v>
      </c>
      <c r="E60" s="19" t="s">
        <v>5</v>
      </c>
      <c r="F60" s="28">
        <v>5.2839999999999998</v>
      </c>
      <c r="G60" s="19" t="s">
        <v>5</v>
      </c>
      <c r="H60" s="28">
        <v>15.238</v>
      </c>
      <c r="I60" s="19" t="s">
        <v>5</v>
      </c>
      <c r="J60" s="28">
        <v>10.182</v>
      </c>
      <c r="K60" s="19" t="s">
        <v>5</v>
      </c>
      <c r="L60" s="28">
        <v>10.182</v>
      </c>
      <c r="M60" s="19" t="s">
        <v>5</v>
      </c>
      <c r="N60" s="28">
        <v>12</v>
      </c>
      <c r="O60" s="19" t="s">
        <v>5</v>
      </c>
      <c r="P60" s="29">
        <v>1</v>
      </c>
      <c r="Q60" s="19"/>
      <c r="R60" s="29">
        <v>1</v>
      </c>
      <c r="S60" s="19"/>
      <c r="T60" s="29">
        <v>1</v>
      </c>
      <c r="U60" s="19"/>
      <c r="V60" s="29">
        <v>1</v>
      </c>
      <c r="W60" s="19"/>
    </row>
    <row r="61" spans="1:23" ht="7.5" customHeight="1">
      <c r="A61" s="26"/>
      <c r="B61" s="23" t="s">
        <v>48</v>
      </c>
      <c r="C61" s="18"/>
      <c r="D61" s="28">
        <v>73.054000000000002</v>
      </c>
      <c r="E61" s="19" t="s">
        <v>5</v>
      </c>
      <c r="F61" s="28">
        <v>95.99</v>
      </c>
      <c r="G61" s="19" t="s">
        <v>5</v>
      </c>
      <c r="H61" s="28">
        <v>18.376000000000001</v>
      </c>
      <c r="I61" s="19" t="s">
        <v>5</v>
      </c>
      <c r="J61" s="28">
        <v>24</v>
      </c>
      <c r="K61" s="19" t="s">
        <v>5</v>
      </c>
      <c r="L61" s="28">
        <v>24</v>
      </c>
      <c r="M61" s="19" t="s">
        <v>5</v>
      </c>
      <c r="N61" s="28">
        <v>24</v>
      </c>
      <c r="O61" s="19" t="s">
        <v>5</v>
      </c>
      <c r="P61" s="29">
        <v>2</v>
      </c>
      <c r="Q61" s="19"/>
      <c r="R61" s="29">
        <v>2</v>
      </c>
      <c r="S61" s="19"/>
      <c r="T61" s="29">
        <v>2</v>
      </c>
      <c r="U61" s="19"/>
      <c r="V61" s="29">
        <v>2</v>
      </c>
      <c r="W61" s="19"/>
    </row>
    <row r="62" spans="1:23" ht="7.5" customHeight="1">
      <c r="A62" s="26"/>
      <c r="B62" s="23" t="s">
        <v>49</v>
      </c>
      <c r="C62" s="18"/>
      <c r="D62" s="28">
        <v>159.94200000000001</v>
      </c>
      <c r="E62" s="19" t="s">
        <v>5</v>
      </c>
      <c r="F62" s="28">
        <v>176.81800000000001</v>
      </c>
      <c r="G62" s="19" t="s">
        <v>5</v>
      </c>
      <c r="H62" s="28">
        <v>177.33099999999999</v>
      </c>
      <c r="I62" s="19" t="s">
        <v>5</v>
      </c>
      <c r="J62" s="28">
        <v>132.233</v>
      </c>
      <c r="K62" s="19" t="s">
        <v>5</v>
      </c>
      <c r="L62" s="28">
        <v>132.233</v>
      </c>
      <c r="M62" s="19" t="s">
        <v>5</v>
      </c>
      <c r="N62" s="28">
        <v>89.588999999999999</v>
      </c>
      <c r="O62" s="19" t="s">
        <v>5</v>
      </c>
      <c r="P62" s="29">
        <v>5.8</v>
      </c>
      <c r="Q62" s="19"/>
      <c r="R62" s="29">
        <v>5.8</v>
      </c>
      <c r="S62" s="19"/>
      <c r="T62" s="29">
        <v>5.8</v>
      </c>
      <c r="U62" s="19"/>
      <c r="V62" s="29">
        <v>5.8</v>
      </c>
      <c r="W62" s="19"/>
    </row>
    <row r="63" spans="1:23" ht="7.5" customHeight="1">
      <c r="A63" s="26"/>
      <c r="B63" s="23" t="s">
        <v>118</v>
      </c>
      <c r="C63" s="18"/>
      <c r="D63" s="28">
        <v>9.7200000000000006</v>
      </c>
      <c r="E63" s="19" t="s">
        <v>5</v>
      </c>
      <c r="F63" s="28">
        <v>9.6959999999999997</v>
      </c>
      <c r="G63" s="19" t="s">
        <v>5</v>
      </c>
      <c r="H63" s="28">
        <v>9.6959999999999997</v>
      </c>
      <c r="I63" s="19" t="s">
        <v>5</v>
      </c>
      <c r="J63" s="28">
        <v>9.6720000000000006</v>
      </c>
      <c r="K63" s="19" t="s">
        <v>5</v>
      </c>
      <c r="L63" s="28">
        <v>9.6720000000000006</v>
      </c>
      <c r="M63" s="19" t="s">
        <v>5</v>
      </c>
      <c r="N63" s="28">
        <v>9.6</v>
      </c>
      <c r="O63" s="19" t="s">
        <v>5</v>
      </c>
      <c r="P63" s="29">
        <v>0.8</v>
      </c>
      <c r="Q63" s="19"/>
      <c r="R63" s="29">
        <v>0.8</v>
      </c>
      <c r="S63" s="19"/>
      <c r="T63" s="29">
        <v>0.8</v>
      </c>
      <c r="U63" s="19"/>
      <c r="V63" s="29">
        <v>0.8</v>
      </c>
      <c r="W63" s="19"/>
    </row>
    <row r="64" spans="1:23" ht="7.5" customHeight="1">
      <c r="A64" s="26"/>
      <c r="B64" s="23" t="s">
        <v>50</v>
      </c>
      <c r="C64" s="18"/>
      <c r="D64" s="28">
        <v>758.65599999999995</v>
      </c>
      <c r="E64" s="19" t="s">
        <v>5</v>
      </c>
      <c r="F64" s="28">
        <v>704.88499999999999</v>
      </c>
      <c r="G64" s="19" t="s">
        <v>5</v>
      </c>
      <c r="H64" s="28">
        <v>759.053</v>
      </c>
      <c r="I64" s="19" t="s">
        <v>5</v>
      </c>
      <c r="J64" s="28">
        <v>655.72199999999998</v>
      </c>
      <c r="K64" s="19" t="s">
        <v>5</v>
      </c>
      <c r="L64" s="28">
        <v>655.72199999999998</v>
      </c>
      <c r="M64" s="19" t="s">
        <v>5</v>
      </c>
      <c r="N64" s="28">
        <v>575.18399999999997</v>
      </c>
      <c r="O64" s="19" t="s">
        <v>5</v>
      </c>
      <c r="P64" s="28">
        <v>40.314999999999998</v>
      </c>
      <c r="Q64" s="19" t="s">
        <v>5</v>
      </c>
      <c r="R64" s="28">
        <v>42.996000000000002</v>
      </c>
      <c r="S64" s="19" t="s">
        <v>5</v>
      </c>
      <c r="T64" s="28">
        <v>42.252000000000002</v>
      </c>
      <c r="U64" s="19" t="s">
        <v>5</v>
      </c>
      <c r="V64" s="28">
        <v>44.249000000000002</v>
      </c>
      <c r="W64" s="19" t="s">
        <v>5</v>
      </c>
    </row>
    <row r="65" spans="1:23" ht="7.5" customHeight="1">
      <c r="A65" s="26"/>
      <c r="B65" s="23" t="s">
        <v>88</v>
      </c>
      <c r="C65" s="18"/>
      <c r="D65" s="28">
        <v>464.92399999999998</v>
      </c>
      <c r="E65" s="19" t="s">
        <v>5</v>
      </c>
      <c r="F65" s="28">
        <v>470.85700000000003</v>
      </c>
      <c r="G65" s="19" t="s">
        <v>5</v>
      </c>
      <c r="H65" s="28">
        <v>507.23500000000001</v>
      </c>
      <c r="I65" s="19" t="s">
        <v>5</v>
      </c>
      <c r="J65" s="28">
        <v>497.90800000000002</v>
      </c>
      <c r="K65" s="19" t="s">
        <v>5</v>
      </c>
      <c r="L65" s="28">
        <v>497.90800000000002</v>
      </c>
      <c r="M65" s="19" t="s">
        <v>5</v>
      </c>
      <c r="N65" s="28">
        <v>378.56</v>
      </c>
      <c r="O65" s="19" t="s">
        <v>5</v>
      </c>
      <c r="P65" s="28">
        <v>36.863999999999997</v>
      </c>
      <c r="Q65" s="19" t="s">
        <v>5</v>
      </c>
      <c r="R65" s="28">
        <v>26.695</v>
      </c>
      <c r="S65" s="19" t="s">
        <v>5</v>
      </c>
      <c r="T65" s="28">
        <v>32.683</v>
      </c>
      <c r="U65" s="19" t="s">
        <v>5</v>
      </c>
      <c r="V65" s="29">
        <v>32.700000000000003</v>
      </c>
      <c r="W65" s="19"/>
    </row>
    <row r="66" spans="1:23" ht="7.5" customHeight="1">
      <c r="A66" s="26"/>
      <c r="B66" s="23" t="s">
        <v>89</v>
      </c>
      <c r="C66" s="18"/>
      <c r="D66" s="28">
        <v>256.72199999999998</v>
      </c>
      <c r="E66" s="19" t="s">
        <v>5</v>
      </c>
      <c r="F66" s="28">
        <v>273.51799999999997</v>
      </c>
      <c r="G66" s="19" t="s">
        <v>5</v>
      </c>
      <c r="H66" s="28">
        <v>342.30799999999999</v>
      </c>
      <c r="I66" s="19" t="s">
        <v>5</v>
      </c>
      <c r="J66" s="28">
        <v>363.41199999999998</v>
      </c>
      <c r="K66" s="19" t="s">
        <v>5</v>
      </c>
      <c r="L66" s="28">
        <v>363.41199999999998</v>
      </c>
      <c r="M66" s="19" t="s">
        <v>5</v>
      </c>
      <c r="N66" s="28">
        <v>361.34199999999998</v>
      </c>
      <c r="O66" s="19" t="s">
        <v>5</v>
      </c>
      <c r="P66" s="28">
        <v>26.896999999999998</v>
      </c>
      <c r="Q66" s="19" t="s">
        <v>5</v>
      </c>
      <c r="R66" s="28">
        <v>28.123000000000001</v>
      </c>
      <c r="S66" s="19" t="s">
        <v>5</v>
      </c>
      <c r="T66" s="28">
        <v>30.001000000000001</v>
      </c>
      <c r="U66" s="19" t="s">
        <v>5</v>
      </c>
      <c r="V66" s="28">
        <v>28.212</v>
      </c>
      <c r="W66" s="19" t="s">
        <v>5</v>
      </c>
    </row>
    <row r="67" spans="1:23" ht="7.5" customHeight="1">
      <c r="A67" s="26"/>
      <c r="B67" s="23" t="s">
        <v>51</v>
      </c>
      <c r="C67" s="18"/>
      <c r="D67" s="28">
        <v>433.29899999999998</v>
      </c>
      <c r="E67" s="19" t="s">
        <v>5</v>
      </c>
      <c r="F67" s="28">
        <v>467.673</v>
      </c>
      <c r="G67" s="19" t="s">
        <v>5</v>
      </c>
      <c r="H67" s="28">
        <v>464.12200000000001</v>
      </c>
      <c r="I67" s="19" t="s">
        <v>5</v>
      </c>
      <c r="J67" s="28">
        <v>445.49599999999998</v>
      </c>
      <c r="K67" s="19" t="s">
        <v>5</v>
      </c>
      <c r="L67" s="28">
        <v>445.49599999999998</v>
      </c>
      <c r="M67" s="19" t="s">
        <v>5</v>
      </c>
      <c r="N67" s="28">
        <v>0</v>
      </c>
      <c r="O67" s="19" t="s">
        <v>5</v>
      </c>
      <c r="P67" s="28">
        <v>36.369</v>
      </c>
      <c r="Q67" s="19" t="s">
        <v>5</v>
      </c>
      <c r="R67" s="28">
        <v>31.52</v>
      </c>
      <c r="S67" s="19" t="s">
        <v>5</v>
      </c>
      <c r="T67" s="28">
        <v>34.098999999999997</v>
      </c>
      <c r="U67" s="19" t="s">
        <v>5</v>
      </c>
      <c r="V67" s="28">
        <v>29.474</v>
      </c>
      <c r="W67" s="19" t="s">
        <v>5</v>
      </c>
    </row>
    <row r="68" spans="1:23" ht="7.5" customHeight="1">
      <c r="A68" s="26"/>
      <c r="B68" s="23" t="s">
        <v>119</v>
      </c>
      <c r="C68" s="18"/>
      <c r="D68" s="28">
        <v>40.512999999999998</v>
      </c>
      <c r="E68" s="19" t="s">
        <v>5</v>
      </c>
      <c r="F68" s="28">
        <v>23.309000000000001</v>
      </c>
      <c r="G68" s="19" t="s">
        <v>5</v>
      </c>
      <c r="H68" s="28">
        <v>98.483999999999995</v>
      </c>
      <c r="I68" s="19" t="s">
        <v>5</v>
      </c>
      <c r="J68" s="28">
        <v>205.47300000000001</v>
      </c>
      <c r="K68" s="19" t="s">
        <v>5</v>
      </c>
      <c r="L68" s="28">
        <v>205.47300000000001</v>
      </c>
      <c r="M68" s="19" t="s">
        <v>5</v>
      </c>
      <c r="N68" s="28">
        <v>150.90199999999999</v>
      </c>
      <c r="O68" s="19" t="s">
        <v>5</v>
      </c>
      <c r="P68" s="29">
        <v>12.6</v>
      </c>
      <c r="Q68" s="19"/>
      <c r="R68" s="29">
        <v>12.6</v>
      </c>
      <c r="S68" s="19"/>
      <c r="T68" s="29">
        <v>12.6</v>
      </c>
      <c r="U68" s="19"/>
      <c r="V68" s="29">
        <v>12.6</v>
      </c>
      <c r="W68" s="19"/>
    </row>
    <row r="69" spans="1:23" ht="7.5" customHeight="1">
      <c r="A69" s="26"/>
      <c r="B69" s="23" t="s">
        <v>52</v>
      </c>
      <c r="C69" s="18"/>
      <c r="D69" s="28">
        <v>15.6</v>
      </c>
      <c r="E69" s="19" t="s">
        <v>5</v>
      </c>
      <c r="F69" s="28">
        <v>41.162999999999997</v>
      </c>
      <c r="G69" s="19" t="s">
        <v>5</v>
      </c>
      <c r="H69" s="28">
        <v>49.142000000000003</v>
      </c>
      <c r="I69" s="19" t="s">
        <v>5</v>
      </c>
      <c r="J69" s="28">
        <v>52.405999999999999</v>
      </c>
      <c r="K69" s="19" t="s">
        <v>5</v>
      </c>
      <c r="L69" s="28">
        <v>52.405999999999999</v>
      </c>
      <c r="M69" s="19" t="s">
        <v>5</v>
      </c>
      <c r="N69" s="28">
        <v>47.323</v>
      </c>
      <c r="O69" s="19" t="s">
        <v>5</v>
      </c>
      <c r="P69" s="29">
        <v>3.9</v>
      </c>
      <c r="Q69" s="19"/>
      <c r="R69" s="29">
        <v>3.9</v>
      </c>
      <c r="S69" s="19"/>
      <c r="T69" s="29">
        <v>3.9</v>
      </c>
      <c r="U69" s="19"/>
      <c r="V69" s="29">
        <v>3.9</v>
      </c>
      <c r="W69" s="19"/>
    </row>
    <row r="70" spans="1:23" ht="7.5" customHeight="1">
      <c r="A70" s="26"/>
      <c r="B70" s="23" t="s">
        <v>53</v>
      </c>
      <c r="C70" s="18"/>
      <c r="D70" s="28">
        <v>127.28</v>
      </c>
      <c r="E70" s="19" t="s">
        <v>5</v>
      </c>
      <c r="F70" s="28">
        <v>156.70400000000001</v>
      </c>
      <c r="G70" s="19" t="s">
        <v>5</v>
      </c>
      <c r="H70" s="28">
        <v>187.142</v>
      </c>
      <c r="I70" s="19" t="s">
        <v>5</v>
      </c>
      <c r="J70" s="28">
        <v>184.797</v>
      </c>
      <c r="K70" s="19" t="s">
        <v>5</v>
      </c>
      <c r="L70" s="28">
        <v>184.797</v>
      </c>
      <c r="M70" s="19" t="s">
        <v>5</v>
      </c>
      <c r="N70" s="28">
        <v>177.416</v>
      </c>
      <c r="O70" s="19" t="s">
        <v>5</v>
      </c>
      <c r="P70" s="29">
        <v>13.9</v>
      </c>
      <c r="Q70" s="19"/>
      <c r="R70" s="29">
        <v>13.9</v>
      </c>
      <c r="S70" s="19"/>
      <c r="T70" s="29">
        <v>13.9</v>
      </c>
      <c r="U70" s="19"/>
      <c r="V70" s="29">
        <v>13.9</v>
      </c>
      <c r="W70" s="19"/>
    </row>
    <row r="71" spans="1:23" ht="7.5" customHeight="1">
      <c r="A71" s="26"/>
      <c r="B71" s="23" t="s">
        <v>90</v>
      </c>
      <c r="C71" s="18"/>
      <c r="D71" s="28">
        <v>34.101999999999997</v>
      </c>
      <c r="E71" s="19" t="s">
        <v>5</v>
      </c>
      <c r="F71" s="28">
        <v>55.301000000000002</v>
      </c>
      <c r="G71" s="19" t="s">
        <v>5</v>
      </c>
      <c r="H71" s="28">
        <v>53.003999999999998</v>
      </c>
      <c r="I71" s="19" t="s">
        <v>5</v>
      </c>
      <c r="J71" s="28">
        <v>71.575000000000003</v>
      </c>
      <c r="K71" s="19" t="s">
        <v>5</v>
      </c>
      <c r="L71" s="28">
        <v>71.575000000000003</v>
      </c>
      <c r="M71" s="19" t="s">
        <v>5</v>
      </c>
      <c r="N71" s="28">
        <v>61.268999999999998</v>
      </c>
      <c r="O71" s="19" t="s">
        <v>5</v>
      </c>
      <c r="P71" s="29">
        <v>4.88</v>
      </c>
      <c r="Q71" s="19"/>
      <c r="R71" s="29">
        <v>4.88</v>
      </c>
      <c r="S71" s="19"/>
      <c r="T71" s="29">
        <v>4.88</v>
      </c>
      <c r="U71" s="19"/>
      <c r="V71" s="29">
        <v>4.88</v>
      </c>
      <c r="W71" s="19"/>
    </row>
    <row r="72" spans="1:23" ht="7.5" customHeight="1">
      <c r="A72" s="26"/>
      <c r="B72" s="23"/>
      <c r="C72" s="18" t="s">
        <v>17</v>
      </c>
      <c r="D72" s="28">
        <f>SUM(D48:D71)</f>
        <v>15837.389000000003</v>
      </c>
      <c r="E72" s="19"/>
      <c r="F72" s="28">
        <f>SUM(F48:F71)</f>
        <v>16020.252999999999</v>
      </c>
      <c r="G72" s="19"/>
      <c r="H72" s="28">
        <f>SUM(H48:H71)</f>
        <v>16398.231</v>
      </c>
      <c r="I72" s="19"/>
      <c r="J72" s="28">
        <f>SUM(J48:J71)</f>
        <v>16598.589</v>
      </c>
      <c r="K72" s="19"/>
      <c r="L72" s="28">
        <f>SUM(L48:L71)</f>
        <v>16598.589</v>
      </c>
      <c r="M72" s="19"/>
      <c r="N72" s="28">
        <f>SUM(N48:N71)</f>
        <v>16467.436000000002</v>
      </c>
      <c r="O72" s="19"/>
      <c r="P72" s="28">
        <f>SUM(P48:P71)</f>
        <v>1490.9910000000002</v>
      </c>
      <c r="Q72" s="19"/>
      <c r="R72" s="28">
        <f>SUM(R48:R71)</f>
        <v>1354.7070000000003</v>
      </c>
      <c r="S72" s="19"/>
      <c r="T72" s="28">
        <f>SUM(T48:T71)</f>
        <v>1466.9860000000001</v>
      </c>
      <c r="U72" s="19"/>
      <c r="V72" s="28">
        <f>SUM(V48:V71)</f>
        <v>1533.7240000000002</v>
      </c>
      <c r="W72" s="19"/>
    </row>
    <row r="73" spans="1:23" ht="2.25" customHeight="1">
      <c r="A73" s="26"/>
      <c r="D73" s="28"/>
      <c r="E73" s="19"/>
      <c r="F73" s="28"/>
      <c r="G73" s="19"/>
      <c r="H73" s="28"/>
      <c r="I73" s="19"/>
      <c r="J73" s="28"/>
      <c r="K73" s="19"/>
      <c r="L73" s="28"/>
      <c r="M73" s="19"/>
      <c r="N73" s="28"/>
      <c r="O73" s="19"/>
      <c r="P73" s="28"/>
      <c r="Q73" s="19"/>
      <c r="R73" s="28"/>
      <c r="S73" s="19"/>
      <c r="T73" s="28"/>
      <c r="U73" s="19"/>
      <c r="V73" s="28"/>
      <c r="W73" s="19"/>
    </row>
    <row r="74" spans="1:23" ht="8.25" customHeight="1">
      <c r="A74" s="26"/>
      <c r="B74" s="7" t="s">
        <v>54</v>
      </c>
      <c r="C74" s="13"/>
      <c r="D74" s="28"/>
      <c r="E74" s="19"/>
      <c r="F74" s="28"/>
      <c r="G74" s="19"/>
      <c r="H74" s="28"/>
      <c r="I74" s="19"/>
      <c r="J74" s="28"/>
      <c r="K74" s="19"/>
      <c r="L74" s="28"/>
      <c r="M74" s="19"/>
      <c r="N74" s="28"/>
      <c r="O74" s="19"/>
      <c r="P74" s="28"/>
      <c r="Q74" s="19"/>
      <c r="R74" s="28"/>
      <c r="S74" s="19"/>
      <c r="T74" s="28"/>
      <c r="U74" s="19"/>
      <c r="V74" s="28"/>
      <c r="W74" s="19"/>
    </row>
    <row r="75" spans="1:23" ht="7.5" customHeight="1">
      <c r="A75" s="26"/>
      <c r="B75" s="23" t="s">
        <v>55</v>
      </c>
      <c r="C75" s="18"/>
      <c r="D75" s="28">
        <v>24.350999999999999</v>
      </c>
      <c r="E75" s="19" t="s">
        <v>5</v>
      </c>
      <c r="F75" s="28">
        <v>25.027000000000001</v>
      </c>
      <c r="G75" s="19" t="s">
        <v>5</v>
      </c>
      <c r="H75" s="28">
        <v>15.367000000000001</v>
      </c>
      <c r="I75" s="19" t="s">
        <v>5</v>
      </c>
      <c r="J75" s="28">
        <v>14.558999999999999</v>
      </c>
      <c r="K75" s="19" t="s">
        <v>5</v>
      </c>
      <c r="L75" s="28">
        <v>14.558999999999999</v>
      </c>
      <c r="M75" s="19" t="s">
        <v>5</v>
      </c>
      <c r="N75" s="28">
        <v>14.502000000000001</v>
      </c>
      <c r="O75" s="19" t="s">
        <v>5</v>
      </c>
      <c r="P75" s="28">
        <v>1.2</v>
      </c>
      <c r="Q75" s="19" t="s">
        <v>5</v>
      </c>
      <c r="R75" s="28">
        <v>1.2</v>
      </c>
      <c r="S75" s="19" t="s">
        <v>5</v>
      </c>
      <c r="T75" s="28">
        <v>1.2</v>
      </c>
      <c r="U75" s="19" t="s">
        <v>5</v>
      </c>
      <c r="V75" s="28">
        <v>1.2</v>
      </c>
      <c r="W75" s="19" t="s">
        <v>5</v>
      </c>
    </row>
    <row r="76" spans="1:23" ht="7.5" customHeight="1">
      <c r="A76" s="26"/>
      <c r="B76" s="23" t="s">
        <v>57</v>
      </c>
      <c r="C76" s="18"/>
      <c r="D76" s="28">
        <v>384.47500000000002</v>
      </c>
      <c r="E76" s="19" t="s">
        <v>5</v>
      </c>
      <c r="F76" s="28">
        <v>433.82799999999997</v>
      </c>
      <c r="G76" s="19" t="s">
        <v>5</v>
      </c>
      <c r="H76" s="28">
        <v>292.55799999999999</v>
      </c>
      <c r="I76" s="19" t="s">
        <v>5</v>
      </c>
      <c r="J76" s="28">
        <v>281.71199999999999</v>
      </c>
      <c r="K76" s="19" t="s">
        <v>5</v>
      </c>
      <c r="L76" s="28">
        <v>281.71199999999999</v>
      </c>
      <c r="M76" s="19" t="s">
        <v>5</v>
      </c>
      <c r="N76" s="28">
        <v>291.27600000000001</v>
      </c>
      <c r="O76" s="19" t="s">
        <v>5</v>
      </c>
      <c r="P76" s="28">
        <v>21.183</v>
      </c>
      <c r="Q76" s="19" t="s">
        <v>5</v>
      </c>
      <c r="R76" s="28">
        <v>25.254000000000001</v>
      </c>
      <c r="S76" s="19" t="s">
        <v>5</v>
      </c>
      <c r="T76" s="28">
        <v>23.234000000000002</v>
      </c>
      <c r="U76" s="19" t="s">
        <v>5</v>
      </c>
      <c r="V76" s="28">
        <v>21.827000000000002</v>
      </c>
      <c r="W76" s="19" t="s">
        <v>5</v>
      </c>
    </row>
    <row r="77" spans="1:23" ht="7.5" customHeight="1">
      <c r="A77" s="26"/>
      <c r="B77" s="23" t="s">
        <v>58</v>
      </c>
      <c r="C77" s="18"/>
      <c r="D77" s="28">
        <v>172.23099999999999</v>
      </c>
      <c r="E77" s="19" t="s">
        <v>5</v>
      </c>
      <c r="F77" s="28">
        <v>148.80699999999999</v>
      </c>
      <c r="G77" s="19" t="s">
        <v>5</v>
      </c>
      <c r="H77" s="28">
        <v>170.386</v>
      </c>
      <c r="I77" s="19" t="s">
        <v>5</v>
      </c>
      <c r="J77" s="28">
        <v>177.947</v>
      </c>
      <c r="K77" s="19" t="s">
        <v>5</v>
      </c>
      <c r="L77" s="28">
        <v>177.947</v>
      </c>
      <c r="M77" s="19" t="s">
        <v>5</v>
      </c>
      <c r="N77" s="28">
        <v>195.595</v>
      </c>
      <c r="O77" s="19" t="s">
        <v>5</v>
      </c>
      <c r="P77" s="28">
        <v>15.944000000000001</v>
      </c>
      <c r="Q77" s="19" t="s">
        <v>5</v>
      </c>
      <c r="R77" s="28">
        <v>16.817</v>
      </c>
      <c r="S77" s="19" t="s">
        <v>5</v>
      </c>
      <c r="T77" s="28">
        <v>16.238</v>
      </c>
      <c r="U77" s="19" t="s">
        <v>5</v>
      </c>
      <c r="V77" s="29">
        <v>16.2</v>
      </c>
      <c r="W77" s="19"/>
    </row>
    <row r="78" spans="1:23" ht="7.5" customHeight="1">
      <c r="A78" s="26"/>
      <c r="B78" s="23" t="s">
        <v>59</v>
      </c>
      <c r="C78" s="18"/>
      <c r="D78" s="28">
        <v>94.8</v>
      </c>
      <c r="E78" s="19" t="s">
        <v>5</v>
      </c>
      <c r="F78" s="28">
        <v>79.099999999999994</v>
      </c>
      <c r="G78" s="19" t="s">
        <v>5</v>
      </c>
      <c r="H78" s="28">
        <v>83.8</v>
      </c>
      <c r="I78" s="19" t="s">
        <v>5</v>
      </c>
      <c r="J78" s="28">
        <v>70</v>
      </c>
      <c r="K78" s="19" t="s">
        <v>5</v>
      </c>
      <c r="L78" s="28">
        <v>70</v>
      </c>
      <c r="M78" s="19" t="s">
        <v>5</v>
      </c>
      <c r="N78" s="28">
        <v>55</v>
      </c>
      <c r="O78" s="19" t="s">
        <v>5</v>
      </c>
      <c r="P78" s="28">
        <v>3.6</v>
      </c>
      <c r="Q78" s="19" t="s">
        <v>5</v>
      </c>
      <c r="R78" s="28">
        <v>4.0999999999999996</v>
      </c>
      <c r="S78" s="19" t="s">
        <v>5</v>
      </c>
      <c r="T78" s="28">
        <v>3.4</v>
      </c>
      <c r="U78" s="19" t="s">
        <v>5</v>
      </c>
      <c r="V78" s="28">
        <v>2.6</v>
      </c>
      <c r="W78" s="19" t="s">
        <v>5</v>
      </c>
    </row>
    <row r="79" spans="1:23" ht="7.5" customHeight="1">
      <c r="A79" s="26"/>
      <c r="B79" s="23" t="s">
        <v>60</v>
      </c>
      <c r="C79" s="18"/>
      <c r="D79" s="28">
        <v>3.1819999999999999</v>
      </c>
      <c r="E79" s="19" t="s">
        <v>5</v>
      </c>
      <c r="F79" s="28">
        <v>1.623</v>
      </c>
      <c r="G79" s="19" t="s">
        <v>5</v>
      </c>
      <c r="H79" s="28">
        <v>1.3089999999999999</v>
      </c>
      <c r="I79" s="19" t="s">
        <v>5</v>
      </c>
      <c r="J79" s="28">
        <v>6.7000000000000004E-2</v>
      </c>
      <c r="K79" s="19" t="s">
        <v>5</v>
      </c>
      <c r="L79" s="28">
        <v>6.7000000000000004E-2</v>
      </c>
      <c r="M79" s="19" t="s">
        <v>5</v>
      </c>
      <c r="N79" s="28">
        <v>9.2999999999999999E-2</v>
      </c>
      <c r="O79" s="19" t="s">
        <v>5</v>
      </c>
      <c r="P79" s="28">
        <v>2.7E-2</v>
      </c>
      <c r="Q79" s="19" t="s">
        <v>5</v>
      </c>
      <c r="R79" s="28">
        <v>2E-3</v>
      </c>
      <c r="S79" s="19" t="s">
        <v>5</v>
      </c>
      <c r="T79" s="28">
        <v>1.4E-2</v>
      </c>
      <c r="U79" s="19" t="s">
        <v>5</v>
      </c>
      <c r="V79" s="29">
        <v>1.4E-2</v>
      </c>
      <c r="W79" s="19"/>
    </row>
    <row r="80" spans="1:23" ht="7.5" customHeight="1">
      <c r="A80" s="26"/>
      <c r="B80" s="23" t="s">
        <v>64</v>
      </c>
      <c r="C80" s="18"/>
      <c r="D80" s="28">
        <v>360.61700000000002</v>
      </c>
      <c r="E80" s="19" t="s">
        <v>5</v>
      </c>
      <c r="F80" s="28">
        <v>393.20800000000003</v>
      </c>
      <c r="G80" s="19" t="s">
        <v>5</v>
      </c>
      <c r="H80" s="28">
        <v>423.25599999999997</v>
      </c>
      <c r="I80" s="19" t="s">
        <v>5</v>
      </c>
      <c r="J80" s="28">
        <v>371.53300000000002</v>
      </c>
      <c r="K80" s="19" t="s">
        <v>5</v>
      </c>
      <c r="L80" s="28">
        <v>371.53300000000002</v>
      </c>
      <c r="M80" s="19" t="s">
        <v>5</v>
      </c>
      <c r="N80" s="28">
        <v>420.98599999999999</v>
      </c>
      <c r="O80" s="19" t="s">
        <v>5</v>
      </c>
      <c r="P80" s="28">
        <v>31.593</v>
      </c>
      <c r="Q80" s="19" t="s">
        <v>5</v>
      </c>
      <c r="R80" s="28">
        <v>40.667000000000002</v>
      </c>
      <c r="S80" s="19" t="s">
        <v>5</v>
      </c>
      <c r="T80" s="28">
        <v>36.863</v>
      </c>
      <c r="U80" s="19" t="s">
        <v>5</v>
      </c>
      <c r="V80" s="29">
        <v>36.9</v>
      </c>
      <c r="W80" s="19"/>
    </row>
    <row r="81" spans="1:23" ht="7.5" customHeight="1">
      <c r="A81" s="26"/>
      <c r="B81" s="23" t="s">
        <v>65</v>
      </c>
      <c r="C81" s="18"/>
      <c r="D81" s="28">
        <v>55.02</v>
      </c>
      <c r="E81" s="19" t="s">
        <v>5</v>
      </c>
      <c r="F81" s="28">
        <v>67.040999999999997</v>
      </c>
      <c r="G81" s="19" t="s">
        <v>5</v>
      </c>
      <c r="H81" s="28">
        <v>55.043999999999997</v>
      </c>
      <c r="I81" s="19" t="s">
        <v>5</v>
      </c>
      <c r="J81" s="28">
        <v>40.877000000000002</v>
      </c>
      <c r="K81" s="19" t="s">
        <v>5</v>
      </c>
      <c r="L81" s="28">
        <v>40.877000000000002</v>
      </c>
      <c r="M81" s="19" t="s">
        <v>5</v>
      </c>
      <c r="N81" s="28">
        <v>44.97</v>
      </c>
      <c r="O81" s="19" t="s">
        <v>5</v>
      </c>
      <c r="P81" s="28">
        <v>4.5110000000000001</v>
      </c>
      <c r="Q81" s="19" t="s">
        <v>5</v>
      </c>
      <c r="R81" s="28">
        <v>7.94</v>
      </c>
      <c r="S81" s="19" t="s">
        <v>5</v>
      </c>
      <c r="T81" s="28">
        <v>5.5919999999999996</v>
      </c>
      <c r="U81" s="19" t="s">
        <v>5</v>
      </c>
      <c r="V81" s="28">
        <v>4.5629999999999997</v>
      </c>
      <c r="W81" s="19" t="s">
        <v>5</v>
      </c>
    </row>
    <row r="82" spans="1:23" ht="7.5" customHeight="1">
      <c r="A82" s="26"/>
      <c r="B82" s="23" t="s">
        <v>66</v>
      </c>
      <c r="C82" s="18"/>
      <c r="D82" s="28">
        <v>1767</v>
      </c>
      <c r="E82" s="19" t="s">
        <v>5</v>
      </c>
      <c r="F82" s="28">
        <v>1796</v>
      </c>
      <c r="G82" s="19" t="s">
        <v>5</v>
      </c>
      <c r="H82" s="28">
        <v>1811</v>
      </c>
      <c r="I82" s="19" t="s">
        <v>5</v>
      </c>
      <c r="J82" s="28">
        <v>1771</v>
      </c>
      <c r="K82" s="19" t="s">
        <v>5</v>
      </c>
      <c r="L82" s="28">
        <v>1771</v>
      </c>
      <c r="M82" s="19" t="s">
        <v>5</v>
      </c>
      <c r="N82" s="28">
        <v>1730</v>
      </c>
      <c r="O82" s="19" t="s">
        <v>5</v>
      </c>
      <c r="P82" s="29">
        <v>146</v>
      </c>
      <c r="Q82" s="19"/>
      <c r="R82" s="29">
        <v>146</v>
      </c>
      <c r="S82" s="19"/>
      <c r="T82" s="29">
        <v>146</v>
      </c>
      <c r="U82" s="19"/>
      <c r="V82" s="29">
        <v>146</v>
      </c>
      <c r="W82" s="19"/>
    </row>
    <row r="83" spans="1:23" ht="7.5" customHeight="1">
      <c r="A83" s="26"/>
      <c r="B83" s="23" t="s">
        <v>120</v>
      </c>
      <c r="C83" s="18"/>
      <c r="D83" s="28">
        <v>3.1579999999999999</v>
      </c>
      <c r="E83" s="19" t="s">
        <v>5</v>
      </c>
      <c r="F83" s="28">
        <v>5.4</v>
      </c>
      <c r="G83" s="19" t="s">
        <v>5</v>
      </c>
      <c r="H83" s="28">
        <v>0.60399999999999998</v>
      </c>
      <c r="I83" s="19" t="s">
        <v>5</v>
      </c>
      <c r="J83" s="28">
        <v>0.90700000000000003</v>
      </c>
      <c r="K83" s="19" t="s">
        <v>5</v>
      </c>
      <c r="L83" s="28">
        <v>0.90700000000000003</v>
      </c>
      <c r="M83" s="19" t="s">
        <v>5</v>
      </c>
      <c r="N83" s="28">
        <v>0.7</v>
      </c>
      <c r="O83" s="19" t="s">
        <v>5</v>
      </c>
      <c r="P83" s="28">
        <v>0</v>
      </c>
      <c r="Q83" s="19" t="s">
        <v>5</v>
      </c>
      <c r="R83" s="28">
        <v>0</v>
      </c>
      <c r="S83" s="19" t="s">
        <v>5</v>
      </c>
      <c r="T83" s="29">
        <v>0</v>
      </c>
      <c r="U83" s="19"/>
      <c r="V83" s="29">
        <v>0</v>
      </c>
      <c r="W83" s="19"/>
    </row>
    <row r="84" spans="1:23" ht="7.5" customHeight="1">
      <c r="A84" s="26"/>
      <c r="B84" s="23" t="s">
        <v>121</v>
      </c>
      <c r="C84" s="18"/>
      <c r="D84" s="28">
        <v>6.46</v>
      </c>
      <c r="E84" s="19" t="s">
        <v>5</v>
      </c>
      <c r="F84" s="28">
        <v>9.6229999999999993</v>
      </c>
      <c r="G84" s="19" t="s">
        <v>5</v>
      </c>
      <c r="H84" s="28">
        <v>4.7489999999999997</v>
      </c>
      <c r="I84" s="19" t="s">
        <v>5</v>
      </c>
      <c r="J84" s="28">
        <v>8.4689999999999994</v>
      </c>
      <c r="K84" s="19" t="s">
        <v>5</v>
      </c>
      <c r="L84" s="28">
        <v>8.4689999999999994</v>
      </c>
      <c r="M84" s="19" t="s">
        <v>5</v>
      </c>
      <c r="N84" s="28">
        <v>6.1790000000000003</v>
      </c>
      <c r="O84" s="19" t="s">
        <v>5</v>
      </c>
      <c r="P84" s="29">
        <v>0.5</v>
      </c>
      <c r="Q84" s="19"/>
      <c r="R84" s="29">
        <v>0.5</v>
      </c>
      <c r="S84" s="19"/>
      <c r="T84" s="29">
        <v>0.5</v>
      </c>
      <c r="U84" s="19"/>
      <c r="V84" s="29">
        <v>0.5</v>
      </c>
      <c r="W84" s="19"/>
    </row>
    <row r="85" spans="1:23" ht="7.5" customHeight="1">
      <c r="A85" s="26"/>
      <c r="B85" s="23"/>
      <c r="C85" s="18" t="s">
        <v>17</v>
      </c>
      <c r="D85" s="28">
        <f>SUM(D75:D84)</f>
        <v>2871.2939999999999</v>
      </c>
      <c r="E85" s="19"/>
      <c r="F85" s="28">
        <f>SUM(F75:F84)</f>
        <v>2959.6570000000002</v>
      </c>
      <c r="G85" s="19"/>
      <c r="H85" s="28">
        <f>SUM(H75:H84)</f>
        <v>2858.0729999999999</v>
      </c>
      <c r="I85" s="19"/>
      <c r="J85" s="28">
        <f>SUM(J75:J84)</f>
        <v>2737.0710000000004</v>
      </c>
      <c r="K85" s="19"/>
      <c r="L85" s="28">
        <f>SUM(L75:L84)</f>
        <v>2737.0710000000004</v>
      </c>
      <c r="M85" s="19"/>
      <c r="N85" s="28">
        <f>SUM(N75:N84)</f>
        <v>2759.3009999999999</v>
      </c>
      <c r="O85" s="19"/>
      <c r="P85" s="28">
        <f>SUM(P75:P84)</f>
        <v>224.55799999999999</v>
      </c>
      <c r="Q85" s="19"/>
      <c r="R85" s="28">
        <f>SUM(R75:R84)</f>
        <v>242.48000000000002</v>
      </c>
      <c r="S85" s="19"/>
      <c r="T85" s="28">
        <f>SUM(T75:T84)</f>
        <v>233.041</v>
      </c>
      <c r="U85" s="19"/>
      <c r="V85" s="28">
        <f>SUM(V75:V84)</f>
        <v>229.80400000000003</v>
      </c>
      <c r="W85" s="19"/>
    </row>
    <row r="86" spans="1:23" ht="8.25" customHeight="1">
      <c r="A86" s="26"/>
      <c r="B86" s="7" t="s">
        <v>67</v>
      </c>
      <c r="C86" s="13"/>
      <c r="D86" s="28"/>
      <c r="E86" s="19"/>
      <c r="F86" s="28"/>
      <c r="G86" s="19"/>
      <c r="H86" s="28"/>
      <c r="I86" s="19"/>
      <c r="J86" s="28"/>
      <c r="K86" s="19"/>
      <c r="L86" s="28"/>
      <c r="M86" s="19"/>
      <c r="N86" s="28"/>
      <c r="O86" s="19"/>
      <c r="P86" s="28"/>
      <c r="Q86" s="19"/>
      <c r="R86" s="28"/>
      <c r="S86" s="19"/>
      <c r="T86" s="28"/>
      <c r="U86" s="19"/>
      <c r="V86" s="28"/>
      <c r="W86" s="19"/>
    </row>
    <row r="87" spans="1:23" ht="7.5" customHeight="1">
      <c r="A87" s="26"/>
      <c r="B87" s="23" t="s">
        <v>68</v>
      </c>
      <c r="C87" s="18"/>
      <c r="D87" s="28">
        <v>25.573</v>
      </c>
      <c r="E87" s="19" t="s">
        <v>5</v>
      </c>
      <c r="F87" s="28">
        <v>26.643999999999998</v>
      </c>
      <c r="G87" s="19" t="s">
        <v>5</v>
      </c>
      <c r="H87" s="28">
        <v>23.004999999999999</v>
      </c>
      <c r="I87" s="19" t="s">
        <v>5</v>
      </c>
      <c r="J87" s="28">
        <v>31.187000000000001</v>
      </c>
      <c r="K87" s="19" t="s">
        <v>5</v>
      </c>
      <c r="L87" s="28">
        <v>31.187000000000001</v>
      </c>
      <c r="M87" s="19" t="s">
        <v>5</v>
      </c>
      <c r="N87" s="28">
        <v>46.204000000000001</v>
      </c>
      <c r="O87" s="19" t="s">
        <v>5</v>
      </c>
      <c r="P87" s="28">
        <v>3.851</v>
      </c>
      <c r="Q87" s="19" t="s">
        <v>5</v>
      </c>
      <c r="R87" s="28">
        <v>3.851</v>
      </c>
      <c r="S87" s="19" t="s">
        <v>5</v>
      </c>
      <c r="T87" s="28">
        <v>3.851</v>
      </c>
      <c r="U87" s="19" t="s">
        <v>5</v>
      </c>
      <c r="V87" s="28">
        <v>3.851</v>
      </c>
      <c r="W87" s="19" t="s">
        <v>5</v>
      </c>
    </row>
    <row r="88" spans="1:23" ht="7.5" customHeight="1">
      <c r="A88" s="26"/>
      <c r="B88" s="23" t="s">
        <v>122</v>
      </c>
      <c r="C88" s="18"/>
      <c r="D88" s="28">
        <v>0</v>
      </c>
      <c r="E88" s="19" t="s">
        <v>5</v>
      </c>
      <c r="F88" s="28">
        <v>8.0000000000000002E-3</v>
      </c>
      <c r="G88" s="19" t="s">
        <v>5</v>
      </c>
      <c r="H88" s="28">
        <v>0</v>
      </c>
      <c r="I88" s="19" t="s">
        <v>5</v>
      </c>
      <c r="J88" s="28">
        <v>3.0000000000000001E-3</v>
      </c>
      <c r="K88" s="19" t="s">
        <v>5</v>
      </c>
      <c r="L88" s="28">
        <v>3.0000000000000001E-3</v>
      </c>
      <c r="M88" s="19" t="s">
        <v>5</v>
      </c>
      <c r="N88" s="28">
        <v>1E-3</v>
      </c>
      <c r="O88" s="19" t="s">
        <v>5</v>
      </c>
      <c r="P88" s="28">
        <v>0</v>
      </c>
      <c r="Q88" s="19" t="s">
        <v>5</v>
      </c>
      <c r="R88" s="28">
        <v>0</v>
      </c>
      <c r="S88" s="19" t="s">
        <v>5</v>
      </c>
      <c r="T88" s="28">
        <v>0</v>
      </c>
      <c r="U88" s="19" t="s">
        <v>5</v>
      </c>
      <c r="V88" s="28">
        <v>0</v>
      </c>
      <c r="W88" s="19" t="s">
        <v>5</v>
      </c>
    </row>
    <row r="89" spans="1:23" ht="7.5" customHeight="1">
      <c r="A89" s="26"/>
      <c r="B89" s="23"/>
      <c r="C89" s="18" t="s">
        <v>17</v>
      </c>
      <c r="D89" s="28">
        <f>D87+D88</f>
        <v>25.573</v>
      </c>
      <c r="E89" s="19"/>
      <c r="F89" s="28">
        <f>F87+F88</f>
        <v>26.651999999999997</v>
      </c>
      <c r="G89" s="19"/>
      <c r="H89" s="28">
        <f>H87+H88</f>
        <v>23.004999999999999</v>
      </c>
      <c r="I89" s="19"/>
      <c r="J89" s="28">
        <f>J87+J88</f>
        <v>31.19</v>
      </c>
      <c r="K89" s="19"/>
      <c r="L89" s="28">
        <f>L87+L88</f>
        <v>31.19</v>
      </c>
      <c r="M89" s="19"/>
      <c r="N89" s="28">
        <f>N87+N88</f>
        <v>46.204999999999998</v>
      </c>
      <c r="O89" s="19"/>
      <c r="P89" s="28">
        <f>P87+P88</f>
        <v>3.851</v>
      </c>
      <c r="Q89" s="19"/>
      <c r="R89" s="28">
        <f>R87+R88</f>
        <v>3.851</v>
      </c>
      <c r="S89" s="19"/>
      <c r="T89" s="28">
        <f>T87+T88</f>
        <v>3.851</v>
      </c>
      <c r="U89" s="19"/>
      <c r="V89" s="28">
        <f>V87+V88</f>
        <v>3.851</v>
      </c>
      <c r="W89" s="19"/>
    </row>
    <row r="90" spans="1:23" ht="2.25" customHeight="1">
      <c r="A90" s="26"/>
      <c r="D90" s="28"/>
      <c r="E90" s="19"/>
      <c r="F90" s="28"/>
      <c r="G90" s="19"/>
      <c r="H90" s="28"/>
      <c r="I90" s="19"/>
      <c r="J90" s="28"/>
      <c r="K90" s="19"/>
      <c r="L90" s="28"/>
      <c r="M90" s="19"/>
      <c r="N90" s="28"/>
      <c r="O90" s="19"/>
      <c r="P90" s="28"/>
      <c r="Q90" s="19"/>
      <c r="R90" s="28"/>
      <c r="S90" s="19"/>
      <c r="T90" s="28"/>
      <c r="U90" s="19"/>
      <c r="V90" s="28"/>
      <c r="W90" s="19"/>
    </row>
    <row r="91" spans="1:23" ht="7.5" customHeight="1">
      <c r="A91" s="26"/>
      <c r="B91" s="7"/>
      <c r="C91" s="13" t="s">
        <v>70</v>
      </c>
      <c r="D91" s="30">
        <f>D35+D45+D72+D85+D89</f>
        <v>22749.667000000005</v>
      </c>
      <c r="E91" s="19"/>
      <c r="F91" s="30">
        <f>F35+F45+F72+F85+F89</f>
        <v>22893.055999999997</v>
      </c>
      <c r="G91" s="19"/>
      <c r="H91" s="30">
        <f>H35+H45+H72+H85+H89</f>
        <v>23199.654000000002</v>
      </c>
      <c r="I91" s="19"/>
      <c r="J91" s="30">
        <f>J35+J45+J72+J85+J89</f>
        <v>23262.153999999999</v>
      </c>
      <c r="K91" s="19"/>
      <c r="L91" s="30">
        <f>L35+L45+L72+L85+L89</f>
        <v>23262.153999999999</v>
      </c>
      <c r="M91" s="19"/>
      <c r="N91" s="30">
        <f>N35+N45+N72+N85+N89</f>
        <v>23168.158000000003</v>
      </c>
      <c r="O91" s="19"/>
      <c r="P91" s="30">
        <f>P35+P45+P72+P85+P89</f>
        <v>2032.3430000000003</v>
      </c>
      <c r="Q91" s="19"/>
      <c r="R91" s="30">
        <f>R35+R45+R72+R85+R89</f>
        <v>1925.9670000000003</v>
      </c>
      <c r="S91" s="19"/>
      <c r="T91" s="30">
        <f>T35+T45+T72+T85+T89</f>
        <v>2033.1050000000002</v>
      </c>
      <c r="U91" s="19"/>
      <c r="V91" s="30">
        <f>V35+V45+V72+V85+V89</f>
        <v>2088.7560000000003</v>
      </c>
      <c r="W91" s="19"/>
    </row>
    <row r="92" spans="1:23" ht="7.5" customHeight="1">
      <c r="A92" s="26"/>
      <c r="B92" s="23" t="s">
        <v>71</v>
      </c>
      <c r="C92" s="18"/>
      <c r="D92" s="28">
        <v>10280.554</v>
      </c>
      <c r="E92" s="19" t="s">
        <v>5</v>
      </c>
      <c r="F92" s="28">
        <v>10628.22</v>
      </c>
      <c r="G92" s="19" t="s">
        <v>5</v>
      </c>
      <c r="H92" s="28">
        <v>10541.736000000001</v>
      </c>
      <c r="I92" s="19" t="s">
        <v>5</v>
      </c>
      <c r="J92" s="28">
        <v>10422.831</v>
      </c>
      <c r="K92" s="19" t="s">
        <v>5</v>
      </c>
      <c r="L92" s="28">
        <v>10422.831</v>
      </c>
      <c r="M92" s="19" t="s">
        <v>5</v>
      </c>
      <c r="N92" s="28">
        <v>9685.5769999999993</v>
      </c>
      <c r="O92" s="19" t="s">
        <v>5</v>
      </c>
      <c r="P92" s="28">
        <v>824.64300000000003</v>
      </c>
      <c r="Q92" s="19" t="s">
        <v>5</v>
      </c>
      <c r="R92" s="28">
        <v>858.50099999999998</v>
      </c>
      <c r="S92" s="19" t="s">
        <v>5</v>
      </c>
      <c r="T92" s="28">
        <v>861.92200000000003</v>
      </c>
      <c r="U92" s="19" t="s">
        <v>5</v>
      </c>
      <c r="V92" s="28">
        <v>838.779</v>
      </c>
      <c r="W92" s="19" t="s">
        <v>5</v>
      </c>
    </row>
    <row r="93" spans="1:23" ht="7.5" customHeight="1">
      <c r="A93" s="26"/>
      <c r="B93" s="23" t="s">
        <v>72</v>
      </c>
      <c r="C93" s="18"/>
      <c r="D93" s="28">
        <v>12469.112999999999</v>
      </c>
      <c r="E93" s="19" t="s">
        <v>5</v>
      </c>
      <c r="F93" s="28">
        <v>12264.835999999999</v>
      </c>
      <c r="G93" s="19" t="s">
        <v>5</v>
      </c>
      <c r="H93" s="28">
        <v>12657.918</v>
      </c>
      <c r="I93" s="19" t="s">
        <v>5</v>
      </c>
      <c r="J93" s="28">
        <v>12839.323</v>
      </c>
      <c r="K93" s="19" t="s">
        <v>5</v>
      </c>
      <c r="L93" s="28">
        <v>12839.323</v>
      </c>
      <c r="M93" s="19" t="s">
        <v>5</v>
      </c>
      <c r="N93" s="28">
        <v>13482.58</v>
      </c>
      <c r="O93" s="19" t="s">
        <v>5</v>
      </c>
      <c r="P93" s="28">
        <v>1207.7</v>
      </c>
      <c r="Q93" s="19" t="s">
        <v>5</v>
      </c>
      <c r="R93" s="28">
        <v>1067.4659999999999</v>
      </c>
      <c r="S93" s="19" t="s">
        <v>5</v>
      </c>
      <c r="T93" s="28">
        <v>1171.183</v>
      </c>
      <c r="U93" s="19" t="s">
        <v>5</v>
      </c>
      <c r="V93" s="28">
        <v>1249.9770000000001</v>
      </c>
      <c r="W93" s="19" t="s">
        <v>5</v>
      </c>
    </row>
    <row r="94" spans="1:23" ht="7.5" customHeight="1">
      <c r="A94" s="26"/>
      <c r="B94" s="23" t="s">
        <v>73</v>
      </c>
      <c r="C94" s="18"/>
      <c r="D94" s="28">
        <v>3228.4279999999999</v>
      </c>
      <c r="E94" s="19" t="s">
        <v>5</v>
      </c>
      <c r="F94" s="28">
        <v>3337.645</v>
      </c>
      <c r="G94" s="19" t="s">
        <v>5</v>
      </c>
      <c r="H94" s="28">
        <v>3356.5770000000002</v>
      </c>
      <c r="I94" s="19" t="s">
        <v>5</v>
      </c>
      <c r="J94" s="28">
        <v>3336.8649999999998</v>
      </c>
      <c r="K94" s="19" t="s">
        <v>5</v>
      </c>
      <c r="L94" s="28">
        <v>3336.8649999999998</v>
      </c>
      <c r="M94" s="19" t="s">
        <v>5</v>
      </c>
      <c r="N94" s="28">
        <v>3413.4479999999999</v>
      </c>
      <c r="O94" s="19" t="s">
        <v>5</v>
      </c>
      <c r="P94" s="28">
        <v>273.50900000000001</v>
      </c>
      <c r="Q94" s="19" t="s">
        <v>5</v>
      </c>
      <c r="R94" s="28">
        <v>285.94299999999998</v>
      </c>
      <c r="S94" s="19" t="s">
        <v>5</v>
      </c>
      <c r="T94" s="28">
        <v>290.17399999999998</v>
      </c>
      <c r="U94" s="19" t="s">
        <v>5</v>
      </c>
      <c r="V94" s="28">
        <v>282.46600000000001</v>
      </c>
      <c r="W94" s="19" t="s">
        <v>5</v>
      </c>
    </row>
    <row r="95" spans="1:23" ht="7.5" customHeight="1">
      <c r="A95" s="26"/>
      <c r="B95" s="23" t="s">
        <v>74</v>
      </c>
      <c r="C95" s="18"/>
      <c r="D95" s="28">
        <v>2299.848</v>
      </c>
      <c r="E95" s="19" t="s">
        <v>5</v>
      </c>
      <c r="F95" s="28">
        <v>2338.0149999999999</v>
      </c>
      <c r="G95" s="19" t="s">
        <v>5</v>
      </c>
      <c r="H95" s="28">
        <v>2404.6419999999998</v>
      </c>
      <c r="I95" s="19" t="s">
        <v>5</v>
      </c>
      <c r="J95" s="28">
        <v>2320.48</v>
      </c>
      <c r="K95" s="19" t="s">
        <v>5</v>
      </c>
      <c r="L95" s="28">
        <v>2320.48</v>
      </c>
      <c r="M95" s="19" t="s">
        <v>5</v>
      </c>
      <c r="N95" s="28">
        <v>2346.5810000000001</v>
      </c>
      <c r="O95" s="19" t="s">
        <v>5</v>
      </c>
      <c r="P95" s="28">
        <v>193.53700000000001</v>
      </c>
      <c r="Q95" s="19" t="s">
        <v>5</v>
      </c>
      <c r="R95" s="28">
        <v>203.48400000000001</v>
      </c>
      <c r="S95" s="19" t="s">
        <v>5</v>
      </c>
      <c r="T95" s="28">
        <v>199.101</v>
      </c>
      <c r="U95" s="19" t="s">
        <v>5</v>
      </c>
      <c r="V95" s="28">
        <v>199.1</v>
      </c>
      <c r="W95" s="19" t="s">
        <v>5</v>
      </c>
    </row>
    <row r="96" spans="1:23" ht="7.5" customHeight="1">
      <c r="A96" s="12"/>
      <c r="B96" s="11"/>
      <c r="C96" s="10"/>
      <c r="D96" s="11"/>
      <c r="E96" s="10"/>
      <c r="F96" s="11"/>
      <c r="G96" s="10"/>
      <c r="H96" s="11"/>
      <c r="I96" s="10"/>
      <c r="J96" s="11"/>
      <c r="K96" s="10"/>
      <c r="L96" s="11"/>
      <c r="M96" s="10"/>
      <c r="N96" s="11"/>
      <c r="O96" s="10"/>
      <c r="P96" s="11"/>
      <c r="Q96" s="10"/>
      <c r="R96" s="11"/>
      <c r="S96" s="10"/>
      <c r="T96" s="11"/>
      <c r="U96" s="10"/>
      <c r="V96" s="11"/>
      <c r="W96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Refined Consumption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93"/>
  <sheetViews>
    <sheetView workbookViewId="0">
      <selection activeCell="V15" sqref="V15"/>
    </sheetView>
  </sheetViews>
  <sheetFormatPr defaultRowHeight="15"/>
  <cols>
    <col min="1" max="1" width="1.42578125" customWidth="1"/>
    <col min="2" max="2" width="17.7109375" customWidth="1"/>
    <col min="3" max="3" width="0.85546875" customWidth="1"/>
    <col min="4" max="4" width="7.5703125" customWidth="1"/>
    <col min="5" max="5" width="0.85546875" customWidth="1"/>
    <col min="6" max="6" width="7.5703125" customWidth="1"/>
    <col min="7" max="7" width="0.85546875" customWidth="1"/>
    <col min="8" max="8" width="7.5703125" customWidth="1"/>
    <col min="9" max="9" width="0.85546875" customWidth="1"/>
    <col min="10" max="10" width="7.5703125" customWidth="1"/>
    <col min="11" max="11" width="0.85546875" customWidth="1"/>
    <col min="12" max="12" width="7.140625" customWidth="1"/>
    <col min="13" max="13" width="0.85546875" customWidth="1"/>
    <col min="14" max="14" width="7.140625" customWidth="1"/>
    <col min="15" max="15" width="0.85546875" customWidth="1"/>
    <col min="16" max="16" width="7.140625" customWidth="1"/>
    <col min="17" max="17" width="0.85546875" customWidth="1"/>
    <col min="18" max="18" width="7.140625" customWidth="1"/>
    <col min="19" max="19" width="0.85546875" customWidth="1"/>
    <col min="20" max="20" width="7.140625" customWidth="1"/>
    <col min="21" max="21" width="0.85546875" customWidth="1"/>
    <col min="22" max="22" width="7.140625" customWidth="1"/>
    <col min="23" max="23" width="0.85546875" customWidth="1"/>
  </cols>
  <sheetData>
    <row r="1" spans="1:23" ht="21" customHeight="1">
      <c r="W1" s="8" t="s">
        <v>0</v>
      </c>
    </row>
    <row r="2" spans="1:23" ht="22.5" customHeight="1">
      <c r="A2" s="4" t="s">
        <v>2</v>
      </c>
      <c r="W2" s="17" t="s">
        <v>123</v>
      </c>
    </row>
    <row r="3" spans="1:23" ht="4.5" customHeight="1"/>
    <row r="4" spans="1:23" ht="22.5" customHeight="1">
      <c r="A4" s="2"/>
      <c r="B4" s="1"/>
      <c r="C4" s="3"/>
      <c r="D4" s="5">
        <v>2014</v>
      </c>
      <c r="E4" s="6"/>
      <c r="F4" s="5">
        <v>2015</v>
      </c>
      <c r="G4" s="6"/>
      <c r="H4" s="5">
        <v>2016</v>
      </c>
      <c r="I4" s="6"/>
      <c r="J4" s="5">
        <v>2017</v>
      </c>
      <c r="K4" s="6"/>
      <c r="L4" s="5">
        <v>2017</v>
      </c>
      <c r="M4" s="6"/>
      <c r="N4" s="5">
        <v>2018</v>
      </c>
      <c r="O4" s="6"/>
      <c r="P4" s="5">
        <v>2018</v>
      </c>
      <c r="Q4" s="6"/>
      <c r="R4" s="5">
        <v>2018</v>
      </c>
      <c r="S4" s="6"/>
      <c r="T4" s="5">
        <v>2018</v>
      </c>
      <c r="U4" s="6"/>
      <c r="V4" s="5">
        <v>2018</v>
      </c>
      <c r="W4" s="6"/>
    </row>
    <row r="5" spans="1:23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  <c r="T5" s="25"/>
      <c r="U5" s="9"/>
      <c r="V5" s="25"/>
      <c r="W5" s="9"/>
    </row>
    <row r="6" spans="1:23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5</v>
      </c>
      <c r="K6" s="9"/>
      <c r="L6" s="25" t="s">
        <v>75</v>
      </c>
      <c r="M6" s="9"/>
      <c r="N6" s="25" t="s">
        <v>75</v>
      </c>
      <c r="O6" s="9"/>
      <c r="P6" s="25" t="s">
        <v>132</v>
      </c>
      <c r="Q6" s="9"/>
      <c r="R6" s="25" t="s">
        <v>133</v>
      </c>
      <c r="S6" s="9"/>
      <c r="T6" s="25" t="s">
        <v>134</v>
      </c>
      <c r="U6" s="9"/>
      <c r="V6" s="25" t="s">
        <v>135</v>
      </c>
      <c r="W6" s="9"/>
    </row>
    <row r="7" spans="1:23" ht="8.25" customHeight="1">
      <c r="A7" s="26"/>
      <c r="B7" s="7" t="s">
        <v>124</v>
      </c>
      <c r="C7" s="13"/>
      <c r="D7" s="28"/>
      <c r="E7" s="19"/>
      <c r="F7" s="28"/>
      <c r="G7" s="19"/>
      <c r="H7" s="28"/>
      <c r="I7" s="19"/>
      <c r="J7" s="28"/>
      <c r="K7" s="19"/>
      <c r="L7" s="28"/>
      <c r="M7" s="19"/>
      <c r="N7" s="28"/>
      <c r="O7" s="19"/>
      <c r="P7" s="28"/>
      <c r="Q7" s="19"/>
      <c r="R7" s="28"/>
      <c r="S7" s="19"/>
      <c r="T7" s="28"/>
      <c r="U7" s="19"/>
      <c r="V7" s="28"/>
      <c r="W7" s="19"/>
    </row>
    <row r="8" spans="1:23" ht="8.25" customHeight="1">
      <c r="A8" s="26"/>
      <c r="B8" s="7" t="s">
        <v>125</v>
      </c>
      <c r="C8" s="13"/>
      <c r="D8" s="28"/>
      <c r="E8" s="19"/>
      <c r="F8" s="28"/>
      <c r="G8" s="19"/>
      <c r="H8" s="28"/>
      <c r="I8" s="19"/>
      <c r="J8" s="28"/>
      <c r="K8" s="19"/>
      <c r="L8" s="28"/>
      <c r="M8" s="19"/>
      <c r="N8" s="28"/>
      <c r="O8" s="19"/>
      <c r="P8" s="28"/>
      <c r="Q8" s="19"/>
      <c r="R8" s="28"/>
      <c r="S8" s="19"/>
      <c r="T8" s="28"/>
      <c r="U8" s="19"/>
      <c r="V8" s="28"/>
      <c r="W8" s="19"/>
    </row>
    <row r="9" spans="1:23" ht="2.25" customHeight="1">
      <c r="A9" s="26"/>
      <c r="D9" s="28"/>
      <c r="E9" s="19"/>
      <c r="F9" s="28"/>
      <c r="G9" s="19"/>
      <c r="H9" s="28"/>
      <c r="I9" s="19"/>
      <c r="J9" s="28"/>
      <c r="K9" s="19"/>
      <c r="L9" s="28"/>
      <c r="M9" s="19"/>
      <c r="N9" s="28"/>
      <c r="O9" s="19"/>
      <c r="P9" s="28"/>
      <c r="Q9" s="19"/>
      <c r="R9" s="28"/>
      <c r="S9" s="19"/>
      <c r="T9" s="28"/>
      <c r="U9" s="19"/>
      <c r="V9" s="28"/>
      <c r="W9" s="19"/>
    </row>
    <row r="10" spans="1:23" ht="8.25" customHeight="1">
      <c r="A10" s="26"/>
      <c r="B10" s="7" t="s">
        <v>3</v>
      </c>
      <c r="C10" s="13"/>
      <c r="D10" s="28"/>
      <c r="E10" s="19"/>
      <c r="F10" s="28"/>
      <c r="G10" s="19"/>
      <c r="H10" s="28"/>
      <c r="I10" s="19"/>
      <c r="J10" s="28"/>
      <c r="K10" s="19"/>
      <c r="L10" s="28"/>
      <c r="M10" s="19"/>
      <c r="N10" s="28"/>
      <c r="O10" s="19"/>
      <c r="P10" s="28"/>
      <c r="Q10" s="19"/>
      <c r="R10" s="28"/>
      <c r="S10" s="19"/>
      <c r="T10" s="28"/>
      <c r="U10" s="19"/>
      <c r="V10" s="28"/>
      <c r="W10" s="19"/>
    </row>
    <row r="11" spans="1:23" ht="7.5" customHeight="1">
      <c r="A11" s="26"/>
      <c r="B11" s="23" t="s">
        <v>82</v>
      </c>
      <c r="C11" s="18"/>
      <c r="D11" s="28">
        <v>56.045999999999999</v>
      </c>
      <c r="E11" s="19" t="s">
        <v>5</v>
      </c>
      <c r="F11" s="28">
        <v>62.121000000000002</v>
      </c>
      <c r="G11" s="19" t="s">
        <v>5</v>
      </c>
      <c r="H11" s="28">
        <v>58.558999999999997</v>
      </c>
      <c r="I11" s="19" t="s">
        <v>5</v>
      </c>
      <c r="J11" s="28">
        <v>65.938999999999993</v>
      </c>
      <c r="K11" s="19" t="s">
        <v>5</v>
      </c>
      <c r="L11" s="28">
        <v>65.938999999999993</v>
      </c>
      <c r="M11" s="19" t="s">
        <v>5</v>
      </c>
      <c r="N11" s="28">
        <v>107.21</v>
      </c>
      <c r="O11" s="19" t="s">
        <v>5</v>
      </c>
      <c r="P11" s="28">
        <v>26.503</v>
      </c>
      <c r="Q11" s="19" t="s">
        <v>5</v>
      </c>
      <c r="R11" s="28">
        <v>27.341999999999999</v>
      </c>
      <c r="S11" s="19" t="s">
        <v>5</v>
      </c>
      <c r="T11" s="28">
        <v>26.966999999999999</v>
      </c>
      <c r="U11" s="19" t="s">
        <v>5</v>
      </c>
      <c r="V11" s="28">
        <v>26.398</v>
      </c>
      <c r="W11" s="19" t="s">
        <v>5</v>
      </c>
    </row>
    <row r="12" spans="1:23" ht="7.5" customHeight="1">
      <c r="A12" s="26"/>
      <c r="B12" s="23" t="s">
        <v>83</v>
      </c>
      <c r="C12" s="18"/>
      <c r="D12" s="28">
        <v>146.30000000000001</v>
      </c>
      <c r="E12" s="19" t="s">
        <v>5</v>
      </c>
      <c r="F12" s="28">
        <v>141.69999999999999</v>
      </c>
      <c r="G12" s="19" t="s">
        <v>5</v>
      </c>
      <c r="H12" s="28">
        <v>140.41900000000001</v>
      </c>
      <c r="I12" s="19" t="s">
        <v>5</v>
      </c>
      <c r="J12" s="28">
        <v>172.25</v>
      </c>
      <c r="K12" s="19" t="s">
        <v>5</v>
      </c>
      <c r="L12" s="28">
        <v>172.25</v>
      </c>
      <c r="M12" s="19" t="s">
        <v>5</v>
      </c>
      <c r="N12" s="28">
        <v>134.767</v>
      </c>
      <c r="O12" s="19" t="s">
        <v>5</v>
      </c>
      <c r="P12" s="28">
        <v>27.298999999999999</v>
      </c>
      <c r="Q12" s="19" t="s">
        <v>5</v>
      </c>
      <c r="R12" s="28">
        <v>35.713000000000001</v>
      </c>
      <c r="S12" s="19" t="s">
        <v>5</v>
      </c>
      <c r="T12" s="28">
        <v>34.491</v>
      </c>
      <c r="U12" s="19" t="s">
        <v>5</v>
      </c>
      <c r="V12" s="28">
        <v>37.264000000000003</v>
      </c>
      <c r="W12" s="19" t="s">
        <v>5</v>
      </c>
    </row>
    <row r="13" spans="1:23" ht="7.5" customHeight="1">
      <c r="A13" s="26"/>
      <c r="B13" s="23" t="s">
        <v>6</v>
      </c>
      <c r="C13" s="18"/>
      <c r="D13" s="28">
        <v>67.7</v>
      </c>
      <c r="E13" s="19" t="s">
        <v>5</v>
      </c>
      <c r="F13" s="28">
        <v>96.5</v>
      </c>
      <c r="G13" s="19" t="s">
        <v>5</v>
      </c>
      <c r="H13" s="28">
        <v>89.7</v>
      </c>
      <c r="I13" s="19" t="s">
        <v>5</v>
      </c>
      <c r="J13" s="28">
        <v>262.29599999999999</v>
      </c>
      <c r="K13" s="19" t="s">
        <v>5</v>
      </c>
      <c r="L13" s="28">
        <v>262.29599999999999</v>
      </c>
      <c r="M13" s="19" t="s">
        <v>5</v>
      </c>
      <c r="N13" s="28">
        <v>247.82</v>
      </c>
      <c r="O13" s="19" t="s">
        <v>5</v>
      </c>
      <c r="P13" s="28">
        <v>65.932000000000002</v>
      </c>
      <c r="Q13" s="19" t="s">
        <v>5</v>
      </c>
      <c r="R13" s="28">
        <v>57.134999999999998</v>
      </c>
      <c r="S13" s="19" t="s">
        <v>5</v>
      </c>
      <c r="T13" s="28">
        <v>62.353000000000002</v>
      </c>
      <c r="U13" s="19" t="s">
        <v>5</v>
      </c>
      <c r="V13" s="28">
        <v>62.4</v>
      </c>
      <c r="W13" s="19" t="s">
        <v>5</v>
      </c>
    </row>
    <row r="14" spans="1:23" ht="7.5" customHeight="1">
      <c r="A14" s="26"/>
      <c r="B14" s="23" t="s">
        <v>7</v>
      </c>
      <c r="C14" s="18"/>
      <c r="D14" s="28">
        <v>10.08</v>
      </c>
      <c r="E14" s="19" t="s">
        <v>5</v>
      </c>
      <c r="F14" s="28">
        <v>10.199999999999999</v>
      </c>
      <c r="G14" s="19" t="s">
        <v>5</v>
      </c>
      <c r="H14" s="28">
        <v>10.199999999999999</v>
      </c>
      <c r="I14" s="19" t="s">
        <v>5</v>
      </c>
      <c r="J14" s="28">
        <v>21.088999999999999</v>
      </c>
      <c r="K14" s="19" t="s">
        <v>5</v>
      </c>
      <c r="L14" s="28">
        <v>21.088999999999999</v>
      </c>
      <c r="M14" s="19" t="s">
        <v>5</v>
      </c>
      <c r="N14" s="28">
        <v>28.798999999999999</v>
      </c>
      <c r="O14" s="19" t="s">
        <v>5</v>
      </c>
      <c r="P14" s="28">
        <v>10.669</v>
      </c>
      <c r="Q14" s="19" t="s">
        <v>5</v>
      </c>
      <c r="R14" s="28">
        <v>6.13</v>
      </c>
      <c r="S14" s="19" t="s">
        <v>5</v>
      </c>
      <c r="T14" s="28">
        <v>6</v>
      </c>
      <c r="U14" s="19" t="s">
        <v>5</v>
      </c>
      <c r="V14" s="28">
        <v>6</v>
      </c>
      <c r="W14" s="19" t="s">
        <v>5</v>
      </c>
    </row>
    <row r="15" spans="1:23" ht="7.5" customHeight="1">
      <c r="A15" s="26"/>
      <c r="B15" s="23" t="s">
        <v>84</v>
      </c>
      <c r="C15" s="18"/>
      <c r="D15" s="28">
        <v>0</v>
      </c>
      <c r="E15" s="19" t="s">
        <v>5</v>
      </c>
      <c r="F15" s="28">
        <v>0</v>
      </c>
      <c r="G15" s="19" t="s">
        <v>5</v>
      </c>
      <c r="H15" s="28">
        <v>0</v>
      </c>
      <c r="I15" s="19" t="s">
        <v>5</v>
      </c>
      <c r="J15" s="28">
        <v>0</v>
      </c>
      <c r="K15" s="19" t="s">
        <v>5</v>
      </c>
      <c r="L15" s="28">
        <v>0</v>
      </c>
      <c r="M15" s="19" t="s">
        <v>5</v>
      </c>
      <c r="N15" s="28">
        <v>0</v>
      </c>
      <c r="O15" s="19" t="s">
        <v>5</v>
      </c>
      <c r="P15" s="28">
        <v>0</v>
      </c>
      <c r="Q15" s="19" t="s">
        <v>5</v>
      </c>
      <c r="R15" s="28">
        <v>0</v>
      </c>
      <c r="S15" s="19" t="s">
        <v>5</v>
      </c>
      <c r="T15" s="28">
        <v>0</v>
      </c>
      <c r="U15" s="19" t="s">
        <v>5</v>
      </c>
      <c r="V15" s="28">
        <v>0</v>
      </c>
      <c r="W15" s="19" t="s">
        <v>5</v>
      </c>
    </row>
    <row r="16" spans="1:23" ht="7.5" customHeight="1">
      <c r="A16" s="26"/>
      <c r="B16" s="23" t="s">
        <v>85</v>
      </c>
      <c r="C16" s="18"/>
      <c r="D16" s="28">
        <v>285.2</v>
      </c>
      <c r="E16" s="19" t="s">
        <v>5</v>
      </c>
      <c r="F16" s="28">
        <v>279.5</v>
      </c>
      <c r="G16" s="19" t="s">
        <v>5</v>
      </c>
      <c r="H16" s="28">
        <v>274.5</v>
      </c>
      <c r="I16" s="19" t="s">
        <v>5</v>
      </c>
      <c r="J16" s="28">
        <v>286.3</v>
      </c>
      <c r="K16" s="19" t="s">
        <v>5</v>
      </c>
      <c r="L16" s="28">
        <v>286.3</v>
      </c>
      <c r="M16" s="19" t="s">
        <v>5</v>
      </c>
      <c r="N16" s="28">
        <v>276</v>
      </c>
      <c r="O16" s="19" t="s">
        <v>5</v>
      </c>
      <c r="P16" s="28">
        <v>71</v>
      </c>
      <c r="Q16" s="19" t="s">
        <v>5</v>
      </c>
      <c r="R16" s="28">
        <v>72</v>
      </c>
      <c r="S16" s="19" t="s">
        <v>5</v>
      </c>
      <c r="T16" s="28">
        <v>70</v>
      </c>
      <c r="U16" s="19" t="s">
        <v>5</v>
      </c>
      <c r="V16" s="28">
        <v>63</v>
      </c>
      <c r="W16" s="19" t="s">
        <v>5</v>
      </c>
    </row>
    <row r="17" spans="1:23" ht="7.5" customHeight="1">
      <c r="A17" s="26"/>
      <c r="B17" s="23" t="s">
        <v>99</v>
      </c>
      <c r="C17" s="18"/>
      <c r="D17" s="28">
        <v>4.93</v>
      </c>
      <c r="E17" s="19" t="s">
        <v>5</v>
      </c>
      <c r="F17" s="28">
        <v>4.92</v>
      </c>
      <c r="G17" s="19" t="s">
        <v>5</v>
      </c>
      <c r="H17" s="28">
        <v>4.8899999999999997</v>
      </c>
      <c r="I17" s="19" t="s">
        <v>5</v>
      </c>
      <c r="J17" s="28">
        <v>4.8</v>
      </c>
      <c r="K17" s="19" t="s">
        <v>5</v>
      </c>
      <c r="L17" s="28">
        <v>4.8</v>
      </c>
      <c r="M17" s="19" t="s">
        <v>5</v>
      </c>
      <c r="N17" s="28">
        <v>4.8</v>
      </c>
      <c r="O17" s="19" t="s">
        <v>5</v>
      </c>
      <c r="P17" s="28">
        <v>1.2</v>
      </c>
      <c r="Q17" s="19" t="s">
        <v>5</v>
      </c>
      <c r="R17" s="28">
        <v>1.2</v>
      </c>
      <c r="S17" s="19" t="s">
        <v>5</v>
      </c>
      <c r="T17" s="28">
        <v>1.2</v>
      </c>
      <c r="U17" s="19" t="s">
        <v>5</v>
      </c>
      <c r="V17" s="28">
        <v>1.2</v>
      </c>
      <c r="W17" s="19" t="s">
        <v>5</v>
      </c>
    </row>
    <row r="18" spans="1:23" ht="7.5" customHeight="1">
      <c r="A18" s="26"/>
      <c r="B18" s="23" t="s">
        <v>10</v>
      </c>
      <c r="C18" s="18"/>
      <c r="D18" s="28">
        <v>104.4</v>
      </c>
      <c r="E18" s="19" t="s">
        <v>5</v>
      </c>
      <c r="F18" s="28">
        <v>104.4</v>
      </c>
      <c r="G18" s="19" t="s">
        <v>5</v>
      </c>
      <c r="H18" s="28">
        <v>104.4</v>
      </c>
      <c r="I18" s="19" t="s">
        <v>5</v>
      </c>
      <c r="J18" s="28">
        <v>104.4</v>
      </c>
      <c r="K18" s="19" t="s">
        <v>5</v>
      </c>
      <c r="L18" s="28">
        <v>104.4</v>
      </c>
      <c r="M18" s="19" t="s">
        <v>5</v>
      </c>
      <c r="N18" s="28">
        <v>104.4</v>
      </c>
      <c r="O18" s="19" t="s">
        <v>5</v>
      </c>
      <c r="P18" s="28">
        <v>26.1</v>
      </c>
      <c r="Q18" s="19" t="s">
        <v>5</v>
      </c>
      <c r="R18" s="28">
        <v>26.1</v>
      </c>
      <c r="S18" s="19" t="s">
        <v>5</v>
      </c>
      <c r="T18" s="28">
        <v>26.1</v>
      </c>
      <c r="U18" s="19" t="s">
        <v>5</v>
      </c>
      <c r="V18" s="28">
        <v>26.1</v>
      </c>
      <c r="W18" s="19" t="s">
        <v>5</v>
      </c>
    </row>
    <row r="19" spans="1:23" ht="7.5" customHeight="1">
      <c r="A19" s="26"/>
      <c r="B19" s="23" t="s">
        <v>13</v>
      </c>
      <c r="C19" s="18"/>
      <c r="D19" s="28">
        <v>74.896000000000001</v>
      </c>
      <c r="E19" s="19" t="s">
        <v>5</v>
      </c>
      <c r="F19" s="28">
        <v>91.790999999999997</v>
      </c>
      <c r="G19" s="19" t="s">
        <v>5</v>
      </c>
      <c r="H19" s="28">
        <v>22.765000000000001</v>
      </c>
      <c r="I19" s="19" t="s">
        <v>5</v>
      </c>
      <c r="J19" s="28">
        <v>24</v>
      </c>
      <c r="K19" s="19" t="s">
        <v>5</v>
      </c>
      <c r="L19" s="28">
        <v>24</v>
      </c>
      <c r="M19" s="19" t="s">
        <v>5</v>
      </c>
      <c r="N19" s="28">
        <v>24</v>
      </c>
      <c r="O19" s="19" t="s">
        <v>5</v>
      </c>
      <c r="P19" s="28">
        <v>6</v>
      </c>
      <c r="Q19" s="19" t="s">
        <v>5</v>
      </c>
      <c r="R19" s="28">
        <v>6</v>
      </c>
      <c r="S19" s="19" t="s">
        <v>5</v>
      </c>
      <c r="T19" s="28">
        <v>6</v>
      </c>
      <c r="U19" s="19" t="s">
        <v>5</v>
      </c>
      <c r="V19" s="28">
        <v>6</v>
      </c>
      <c r="W19" s="19" t="s">
        <v>5</v>
      </c>
    </row>
    <row r="20" spans="1:23" ht="7.5" customHeight="1">
      <c r="A20" s="26"/>
      <c r="B20" s="23" t="s">
        <v>14</v>
      </c>
      <c r="C20" s="18"/>
      <c r="D20" s="28">
        <v>3.7</v>
      </c>
      <c r="E20" s="19" t="s">
        <v>5</v>
      </c>
      <c r="F20" s="28">
        <v>14.321</v>
      </c>
      <c r="G20" s="19" t="s">
        <v>5</v>
      </c>
      <c r="H20" s="28">
        <v>26.795999999999999</v>
      </c>
      <c r="I20" s="19" t="s">
        <v>5</v>
      </c>
      <c r="J20" s="28">
        <v>26.113</v>
      </c>
      <c r="K20" s="19" t="s">
        <v>5</v>
      </c>
      <c r="L20" s="28">
        <v>26.113</v>
      </c>
      <c r="M20" s="19" t="s">
        <v>5</v>
      </c>
      <c r="N20" s="28">
        <v>27.122</v>
      </c>
      <c r="O20" s="19" t="s">
        <v>5</v>
      </c>
      <c r="P20" s="28">
        <v>7.032</v>
      </c>
      <c r="Q20" s="19" t="s">
        <v>5</v>
      </c>
      <c r="R20" s="28">
        <v>5.7210000000000001</v>
      </c>
      <c r="S20" s="19" t="s">
        <v>5</v>
      </c>
      <c r="T20" s="28">
        <v>6.7050000000000001</v>
      </c>
      <c r="U20" s="19" t="s">
        <v>5</v>
      </c>
      <c r="V20" s="28">
        <v>7.6639999999999997</v>
      </c>
      <c r="W20" s="19" t="s">
        <v>5</v>
      </c>
    </row>
    <row r="21" spans="1:23" ht="7.5" customHeight="1">
      <c r="A21" s="26"/>
      <c r="B21" s="23" t="s">
        <v>87</v>
      </c>
      <c r="C21" s="18"/>
      <c r="D21" s="28">
        <v>11.4</v>
      </c>
      <c r="E21" s="19" t="s">
        <v>5</v>
      </c>
      <c r="F21" s="28">
        <v>11.4</v>
      </c>
      <c r="G21" s="19" t="s">
        <v>5</v>
      </c>
      <c r="H21" s="28">
        <v>42.691000000000003</v>
      </c>
      <c r="I21" s="19" t="s">
        <v>5</v>
      </c>
      <c r="J21" s="28">
        <v>48.152000000000001</v>
      </c>
      <c r="K21" s="19" t="s">
        <v>5</v>
      </c>
      <c r="L21" s="28">
        <v>48.152000000000001</v>
      </c>
      <c r="M21" s="19" t="s">
        <v>5</v>
      </c>
      <c r="N21" s="28">
        <v>38.491</v>
      </c>
      <c r="O21" s="19" t="s">
        <v>5</v>
      </c>
      <c r="P21" s="28">
        <v>9.4749999999999996</v>
      </c>
      <c r="Q21" s="19" t="s">
        <v>5</v>
      </c>
      <c r="R21" s="28">
        <v>7.9569999999999999</v>
      </c>
      <c r="S21" s="19" t="s">
        <v>5</v>
      </c>
      <c r="T21" s="28">
        <v>10.558999999999999</v>
      </c>
      <c r="U21" s="19" t="s">
        <v>5</v>
      </c>
      <c r="V21" s="28">
        <v>10.5</v>
      </c>
      <c r="W21" s="19" t="s">
        <v>5</v>
      </c>
    </row>
    <row r="22" spans="1:23" ht="7.5" customHeight="1">
      <c r="A22" s="26"/>
      <c r="B22" s="23" t="s">
        <v>15</v>
      </c>
      <c r="C22" s="18"/>
      <c r="D22" s="28">
        <v>72.572999999999993</v>
      </c>
      <c r="E22" s="19" t="s">
        <v>5</v>
      </c>
      <c r="F22" s="28">
        <v>70.777000000000001</v>
      </c>
      <c r="G22" s="19" t="s">
        <v>5</v>
      </c>
      <c r="H22" s="28">
        <v>68.543999999999997</v>
      </c>
      <c r="I22" s="19" t="s">
        <v>5</v>
      </c>
      <c r="J22" s="28">
        <v>76.117000000000004</v>
      </c>
      <c r="K22" s="19" t="s">
        <v>5</v>
      </c>
      <c r="L22" s="28">
        <v>76.117000000000004</v>
      </c>
      <c r="M22" s="19" t="s">
        <v>5</v>
      </c>
      <c r="N22" s="28">
        <v>74.400000000000006</v>
      </c>
      <c r="O22" s="19" t="s">
        <v>5</v>
      </c>
      <c r="P22" s="28">
        <v>18.600000000000001</v>
      </c>
      <c r="Q22" s="19" t="s">
        <v>5</v>
      </c>
      <c r="R22" s="28">
        <v>18.600000000000001</v>
      </c>
      <c r="S22" s="19" t="s">
        <v>5</v>
      </c>
      <c r="T22" s="28">
        <v>18.600000000000001</v>
      </c>
      <c r="U22" s="19" t="s">
        <v>5</v>
      </c>
      <c r="V22" s="28">
        <v>18.600000000000001</v>
      </c>
      <c r="W22" s="19" t="s">
        <v>5</v>
      </c>
    </row>
    <row r="23" spans="1:23" ht="7.5" customHeight="1">
      <c r="A23" s="26"/>
      <c r="B23" s="23" t="s">
        <v>16</v>
      </c>
      <c r="C23" s="18"/>
      <c r="D23" s="28">
        <v>57.4</v>
      </c>
      <c r="E23" s="19" t="s">
        <v>5</v>
      </c>
      <c r="F23" s="28">
        <v>53.454999999999998</v>
      </c>
      <c r="G23" s="19" t="s">
        <v>5</v>
      </c>
      <c r="H23" s="28">
        <v>57.914000000000001</v>
      </c>
      <c r="I23" s="19" t="s">
        <v>5</v>
      </c>
      <c r="J23" s="28">
        <v>59.218000000000004</v>
      </c>
      <c r="K23" s="19" t="s">
        <v>5</v>
      </c>
      <c r="L23" s="28">
        <v>59.218000000000004</v>
      </c>
      <c r="M23" s="19" t="s">
        <v>5</v>
      </c>
      <c r="N23" s="28">
        <v>54.429000000000002</v>
      </c>
      <c r="O23" s="19" t="s">
        <v>5</v>
      </c>
      <c r="P23" s="28">
        <v>14.411</v>
      </c>
      <c r="Q23" s="19" t="s">
        <v>5</v>
      </c>
      <c r="R23" s="28">
        <v>13.597</v>
      </c>
      <c r="S23" s="19" t="s">
        <v>5</v>
      </c>
      <c r="T23" s="28">
        <v>13.521000000000001</v>
      </c>
      <c r="U23" s="19" t="s">
        <v>5</v>
      </c>
      <c r="V23" s="28">
        <v>12.9</v>
      </c>
      <c r="W23" s="19" t="s">
        <v>5</v>
      </c>
    </row>
    <row r="24" spans="1:23" ht="7.5" customHeight="1">
      <c r="A24" s="26"/>
      <c r="B24" s="23" t="s">
        <v>100</v>
      </c>
      <c r="C24" s="18"/>
      <c r="D24" s="28">
        <v>15.176</v>
      </c>
      <c r="E24" s="19" t="s">
        <v>5</v>
      </c>
      <c r="F24" s="28">
        <v>18</v>
      </c>
      <c r="G24" s="19" t="s">
        <v>5</v>
      </c>
      <c r="H24" s="28">
        <v>21.875</v>
      </c>
      <c r="I24" s="19" t="s">
        <v>5</v>
      </c>
      <c r="J24" s="28">
        <v>25.091999999999999</v>
      </c>
      <c r="K24" s="19" t="s">
        <v>5</v>
      </c>
      <c r="L24" s="28">
        <v>25.091999999999999</v>
      </c>
      <c r="M24" s="19" t="s">
        <v>5</v>
      </c>
      <c r="N24" s="28">
        <v>22.986999999999998</v>
      </c>
      <c r="O24" s="19" t="s">
        <v>5</v>
      </c>
      <c r="P24" s="28">
        <v>6.7960000000000003</v>
      </c>
      <c r="Q24" s="19" t="s">
        <v>5</v>
      </c>
      <c r="R24" s="28">
        <v>5.73</v>
      </c>
      <c r="S24" s="19" t="s">
        <v>5</v>
      </c>
      <c r="T24" s="28">
        <v>5.5990000000000002</v>
      </c>
      <c r="U24" s="19" t="s">
        <v>5</v>
      </c>
      <c r="V24" s="28">
        <v>4.8620000000000001</v>
      </c>
      <c r="W24" s="19" t="s">
        <v>5</v>
      </c>
    </row>
    <row r="25" spans="1:23" ht="7.5" customHeight="1">
      <c r="A25" s="26"/>
      <c r="B25" s="23" t="s">
        <v>111</v>
      </c>
      <c r="C25" s="18"/>
      <c r="D25" s="28">
        <v>0</v>
      </c>
      <c r="E25" s="19" t="s">
        <v>5</v>
      </c>
      <c r="F25" s="28">
        <v>0</v>
      </c>
      <c r="G25" s="19" t="s">
        <v>5</v>
      </c>
      <c r="H25" s="28">
        <v>0</v>
      </c>
      <c r="I25" s="19" t="s">
        <v>5</v>
      </c>
      <c r="J25" s="28">
        <v>0</v>
      </c>
      <c r="K25" s="19" t="s">
        <v>5</v>
      </c>
      <c r="L25" s="28">
        <v>0</v>
      </c>
      <c r="M25" s="19" t="s">
        <v>5</v>
      </c>
      <c r="N25" s="28">
        <v>0</v>
      </c>
      <c r="O25" s="19" t="s">
        <v>5</v>
      </c>
      <c r="P25" s="28">
        <v>0</v>
      </c>
      <c r="Q25" s="19" t="s">
        <v>5</v>
      </c>
      <c r="R25" s="28">
        <v>0</v>
      </c>
      <c r="S25" s="19" t="s">
        <v>5</v>
      </c>
      <c r="T25" s="28">
        <v>0</v>
      </c>
      <c r="U25" s="19" t="s">
        <v>5</v>
      </c>
      <c r="V25" s="28">
        <v>0</v>
      </c>
      <c r="W25" s="19" t="s">
        <v>5</v>
      </c>
    </row>
    <row r="26" spans="1:23" ht="7.5" customHeight="1">
      <c r="A26" s="26"/>
      <c r="B26" s="23"/>
      <c r="C26" s="18" t="s">
        <v>17</v>
      </c>
      <c r="D26" s="28">
        <f>SUM(D11:D25)</f>
        <v>909.80099999999993</v>
      </c>
      <c r="E26" s="19"/>
      <c r="F26" s="28">
        <f>SUM(F11:F25)</f>
        <v>959.08499999999992</v>
      </c>
      <c r="G26" s="19"/>
      <c r="H26" s="28">
        <f>SUM(H11:H25)</f>
        <v>923.25299999999993</v>
      </c>
      <c r="I26" s="19"/>
      <c r="J26" s="28">
        <f>SUM(J11:J25)</f>
        <v>1175.7660000000001</v>
      </c>
      <c r="K26" s="19"/>
      <c r="L26" s="28">
        <f>SUM(L11:L25)</f>
        <v>1175.7660000000001</v>
      </c>
      <c r="M26" s="19"/>
      <c r="N26" s="28">
        <f>SUM(N11:N25)</f>
        <v>1145.2250000000001</v>
      </c>
      <c r="O26" s="19"/>
      <c r="P26" s="28">
        <f>SUM(P11:P25)</f>
        <v>291.017</v>
      </c>
      <c r="Q26" s="19"/>
      <c r="R26" s="28">
        <f>SUM(R11:R25)</f>
        <v>283.22499999999997</v>
      </c>
      <c r="S26" s="19"/>
      <c r="T26" s="28">
        <f>SUM(T11:T25)</f>
        <v>288.09500000000003</v>
      </c>
      <c r="U26" s="19"/>
      <c r="V26" s="28">
        <f>SUM(V11:V25)</f>
        <v>282.88799999999998</v>
      </c>
      <c r="W26" s="19"/>
    </row>
    <row r="27" spans="1:23" ht="2.25" customHeight="1">
      <c r="A27" s="26"/>
      <c r="D27" s="28"/>
      <c r="E27" s="19"/>
      <c r="F27" s="28"/>
      <c r="G27" s="19"/>
      <c r="H27" s="28"/>
      <c r="I27" s="19"/>
      <c r="J27" s="28"/>
      <c r="K27" s="19"/>
      <c r="L27" s="28"/>
      <c r="M27" s="19"/>
      <c r="N27" s="28"/>
      <c r="O27" s="19"/>
      <c r="P27" s="28"/>
      <c r="Q27" s="19"/>
      <c r="R27" s="28"/>
      <c r="S27" s="19"/>
      <c r="T27" s="28"/>
      <c r="U27" s="19"/>
      <c r="V27" s="28"/>
      <c r="W27" s="19"/>
    </row>
    <row r="28" spans="1:23" ht="8.25" customHeight="1">
      <c r="A28" s="26"/>
      <c r="B28" s="7" t="s">
        <v>18</v>
      </c>
      <c r="C28" s="13"/>
      <c r="D28" s="28"/>
      <c r="E28" s="19"/>
      <c r="F28" s="28"/>
      <c r="G28" s="19"/>
      <c r="H28" s="28"/>
      <c r="I28" s="19"/>
      <c r="J28" s="28"/>
      <c r="K28" s="19"/>
      <c r="L28" s="28"/>
      <c r="M28" s="19"/>
      <c r="N28" s="28"/>
      <c r="O28" s="19"/>
      <c r="P28" s="28"/>
      <c r="Q28" s="19"/>
      <c r="R28" s="28"/>
      <c r="S28" s="19"/>
      <c r="T28" s="28"/>
      <c r="U28" s="19"/>
      <c r="V28" s="28"/>
      <c r="W28" s="19"/>
    </row>
    <row r="29" spans="1:23" ht="7.5" customHeight="1">
      <c r="A29" s="26"/>
      <c r="B29" s="23" t="s">
        <v>102</v>
      </c>
      <c r="C29" s="18"/>
      <c r="D29" s="28">
        <v>3.9990000000000001</v>
      </c>
      <c r="E29" s="19" t="s">
        <v>5</v>
      </c>
      <c r="F29" s="28">
        <v>4.3289999999999997</v>
      </c>
      <c r="G29" s="19" t="s">
        <v>5</v>
      </c>
      <c r="H29" s="28">
        <v>3.996</v>
      </c>
      <c r="I29" s="19" t="s">
        <v>5</v>
      </c>
      <c r="J29" s="28">
        <v>3.9980000000000002</v>
      </c>
      <c r="K29" s="19" t="s">
        <v>5</v>
      </c>
      <c r="L29" s="28">
        <v>3.9980000000000002</v>
      </c>
      <c r="M29" s="19" t="s">
        <v>5</v>
      </c>
      <c r="N29" s="28">
        <v>4.0199999999999996</v>
      </c>
      <c r="O29" s="19" t="s">
        <v>5</v>
      </c>
      <c r="P29" s="28">
        <v>1.0049999999999999</v>
      </c>
      <c r="Q29" s="19" t="s">
        <v>5</v>
      </c>
      <c r="R29" s="28">
        <v>1.0049999999999999</v>
      </c>
      <c r="S29" s="19" t="s">
        <v>5</v>
      </c>
      <c r="T29" s="28">
        <v>1.0049999999999999</v>
      </c>
      <c r="U29" s="19" t="s">
        <v>5</v>
      </c>
      <c r="V29" s="28">
        <v>1.0049999999999999</v>
      </c>
      <c r="W29" s="19" t="s">
        <v>5</v>
      </c>
    </row>
    <row r="30" spans="1:23" ht="2.25" customHeight="1">
      <c r="A30" s="26"/>
      <c r="D30" s="28"/>
      <c r="E30" s="19"/>
      <c r="F30" s="28"/>
      <c r="G30" s="19"/>
      <c r="H30" s="28"/>
      <c r="I30" s="19"/>
      <c r="J30" s="28"/>
      <c r="K30" s="19"/>
      <c r="L30" s="28"/>
      <c r="M30" s="19"/>
      <c r="N30" s="28"/>
      <c r="O30" s="19"/>
      <c r="P30" s="28"/>
      <c r="Q30" s="19"/>
      <c r="R30" s="28"/>
      <c r="S30" s="19"/>
      <c r="T30" s="28"/>
      <c r="U30" s="19"/>
      <c r="V30" s="28"/>
      <c r="W30" s="19"/>
    </row>
    <row r="31" spans="1:23" ht="8.25" customHeight="1">
      <c r="A31" s="26"/>
      <c r="B31" s="7" t="s">
        <v>30</v>
      </c>
      <c r="C31" s="13"/>
      <c r="D31" s="28"/>
      <c r="E31" s="19"/>
      <c r="F31" s="28"/>
      <c r="G31" s="19"/>
      <c r="H31" s="28"/>
      <c r="I31" s="19"/>
      <c r="J31" s="28"/>
      <c r="K31" s="19"/>
      <c r="L31" s="28"/>
      <c r="M31" s="19"/>
      <c r="N31" s="28"/>
      <c r="O31" s="19"/>
      <c r="P31" s="28"/>
      <c r="Q31" s="19"/>
      <c r="R31" s="28"/>
      <c r="S31" s="19"/>
      <c r="T31" s="28"/>
      <c r="U31" s="19"/>
      <c r="V31" s="28"/>
      <c r="W31" s="19"/>
    </row>
    <row r="32" spans="1:23" ht="7.5" customHeight="1">
      <c r="A32" s="26"/>
      <c r="B32" s="23" t="s">
        <v>33</v>
      </c>
      <c r="C32" s="18"/>
      <c r="D32" s="28">
        <v>2254.8490000000002</v>
      </c>
      <c r="E32" s="19" t="s">
        <v>5</v>
      </c>
      <c r="F32" s="28">
        <v>2297.2109999999998</v>
      </c>
      <c r="G32" s="19" t="s">
        <v>5</v>
      </c>
      <c r="H32" s="28">
        <v>1619.1</v>
      </c>
      <c r="I32" s="19" t="s">
        <v>5</v>
      </c>
      <c r="J32" s="28">
        <v>2100.2539999999999</v>
      </c>
      <c r="K32" s="19" t="s">
        <v>5</v>
      </c>
      <c r="L32" s="28">
        <v>2100.2539999999999</v>
      </c>
      <c r="M32" s="19" t="s">
        <v>5</v>
      </c>
      <c r="N32" s="28">
        <v>1999.0820000000001</v>
      </c>
      <c r="O32" s="19" t="s">
        <v>5</v>
      </c>
      <c r="P32" s="28">
        <v>469.08199999999999</v>
      </c>
      <c r="Q32" s="19" t="s">
        <v>5</v>
      </c>
      <c r="R32" s="28">
        <v>510</v>
      </c>
      <c r="S32" s="19" t="s">
        <v>5</v>
      </c>
      <c r="T32" s="28">
        <v>510</v>
      </c>
      <c r="U32" s="19" t="s">
        <v>5</v>
      </c>
      <c r="V32" s="28">
        <v>510</v>
      </c>
      <c r="W32" s="19" t="s">
        <v>5</v>
      </c>
    </row>
    <row r="33" spans="1:23" ht="7.5" customHeight="1">
      <c r="A33" s="26"/>
      <c r="B33" s="23" t="s">
        <v>37</v>
      </c>
      <c r="C33" s="18"/>
      <c r="D33" s="28">
        <v>53</v>
      </c>
      <c r="E33" s="19" t="s">
        <v>5</v>
      </c>
      <c r="F33" s="28">
        <v>53.2</v>
      </c>
      <c r="G33" s="19" t="s">
        <v>5</v>
      </c>
      <c r="H33" s="28">
        <v>41.1</v>
      </c>
      <c r="I33" s="19" t="s">
        <v>5</v>
      </c>
      <c r="J33" s="28">
        <v>12</v>
      </c>
      <c r="K33" s="19" t="s">
        <v>5</v>
      </c>
      <c r="L33" s="28">
        <v>12</v>
      </c>
      <c r="M33" s="19" t="s">
        <v>5</v>
      </c>
      <c r="N33" s="28">
        <v>12</v>
      </c>
      <c r="O33" s="19" t="s">
        <v>5</v>
      </c>
      <c r="P33" s="28">
        <v>3</v>
      </c>
      <c r="Q33" s="19" t="s">
        <v>5</v>
      </c>
      <c r="R33" s="28">
        <v>3</v>
      </c>
      <c r="S33" s="19" t="s">
        <v>5</v>
      </c>
      <c r="T33" s="28">
        <v>3</v>
      </c>
      <c r="U33" s="19" t="s">
        <v>5</v>
      </c>
      <c r="V33" s="28">
        <v>3</v>
      </c>
      <c r="W33" s="19" t="s">
        <v>5</v>
      </c>
    </row>
    <row r="34" spans="1:23" ht="7.5" customHeight="1">
      <c r="A34" s="26"/>
      <c r="B34" s="23" t="s">
        <v>38</v>
      </c>
      <c r="C34" s="18"/>
      <c r="D34" s="28">
        <v>310.029</v>
      </c>
      <c r="E34" s="19" t="s">
        <v>5</v>
      </c>
      <c r="F34" s="28">
        <v>296.48599999999999</v>
      </c>
      <c r="G34" s="19" t="s">
        <v>5</v>
      </c>
      <c r="H34" s="28">
        <v>358.69799999999998</v>
      </c>
      <c r="I34" s="19" t="s">
        <v>5</v>
      </c>
      <c r="J34" s="28">
        <v>369.52499999999998</v>
      </c>
      <c r="K34" s="19" t="s">
        <v>5</v>
      </c>
      <c r="L34" s="28">
        <v>369.52499999999998</v>
      </c>
      <c r="M34" s="19" t="s">
        <v>5</v>
      </c>
      <c r="N34" s="28">
        <v>418.80700000000002</v>
      </c>
      <c r="O34" s="19" t="s">
        <v>5</v>
      </c>
      <c r="P34" s="28">
        <v>112.33</v>
      </c>
      <c r="Q34" s="19" t="s">
        <v>5</v>
      </c>
      <c r="R34" s="28">
        <v>102.26300000000001</v>
      </c>
      <c r="S34" s="19" t="s">
        <v>5</v>
      </c>
      <c r="T34" s="28">
        <v>101.527</v>
      </c>
      <c r="U34" s="19" t="s">
        <v>5</v>
      </c>
      <c r="V34" s="28">
        <v>102.687</v>
      </c>
      <c r="W34" s="19" t="s">
        <v>5</v>
      </c>
    </row>
    <row r="35" spans="1:23" ht="7.5" customHeight="1">
      <c r="A35" s="26"/>
      <c r="B35" s="23" t="s">
        <v>50</v>
      </c>
      <c r="C35" s="18"/>
      <c r="D35" s="28">
        <v>143.19999999999999</v>
      </c>
      <c r="E35" s="19" t="s">
        <v>5</v>
      </c>
      <c r="F35" s="28">
        <v>107.349</v>
      </c>
      <c r="G35" s="19" t="s">
        <v>5</v>
      </c>
      <c r="H35" s="28">
        <v>92.4</v>
      </c>
      <c r="I35" s="19" t="s">
        <v>5</v>
      </c>
      <c r="J35" s="28">
        <v>92.402000000000001</v>
      </c>
      <c r="K35" s="19" t="s">
        <v>5</v>
      </c>
      <c r="L35" s="28">
        <v>92.402000000000001</v>
      </c>
      <c r="M35" s="19" t="s">
        <v>5</v>
      </c>
      <c r="N35" s="28">
        <v>92.4</v>
      </c>
      <c r="O35" s="19" t="s">
        <v>5</v>
      </c>
      <c r="P35" s="28">
        <v>23.1</v>
      </c>
      <c r="Q35" s="19" t="s">
        <v>5</v>
      </c>
      <c r="R35" s="28">
        <v>23.1</v>
      </c>
      <c r="S35" s="19" t="s">
        <v>5</v>
      </c>
      <c r="T35" s="28">
        <v>23.1</v>
      </c>
      <c r="U35" s="19" t="s">
        <v>5</v>
      </c>
      <c r="V35" s="28">
        <v>23.1</v>
      </c>
      <c r="W35" s="19" t="s">
        <v>5</v>
      </c>
    </row>
    <row r="36" spans="1:23" ht="7.5" customHeight="1">
      <c r="A36" s="26"/>
      <c r="B36" s="23" t="s">
        <v>51</v>
      </c>
      <c r="C36" s="18"/>
      <c r="D36" s="28">
        <v>33.5</v>
      </c>
      <c r="E36" s="19" t="s">
        <v>5</v>
      </c>
      <c r="F36" s="28">
        <v>9.5</v>
      </c>
      <c r="G36" s="19" t="s">
        <v>5</v>
      </c>
      <c r="H36" s="28">
        <v>10.678000000000001</v>
      </c>
      <c r="I36" s="19" t="s">
        <v>5</v>
      </c>
      <c r="J36" s="28">
        <v>39.545000000000002</v>
      </c>
      <c r="K36" s="19" t="s">
        <v>5</v>
      </c>
      <c r="L36" s="28">
        <v>39.545000000000002</v>
      </c>
      <c r="M36" s="19" t="s">
        <v>5</v>
      </c>
      <c r="N36" s="28">
        <v>18</v>
      </c>
      <c r="O36" s="19" t="s">
        <v>5</v>
      </c>
      <c r="P36" s="28">
        <v>4.5</v>
      </c>
      <c r="Q36" s="19" t="s">
        <v>5</v>
      </c>
      <c r="R36" s="28">
        <v>4.5</v>
      </c>
      <c r="S36" s="19" t="s">
        <v>5</v>
      </c>
      <c r="T36" s="28">
        <v>4.5</v>
      </c>
      <c r="U36" s="19" t="s">
        <v>5</v>
      </c>
      <c r="V36" s="28">
        <v>4.5</v>
      </c>
      <c r="W36" s="19" t="s">
        <v>5</v>
      </c>
    </row>
    <row r="37" spans="1:23" ht="7.5" customHeight="1">
      <c r="A37" s="26"/>
      <c r="B37" s="23"/>
      <c r="C37" s="18" t="s">
        <v>17</v>
      </c>
      <c r="D37" s="28">
        <f>SUM(D32:D36)</f>
        <v>2794.578</v>
      </c>
      <c r="E37" s="19"/>
      <c r="F37" s="28">
        <f>SUM(F32:F36)</f>
        <v>2763.7459999999996</v>
      </c>
      <c r="G37" s="19"/>
      <c r="H37" s="28">
        <f>SUM(H32:H36)</f>
        <v>2121.9759999999997</v>
      </c>
      <c r="I37" s="19"/>
      <c r="J37" s="28">
        <f>SUM(J32:J36)</f>
        <v>2613.7260000000001</v>
      </c>
      <c r="K37" s="19"/>
      <c r="L37" s="28">
        <f>SUM(L32:L36)</f>
        <v>2613.7260000000001</v>
      </c>
      <c r="M37" s="19"/>
      <c r="N37" s="28">
        <f>SUM(N32:N36)</f>
        <v>2540.2890000000002</v>
      </c>
      <c r="O37" s="19"/>
      <c r="P37" s="28">
        <f>SUM(P32:P36)</f>
        <v>612.01200000000006</v>
      </c>
      <c r="Q37" s="19"/>
      <c r="R37" s="28">
        <f>SUM(R32:R36)</f>
        <v>642.86300000000006</v>
      </c>
      <c r="S37" s="19"/>
      <c r="T37" s="28">
        <f>SUM(T32:T36)</f>
        <v>642.12700000000007</v>
      </c>
      <c r="U37" s="19"/>
      <c r="V37" s="28">
        <f>SUM(V32:V36)</f>
        <v>643.28700000000003</v>
      </c>
      <c r="W37" s="19"/>
    </row>
    <row r="38" spans="1:23" ht="2.25" customHeight="1">
      <c r="A38" s="26"/>
      <c r="D38" s="28"/>
      <c r="E38" s="19"/>
      <c r="F38" s="28"/>
      <c r="G38" s="19"/>
      <c r="H38" s="28"/>
      <c r="I38" s="19"/>
      <c r="J38" s="28"/>
      <c r="K38" s="19"/>
      <c r="L38" s="28"/>
      <c r="M38" s="19"/>
      <c r="N38" s="28"/>
      <c r="O38" s="19"/>
      <c r="P38" s="28"/>
      <c r="Q38" s="19"/>
      <c r="R38" s="28"/>
      <c r="S38" s="19"/>
      <c r="T38" s="28"/>
      <c r="U38" s="19"/>
      <c r="V38" s="28"/>
      <c r="W38" s="19"/>
    </row>
    <row r="39" spans="1:23" ht="8.25" customHeight="1">
      <c r="A39" s="26"/>
      <c r="B39" s="7" t="s">
        <v>54</v>
      </c>
      <c r="C39" s="13"/>
      <c r="D39" s="28"/>
      <c r="E39" s="19"/>
      <c r="F39" s="28"/>
      <c r="G39" s="19"/>
      <c r="H39" s="28"/>
      <c r="I39" s="19"/>
      <c r="J39" s="28"/>
      <c r="K39" s="19"/>
      <c r="L39" s="28"/>
      <c r="M39" s="19"/>
      <c r="N39" s="28"/>
      <c r="O39" s="19"/>
      <c r="P39" s="28"/>
      <c r="Q39" s="19"/>
      <c r="R39" s="28"/>
      <c r="S39" s="19"/>
      <c r="T39" s="28"/>
      <c r="U39" s="19"/>
      <c r="V39" s="28"/>
      <c r="W39" s="19"/>
    </row>
    <row r="40" spans="1:23" ht="7.5" customHeight="1">
      <c r="A40" s="26"/>
      <c r="B40" s="23" t="s">
        <v>55</v>
      </c>
      <c r="C40" s="18"/>
      <c r="D40" s="28">
        <v>14</v>
      </c>
      <c r="E40" s="19" t="s">
        <v>5</v>
      </c>
      <c r="F40" s="28">
        <v>13.996</v>
      </c>
      <c r="G40" s="19" t="s">
        <v>5</v>
      </c>
      <c r="H40" s="28">
        <v>14.004</v>
      </c>
      <c r="I40" s="19" t="s">
        <v>5</v>
      </c>
      <c r="J40" s="28">
        <v>13.8</v>
      </c>
      <c r="K40" s="19" t="s">
        <v>5</v>
      </c>
      <c r="L40" s="28">
        <v>13.8</v>
      </c>
      <c r="M40" s="19" t="s">
        <v>5</v>
      </c>
      <c r="N40" s="28">
        <v>14.4</v>
      </c>
      <c r="O40" s="19" t="s">
        <v>5</v>
      </c>
      <c r="P40" s="28">
        <v>3.6</v>
      </c>
      <c r="Q40" s="19" t="s">
        <v>5</v>
      </c>
      <c r="R40" s="28">
        <v>3.6</v>
      </c>
      <c r="S40" s="19" t="s">
        <v>5</v>
      </c>
      <c r="T40" s="28">
        <v>3.6</v>
      </c>
      <c r="U40" s="19" t="s">
        <v>5</v>
      </c>
      <c r="V40" s="28">
        <v>3.6</v>
      </c>
      <c r="W40" s="19" t="s">
        <v>5</v>
      </c>
    </row>
    <row r="41" spans="1:23" ht="7.5" customHeight="1">
      <c r="A41" s="26"/>
      <c r="B41" s="23" t="s">
        <v>57</v>
      </c>
      <c r="C41" s="18"/>
      <c r="D41" s="28">
        <v>24</v>
      </c>
      <c r="E41" s="19" t="s">
        <v>5</v>
      </c>
      <c r="F41" s="28">
        <v>24</v>
      </c>
      <c r="G41" s="19" t="s">
        <v>5</v>
      </c>
      <c r="H41" s="28">
        <v>24</v>
      </c>
      <c r="I41" s="19" t="s">
        <v>5</v>
      </c>
      <c r="J41" s="28">
        <v>24</v>
      </c>
      <c r="K41" s="19" t="s">
        <v>5</v>
      </c>
      <c r="L41" s="28">
        <v>24</v>
      </c>
      <c r="M41" s="19" t="s">
        <v>5</v>
      </c>
      <c r="N41" s="28">
        <v>24</v>
      </c>
      <c r="O41" s="19" t="s">
        <v>5</v>
      </c>
      <c r="P41" s="28">
        <v>6</v>
      </c>
      <c r="Q41" s="19" t="s">
        <v>5</v>
      </c>
      <c r="R41" s="28">
        <v>6</v>
      </c>
      <c r="S41" s="19" t="s">
        <v>5</v>
      </c>
      <c r="T41" s="28">
        <v>6</v>
      </c>
      <c r="U41" s="19" t="s">
        <v>5</v>
      </c>
      <c r="V41" s="28">
        <v>6</v>
      </c>
      <c r="W41" s="19" t="s">
        <v>5</v>
      </c>
    </row>
    <row r="42" spans="1:23" ht="7.5" customHeight="1">
      <c r="A42" s="26"/>
      <c r="B42" s="23" t="s">
        <v>58</v>
      </c>
      <c r="C42" s="18"/>
      <c r="D42" s="28">
        <v>32.5</v>
      </c>
      <c r="E42" s="19" t="s">
        <v>5</v>
      </c>
      <c r="F42" s="28">
        <v>28.713999999999999</v>
      </c>
      <c r="G42" s="19" t="s">
        <v>5</v>
      </c>
      <c r="H42" s="28">
        <v>29.969000000000001</v>
      </c>
      <c r="I42" s="19" t="s">
        <v>5</v>
      </c>
      <c r="J42" s="28">
        <v>41.003999999999998</v>
      </c>
      <c r="K42" s="19" t="s">
        <v>5</v>
      </c>
      <c r="L42" s="28">
        <v>41.003999999999998</v>
      </c>
      <c r="M42" s="19" t="s">
        <v>5</v>
      </c>
      <c r="N42" s="28">
        <v>43.2</v>
      </c>
      <c r="O42" s="19" t="s">
        <v>5</v>
      </c>
      <c r="P42" s="28">
        <v>10.8</v>
      </c>
      <c r="Q42" s="19" t="s">
        <v>5</v>
      </c>
      <c r="R42" s="28">
        <v>10.8</v>
      </c>
      <c r="S42" s="19" t="s">
        <v>5</v>
      </c>
      <c r="T42" s="28">
        <v>10.8</v>
      </c>
      <c r="U42" s="19" t="s">
        <v>5</v>
      </c>
      <c r="V42" s="28">
        <v>10.8</v>
      </c>
      <c r="W42" s="19" t="s">
        <v>5</v>
      </c>
    </row>
    <row r="43" spans="1:23" ht="7.5" customHeight="1">
      <c r="A43" s="26"/>
      <c r="B43" s="23" t="s">
        <v>64</v>
      </c>
      <c r="C43" s="18"/>
      <c r="D43" s="28">
        <v>34.997999999999998</v>
      </c>
      <c r="E43" s="19" t="s">
        <v>5</v>
      </c>
      <c r="F43" s="28">
        <v>34.991999999999997</v>
      </c>
      <c r="G43" s="19" t="s">
        <v>5</v>
      </c>
      <c r="H43" s="28">
        <v>34.991999999999997</v>
      </c>
      <c r="I43" s="19" t="s">
        <v>5</v>
      </c>
      <c r="J43" s="28">
        <v>34.896000000000001</v>
      </c>
      <c r="K43" s="19" t="s">
        <v>5</v>
      </c>
      <c r="L43" s="28">
        <v>34.896000000000001</v>
      </c>
      <c r="M43" s="19" t="s">
        <v>5</v>
      </c>
      <c r="N43" s="28">
        <v>34.799999999999997</v>
      </c>
      <c r="O43" s="19" t="s">
        <v>5</v>
      </c>
      <c r="P43" s="28">
        <v>8.6999999999999993</v>
      </c>
      <c r="Q43" s="19" t="s">
        <v>5</v>
      </c>
      <c r="R43" s="28">
        <v>8.6999999999999993</v>
      </c>
      <c r="S43" s="19" t="s">
        <v>5</v>
      </c>
      <c r="T43" s="28">
        <v>8.6999999999999993</v>
      </c>
      <c r="U43" s="19" t="s">
        <v>5</v>
      </c>
      <c r="V43" s="28">
        <v>8.6999999999999993</v>
      </c>
      <c r="W43" s="19" t="s">
        <v>5</v>
      </c>
    </row>
    <row r="44" spans="1:23" ht="7.5" customHeight="1">
      <c r="A44" s="26"/>
      <c r="B44" s="23" t="s">
        <v>66</v>
      </c>
      <c r="C44" s="18"/>
      <c r="D44" s="28">
        <v>46.01</v>
      </c>
      <c r="E44" s="19" t="s">
        <v>5</v>
      </c>
      <c r="F44" s="28">
        <v>48.8</v>
      </c>
      <c r="G44" s="19" t="s">
        <v>5</v>
      </c>
      <c r="H44" s="28">
        <v>46.33</v>
      </c>
      <c r="I44" s="19" t="s">
        <v>5</v>
      </c>
      <c r="J44" s="28">
        <v>40.1</v>
      </c>
      <c r="K44" s="19" t="s">
        <v>5</v>
      </c>
      <c r="L44" s="28">
        <v>40.1</v>
      </c>
      <c r="M44" s="19" t="s">
        <v>5</v>
      </c>
      <c r="N44" s="28">
        <v>39.67</v>
      </c>
      <c r="O44" s="19" t="s">
        <v>5</v>
      </c>
      <c r="P44" s="28">
        <v>9.6999999999999993</v>
      </c>
      <c r="Q44" s="19" t="s">
        <v>5</v>
      </c>
      <c r="R44" s="28">
        <v>9.99</v>
      </c>
      <c r="S44" s="19" t="s">
        <v>5</v>
      </c>
      <c r="T44" s="28">
        <v>9.99</v>
      </c>
      <c r="U44" s="19" t="s">
        <v>5</v>
      </c>
      <c r="V44" s="28">
        <v>9.99</v>
      </c>
      <c r="W44" s="19" t="s">
        <v>5</v>
      </c>
    </row>
    <row r="45" spans="1:23" ht="7.5" customHeight="1">
      <c r="A45" s="26"/>
      <c r="B45" s="23"/>
      <c r="C45" s="18" t="s">
        <v>17</v>
      </c>
      <c r="D45" s="28">
        <f>SUM(D40:D44)</f>
        <v>151.50799999999998</v>
      </c>
      <c r="E45" s="19"/>
      <c r="F45" s="28">
        <f>SUM(F40:F44)</f>
        <v>150.50200000000001</v>
      </c>
      <c r="G45" s="19"/>
      <c r="H45" s="28">
        <f>SUM(H40:H44)</f>
        <v>149.29500000000002</v>
      </c>
      <c r="I45" s="19"/>
      <c r="J45" s="28">
        <f>SUM(J40:J44)</f>
        <v>153.80000000000001</v>
      </c>
      <c r="K45" s="19"/>
      <c r="L45" s="28">
        <f>SUM(L40:L44)</f>
        <v>153.80000000000001</v>
      </c>
      <c r="M45" s="19"/>
      <c r="N45" s="28">
        <f>SUM(N40:N44)</f>
        <v>156.07</v>
      </c>
      <c r="O45" s="19"/>
      <c r="P45" s="28">
        <f>SUM(P40:P44)</f>
        <v>38.799999999999997</v>
      </c>
      <c r="Q45" s="19"/>
      <c r="R45" s="28">
        <f>SUM(R40:R44)</f>
        <v>39.089999999999996</v>
      </c>
      <c r="S45" s="19"/>
      <c r="T45" s="28">
        <f>SUM(T40:T44)</f>
        <v>39.089999999999996</v>
      </c>
      <c r="U45" s="19"/>
      <c r="V45" s="28">
        <f>SUM(V40:V44)</f>
        <v>39.089999999999996</v>
      </c>
      <c r="W45" s="19"/>
    </row>
    <row r="46" spans="1:23" ht="2.25" customHeight="1">
      <c r="A46" s="26"/>
      <c r="D46" s="28"/>
      <c r="E46" s="19"/>
      <c r="F46" s="28"/>
      <c r="G46" s="19"/>
      <c r="H46" s="28"/>
      <c r="I46" s="19"/>
      <c r="J46" s="28"/>
      <c r="K46" s="19"/>
      <c r="L46" s="28"/>
      <c r="M46" s="19"/>
      <c r="N46" s="28"/>
      <c r="O46" s="19"/>
      <c r="P46" s="28"/>
      <c r="Q46" s="19"/>
      <c r="R46" s="28"/>
      <c r="S46" s="19"/>
      <c r="T46" s="28"/>
      <c r="U46" s="19"/>
      <c r="V46" s="28"/>
      <c r="W46" s="19"/>
    </row>
    <row r="47" spans="1:23" ht="8.25" customHeight="1">
      <c r="A47" s="26"/>
      <c r="B47" s="7" t="s">
        <v>67</v>
      </c>
      <c r="C47" s="13"/>
      <c r="D47" s="28"/>
      <c r="E47" s="19"/>
      <c r="F47" s="28"/>
      <c r="G47" s="19"/>
      <c r="H47" s="28"/>
      <c r="I47" s="19"/>
      <c r="J47" s="28"/>
      <c r="K47" s="19"/>
      <c r="L47" s="28"/>
      <c r="M47" s="19"/>
      <c r="N47" s="28"/>
      <c r="O47" s="19"/>
      <c r="P47" s="28"/>
      <c r="Q47" s="19"/>
      <c r="R47" s="28"/>
      <c r="S47" s="19"/>
      <c r="T47" s="28"/>
      <c r="U47" s="19"/>
      <c r="V47" s="28"/>
      <c r="W47" s="19"/>
    </row>
    <row r="48" spans="1:23" ht="7.5" customHeight="1">
      <c r="A48" s="26"/>
      <c r="B48" s="23" t="s">
        <v>68</v>
      </c>
      <c r="C48" s="18"/>
      <c r="D48" s="28">
        <v>0</v>
      </c>
      <c r="E48" s="19" t="s">
        <v>5</v>
      </c>
      <c r="F48" s="28">
        <v>0</v>
      </c>
      <c r="G48" s="19" t="s">
        <v>5</v>
      </c>
      <c r="H48" s="28">
        <v>0</v>
      </c>
      <c r="I48" s="19" t="s">
        <v>5</v>
      </c>
      <c r="J48" s="28">
        <v>0</v>
      </c>
      <c r="K48" s="19" t="s">
        <v>5</v>
      </c>
      <c r="L48" s="28">
        <v>0</v>
      </c>
      <c r="M48" s="19" t="s">
        <v>5</v>
      </c>
      <c r="N48" s="28">
        <v>0</v>
      </c>
      <c r="O48" s="19" t="s">
        <v>5</v>
      </c>
      <c r="P48" s="28">
        <v>0</v>
      </c>
      <c r="Q48" s="19" t="s">
        <v>5</v>
      </c>
      <c r="R48" s="28">
        <v>0</v>
      </c>
      <c r="S48" s="19" t="s">
        <v>5</v>
      </c>
      <c r="T48" s="28">
        <v>0</v>
      </c>
      <c r="U48" s="19" t="s">
        <v>5</v>
      </c>
      <c r="V48" s="28">
        <v>0</v>
      </c>
      <c r="W48" s="19" t="s">
        <v>5</v>
      </c>
    </row>
    <row r="49" spans="1:23" ht="2.25" customHeight="1">
      <c r="A49" s="26"/>
      <c r="D49" s="28"/>
      <c r="E49" s="19"/>
      <c r="F49" s="28"/>
      <c r="G49" s="19"/>
      <c r="H49" s="28"/>
      <c r="I49" s="19"/>
      <c r="J49" s="28"/>
      <c r="K49" s="19"/>
      <c r="L49" s="28"/>
      <c r="M49" s="19"/>
      <c r="N49" s="28"/>
      <c r="O49" s="19"/>
      <c r="P49" s="28"/>
      <c r="Q49" s="19"/>
      <c r="R49" s="28"/>
      <c r="S49" s="19"/>
      <c r="T49" s="28"/>
      <c r="U49" s="19"/>
      <c r="V49" s="28"/>
      <c r="W49" s="19"/>
    </row>
    <row r="50" spans="1:23" ht="7.5" customHeight="1">
      <c r="A50" s="26"/>
      <c r="B50" s="7"/>
      <c r="C50" s="13" t="s">
        <v>126</v>
      </c>
      <c r="D50" s="30">
        <f>D26+D29+D37+D45+D48</f>
        <v>3859.8859999999995</v>
      </c>
      <c r="E50" s="19"/>
      <c r="F50" s="30">
        <f>F26+F29+F37+F45+F48</f>
        <v>3877.6619999999994</v>
      </c>
      <c r="G50" s="19"/>
      <c r="H50" s="30">
        <f>H26+H29+H37+H45+H48</f>
        <v>3198.5199999999995</v>
      </c>
      <c r="I50" s="19"/>
      <c r="J50" s="30">
        <f>J26+J29+J37+J45+J48</f>
        <v>3947.2900000000004</v>
      </c>
      <c r="K50" s="19"/>
      <c r="L50" s="30">
        <f>L26+L29+L37+L45+L48</f>
        <v>3947.2900000000004</v>
      </c>
      <c r="M50" s="19"/>
      <c r="N50" s="30">
        <f>N26+N29+N37+N45+N48</f>
        <v>3845.6040000000007</v>
      </c>
      <c r="O50" s="19"/>
      <c r="P50" s="30">
        <f>P26+P29+P37+P45+P48</f>
        <v>942.83400000000006</v>
      </c>
      <c r="Q50" s="19"/>
      <c r="R50" s="30">
        <f>R26+R29+R37+R45+R48</f>
        <v>966.18300000000011</v>
      </c>
      <c r="S50" s="19"/>
      <c r="T50" s="30">
        <f>T26+T29+T37+T45+T48</f>
        <v>970.31700000000012</v>
      </c>
      <c r="U50" s="19"/>
      <c r="V50" s="30">
        <f>V26+V29+V37+V45+V48</f>
        <v>966.2700000000001</v>
      </c>
      <c r="W50" s="19"/>
    </row>
    <row r="51" spans="1:23" ht="2.25" customHeight="1">
      <c r="A51" s="26"/>
      <c r="D51" s="28"/>
      <c r="E51" s="19"/>
      <c r="F51" s="28"/>
      <c r="G51" s="19"/>
      <c r="H51" s="28"/>
      <c r="I51" s="19"/>
      <c r="J51" s="28"/>
      <c r="K51" s="19"/>
      <c r="L51" s="28"/>
      <c r="M51" s="19"/>
      <c r="N51" s="28"/>
      <c r="O51" s="19"/>
      <c r="P51" s="28"/>
      <c r="Q51" s="19"/>
      <c r="R51" s="28"/>
      <c r="S51" s="19"/>
      <c r="T51" s="28"/>
      <c r="U51" s="19"/>
      <c r="V51" s="28"/>
      <c r="W51" s="19"/>
    </row>
    <row r="52" spans="1:23" ht="8.25" customHeight="1">
      <c r="A52" s="26"/>
      <c r="B52" s="7" t="s">
        <v>127</v>
      </c>
      <c r="C52" s="13"/>
      <c r="D52" s="28"/>
      <c r="E52" s="19"/>
      <c r="F52" s="28"/>
      <c r="G52" s="19"/>
      <c r="H52" s="28"/>
      <c r="I52" s="19"/>
      <c r="J52" s="28"/>
      <c r="K52" s="19"/>
      <c r="L52" s="28"/>
      <c r="M52" s="19"/>
      <c r="N52" s="28"/>
      <c r="O52" s="19"/>
      <c r="P52" s="28"/>
      <c r="Q52" s="19"/>
      <c r="R52" s="28"/>
      <c r="S52" s="19"/>
      <c r="T52" s="28"/>
      <c r="U52" s="19"/>
      <c r="V52" s="28"/>
      <c r="W52" s="19"/>
    </row>
    <row r="53" spans="1:23" ht="8.25" customHeight="1">
      <c r="A53" s="26"/>
      <c r="B53" s="7" t="s">
        <v>128</v>
      </c>
      <c r="C53" s="13"/>
      <c r="D53" s="28"/>
      <c r="E53" s="19"/>
      <c r="F53" s="28"/>
      <c r="G53" s="19"/>
      <c r="H53" s="28"/>
      <c r="I53" s="19"/>
      <c r="J53" s="28"/>
      <c r="K53" s="19"/>
      <c r="L53" s="28"/>
      <c r="M53" s="19"/>
      <c r="N53" s="28"/>
      <c r="O53" s="19"/>
      <c r="P53" s="28"/>
      <c r="Q53" s="19"/>
      <c r="R53" s="28"/>
      <c r="S53" s="19"/>
      <c r="T53" s="28"/>
      <c r="U53" s="19"/>
      <c r="V53" s="28"/>
      <c r="W53" s="19"/>
    </row>
    <row r="54" spans="1:23" ht="2.25" customHeight="1">
      <c r="A54" s="26"/>
      <c r="D54" s="28"/>
      <c r="E54" s="19"/>
      <c r="F54" s="28"/>
      <c r="G54" s="19"/>
      <c r="H54" s="28"/>
      <c r="I54" s="19"/>
      <c r="J54" s="28"/>
      <c r="K54" s="19"/>
      <c r="L54" s="28"/>
      <c r="M54" s="19"/>
      <c r="N54" s="28"/>
      <c r="O54" s="19"/>
      <c r="P54" s="28"/>
      <c r="Q54" s="19"/>
      <c r="R54" s="28"/>
      <c r="S54" s="19"/>
      <c r="T54" s="28"/>
      <c r="U54" s="19"/>
      <c r="V54" s="28"/>
      <c r="W54" s="19"/>
    </row>
    <row r="55" spans="1:23" ht="8.25" customHeight="1">
      <c r="A55" s="26"/>
      <c r="B55" s="7" t="s">
        <v>3</v>
      </c>
      <c r="C55" s="13"/>
      <c r="D55" s="28"/>
      <c r="E55" s="19"/>
      <c r="F55" s="28"/>
      <c r="G55" s="19"/>
      <c r="H55" s="28"/>
      <c r="I55" s="19"/>
      <c r="J55" s="28"/>
      <c r="K55" s="19"/>
      <c r="L55" s="28"/>
      <c r="M55" s="19"/>
      <c r="N55" s="28"/>
      <c r="O55" s="19"/>
      <c r="P55" s="28"/>
      <c r="Q55" s="19"/>
      <c r="R55" s="28"/>
      <c r="S55" s="19"/>
      <c r="T55" s="28"/>
      <c r="U55" s="19"/>
      <c r="V55" s="28"/>
      <c r="W55" s="19"/>
    </row>
    <row r="56" spans="1:23" ht="7.5" customHeight="1">
      <c r="A56" s="26"/>
      <c r="B56" s="23" t="s">
        <v>82</v>
      </c>
      <c r="C56" s="18"/>
      <c r="D56" s="28">
        <v>20.399999999999999</v>
      </c>
      <c r="E56" s="19" t="s">
        <v>5</v>
      </c>
      <c r="F56" s="28">
        <v>20.399999999999999</v>
      </c>
      <c r="G56" s="19" t="s">
        <v>5</v>
      </c>
      <c r="H56" s="28">
        <v>20.399999999999999</v>
      </c>
      <c r="I56" s="19" t="s">
        <v>5</v>
      </c>
      <c r="J56" s="28">
        <v>20.399999999999999</v>
      </c>
      <c r="K56" s="19" t="s">
        <v>5</v>
      </c>
      <c r="L56" s="28">
        <v>20.399999999999999</v>
      </c>
      <c r="M56" s="19" t="s">
        <v>5</v>
      </c>
      <c r="N56" s="28">
        <v>20.399999999999999</v>
      </c>
      <c r="O56" s="19" t="s">
        <v>5</v>
      </c>
      <c r="P56" s="28">
        <v>5.0999999999999996</v>
      </c>
      <c r="Q56" s="19" t="s">
        <v>5</v>
      </c>
      <c r="R56" s="28">
        <v>5.0999999999999996</v>
      </c>
      <c r="S56" s="19" t="s">
        <v>5</v>
      </c>
      <c r="T56" s="28">
        <v>5.0999999999999996</v>
      </c>
      <c r="U56" s="19" t="s">
        <v>5</v>
      </c>
      <c r="V56" s="28">
        <v>5.0999999999999996</v>
      </c>
      <c r="W56" s="19" t="s">
        <v>5</v>
      </c>
    </row>
    <row r="57" spans="1:23" ht="7.5" customHeight="1">
      <c r="A57" s="26"/>
      <c r="B57" s="23" t="s">
        <v>129</v>
      </c>
      <c r="C57" s="18"/>
      <c r="D57" s="28">
        <v>36</v>
      </c>
      <c r="E57" s="19" t="s">
        <v>5</v>
      </c>
      <c r="F57" s="28">
        <v>36</v>
      </c>
      <c r="G57" s="19" t="s">
        <v>5</v>
      </c>
      <c r="H57" s="28">
        <v>36</v>
      </c>
      <c r="I57" s="19" t="s">
        <v>5</v>
      </c>
      <c r="J57" s="28">
        <v>0</v>
      </c>
      <c r="K57" s="19" t="s">
        <v>5</v>
      </c>
      <c r="L57" s="28">
        <v>0</v>
      </c>
      <c r="M57" s="19" t="s">
        <v>5</v>
      </c>
      <c r="N57" s="28">
        <v>0</v>
      </c>
      <c r="O57" s="19" t="s">
        <v>5</v>
      </c>
      <c r="P57" s="28">
        <v>0</v>
      </c>
      <c r="Q57" s="19" t="s">
        <v>5</v>
      </c>
      <c r="R57" s="28">
        <v>0</v>
      </c>
      <c r="S57" s="19" t="s">
        <v>5</v>
      </c>
      <c r="T57" s="28">
        <v>0</v>
      </c>
      <c r="U57" s="19" t="s">
        <v>5</v>
      </c>
      <c r="V57" s="28">
        <v>0</v>
      </c>
      <c r="W57" s="19" t="s">
        <v>5</v>
      </c>
    </row>
    <row r="58" spans="1:23" ht="7.5" customHeight="1">
      <c r="A58" s="26"/>
      <c r="B58" s="23" t="s">
        <v>84</v>
      </c>
      <c r="C58" s="18"/>
      <c r="D58" s="28">
        <v>57</v>
      </c>
      <c r="E58" s="19" t="s">
        <v>5</v>
      </c>
      <c r="F58" s="28">
        <v>57</v>
      </c>
      <c r="G58" s="19" t="s">
        <v>5</v>
      </c>
      <c r="H58" s="28">
        <v>57</v>
      </c>
      <c r="I58" s="19" t="s">
        <v>5</v>
      </c>
      <c r="J58" s="28">
        <v>57</v>
      </c>
      <c r="K58" s="19" t="s">
        <v>5</v>
      </c>
      <c r="L58" s="28">
        <v>57</v>
      </c>
      <c r="M58" s="19" t="s">
        <v>5</v>
      </c>
      <c r="N58" s="28">
        <v>57</v>
      </c>
      <c r="O58" s="19" t="s">
        <v>5</v>
      </c>
      <c r="P58" s="28">
        <v>14.25</v>
      </c>
      <c r="Q58" s="19" t="s">
        <v>5</v>
      </c>
      <c r="R58" s="28">
        <v>14.25</v>
      </c>
      <c r="S58" s="19" t="s">
        <v>5</v>
      </c>
      <c r="T58" s="28">
        <v>14.25</v>
      </c>
      <c r="U58" s="19" t="s">
        <v>5</v>
      </c>
      <c r="V58" s="28">
        <v>14.25</v>
      </c>
      <c r="W58" s="19" t="s">
        <v>5</v>
      </c>
    </row>
    <row r="59" spans="1:23" ht="7.5" customHeight="1">
      <c r="A59" s="26"/>
      <c r="B59" s="23" t="s">
        <v>85</v>
      </c>
      <c r="C59" s="18"/>
      <c r="D59" s="28">
        <v>234</v>
      </c>
      <c r="E59" s="19" t="s">
        <v>5</v>
      </c>
      <c r="F59" s="28">
        <v>234</v>
      </c>
      <c r="G59" s="19" t="s">
        <v>5</v>
      </c>
      <c r="H59" s="28">
        <v>234</v>
      </c>
      <c r="I59" s="19" t="s">
        <v>5</v>
      </c>
      <c r="J59" s="28">
        <v>234</v>
      </c>
      <c r="K59" s="19" t="s">
        <v>5</v>
      </c>
      <c r="L59" s="28">
        <v>234</v>
      </c>
      <c r="M59" s="19" t="s">
        <v>5</v>
      </c>
      <c r="N59" s="28">
        <v>234</v>
      </c>
      <c r="O59" s="19" t="s">
        <v>5</v>
      </c>
      <c r="P59" s="28">
        <v>58.5</v>
      </c>
      <c r="Q59" s="19" t="s">
        <v>5</v>
      </c>
      <c r="R59" s="28">
        <v>58.5</v>
      </c>
      <c r="S59" s="19" t="s">
        <v>5</v>
      </c>
      <c r="T59" s="28">
        <v>58.5</v>
      </c>
      <c r="U59" s="19" t="s">
        <v>5</v>
      </c>
      <c r="V59" s="28">
        <v>58.5</v>
      </c>
      <c r="W59" s="19" t="s">
        <v>5</v>
      </c>
    </row>
    <row r="60" spans="1:23" ht="7.5" customHeight="1">
      <c r="A60" s="26"/>
      <c r="B60" s="23" t="s">
        <v>106</v>
      </c>
      <c r="C60" s="18"/>
      <c r="D60" s="28">
        <v>12</v>
      </c>
      <c r="E60" s="19" t="s">
        <v>5</v>
      </c>
      <c r="F60" s="28">
        <v>12</v>
      </c>
      <c r="G60" s="19" t="s">
        <v>5</v>
      </c>
      <c r="H60" s="28">
        <v>12</v>
      </c>
      <c r="I60" s="19" t="s">
        <v>5</v>
      </c>
      <c r="J60" s="28">
        <v>12</v>
      </c>
      <c r="K60" s="19" t="s">
        <v>5</v>
      </c>
      <c r="L60" s="28">
        <v>12</v>
      </c>
      <c r="M60" s="19" t="s">
        <v>5</v>
      </c>
      <c r="N60" s="28">
        <v>12</v>
      </c>
      <c r="O60" s="19" t="s">
        <v>5</v>
      </c>
      <c r="P60" s="28">
        <v>3</v>
      </c>
      <c r="Q60" s="19" t="s">
        <v>5</v>
      </c>
      <c r="R60" s="28">
        <v>3</v>
      </c>
      <c r="S60" s="19" t="s">
        <v>5</v>
      </c>
      <c r="T60" s="28">
        <v>3</v>
      </c>
      <c r="U60" s="19" t="s">
        <v>5</v>
      </c>
      <c r="V60" s="28">
        <v>3</v>
      </c>
      <c r="W60" s="19" t="s">
        <v>5</v>
      </c>
    </row>
    <row r="61" spans="1:23" ht="7.5" customHeight="1">
      <c r="A61" s="26"/>
      <c r="B61" s="23" t="s">
        <v>99</v>
      </c>
      <c r="C61" s="18"/>
      <c r="D61" s="28">
        <v>482.4</v>
      </c>
      <c r="E61" s="19" t="s">
        <v>5</v>
      </c>
      <c r="F61" s="28">
        <v>482.4</v>
      </c>
      <c r="G61" s="19" t="s">
        <v>5</v>
      </c>
      <c r="H61" s="28">
        <v>482.4</v>
      </c>
      <c r="I61" s="19" t="s">
        <v>5</v>
      </c>
      <c r="J61" s="28">
        <v>482.4</v>
      </c>
      <c r="K61" s="19" t="s">
        <v>5</v>
      </c>
      <c r="L61" s="28">
        <v>482.4</v>
      </c>
      <c r="M61" s="19" t="s">
        <v>5</v>
      </c>
      <c r="N61" s="28">
        <v>482.4</v>
      </c>
      <c r="O61" s="19" t="s">
        <v>5</v>
      </c>
      <c r="P61" s="28">
        <v>120.6</v>
      </c>
      <c r="Q61" s="19" t="s">
        <v>5</v>
      </c>
      <c r="R61" s="28">
        <v>120.6</v>
      </c>
      <c r="S61" s="19" t="s">
        <v>5</v>
      </c>
      <c r="T61" s="28">
        <v>120.6</v>
      </c>
      <c r="U61" s="19" t="s">
        <v>5</v>
      </c>
      <c r="V61" s="28">
        <v>120.6</v>
      </c>
      <c r="W61" s="19" t="s">
        <v>5</v>
      </c>
    </row>
    <row r="62" spans="1:23" ht="7.5" customHeight="1">
      <c r="A62" s="26"/>
      <c r="B62" s="23" t="s">
        <v>11</v>
      </c>
      <c r="C62" s="18"/>
      <c r="D62" s="28">
        <v>0</v>
      </c>
      <c r="E62" s="19" t="s">
        <v>5</v>
      </c>
      <c r="F62" s="28">
        <v>0</v>
      </c>
      <c r="G62" s="19" t="s">
        <v>5</v>
      </c>
      <c r="H62" s="28">
        <v>0</v>
      </c>
      <c r="I62" s="19" t="s">
        <v>5</v>
      </c>
      <c r="J62" s="28">
        <v>0</v>
      </c>
      <c r="K62" s="19" t="s">
        <v>5</v>
      </c>
      <c r="L62" s="28">
        <v>0</v>
      </c>
      <c r="M62" s="19" t="s">
        <v>5</v>
      </c>
      <c r="N62" s="28">
        <v>0</v>
      </c>
      <c r="O62" s="19" t="s">
        <v>5</v>
      </c>
      <c r="P62" s="28">
        <v>0</v>
      </c>
      <c r="Q62" s="19" t="s">
        <v>5</v>
      </c>
      <c r="R62" s="28">
        <v>0</v>
      </c>
      <c r="S62" s="19" t="s">
        <v>5</v>
      </c>
      <c r="T62" s="28">
        <v>0</v>
      </c>
      <c r="U62" s="19" t="s">
        <v>5</v>
      </c>
      <c r="V62" s="28">
        <v>0</v>
      </c>
      <c r="W62" s="19" t="s">
        <v>5</v>
      </c>
    </row>
    <row r="63" spans="1:23" ht="7.5" customHeight="1">
      <c r="A63" s="26"/>
      <c r="B63" s="23" t="s">
        <v>130</v>
      </c>
      <c r="C63" s="18"/>
      <c r="D63" s="28">
        <v>57</v>
      </c>
      <c r="E63" s="19" t="s">
        <v>5</v>
      </c>
      <c r="F63" s="28">
        <v>56.6</v>
      </c>
      <c r="G63" s="19" t="s">
        <v>5</v>
      </c>
      <c r="H63" s="28">
        <v>56.4</v>
      </c>
      <c r="I63" s="19" t="s">
        <v>5</v>
      </c>
      <c r="J63" s="28">
        <v>56.4</v>
      </c>
      <c r="K63" s="19" t="s">
        <v>5</v>
      </c>
      <c r="L63" s="28">
        <v>56.4</v>
      </c>
      <c r="M63" s="19" t="s">
        <v>5</v>
      </c>
      <c r="N63" s="28">
        <v>56.4</v>
      </c>
      <c r="O63" s="19" t="s">
        <v>5</v>
      </c>
      <c r="P63" s="28">
        <v>14.1</v>
      </c>
      <c r="Q63" s="19" t="s">
        <v>5</v>
      </c>
      <c r="R63" s="28">
        <v>14.1</v>
      </c>
      <c r="S63" s="19" t="s">
        <v>5</v>
      </c>
      <c r="T63" s="28">
        <v>14.1</v>
      </c>
      <c r="U63" s="19" t="s">
        <v>5</v>
      </c>
      <c r="V63" s="28">
        <v>14.1</v>
      </c>
      <c r="W63" s="19" t="s">
        <v>5</v>
      </c>
    </row>
    <row r="64" spans="1:23" ht="7.5" customHeight="1">
      <c r="A64" s="26"/>
      <c r="B64" s="23" t="s">
        <v>14</v>
      </c>
      <c r="C64" s="18"/>
      <c r="D64" s="28">
        <v>36</v>
      </c>
      <c r="E64" s="19" t="s">
        <v>5</v>
      </c>
      <c r="F64" s="28">
        <v>36</v>
      </c>
      <c r="G64" s="19" t="s">
        <v>5</v>
      </c>
      <c r="H64" s="28">
        <v>36</v>
      </c>
      <c r="I64" s="19" t="s">
        <v>5</v>
      </c>
      <c r="J64" s="28">
        <v>36</v>
      </c>
      <c r="K64" s="19" t="s">
        <v>5</v>
      </c>
      <c r="L64" s="28">
        <v>36</v>
      </c>
      <c r="M64" s="19" t="s">
        <v>5</v>
      </c>
      <c r="N64" s="28">
        <v>36</v>
      </c>
      <c r="O64" s="19" t="s">
        <v>5</v>
      </c>
      <c r="P64" s="28">
        <v>9</v>
      </c>
      <c r="Q64" s="19" t="s">
        <v>5</v>
      </c>
      <c r="R64" s="28">
        <v>9</v>
      </c>
      <c r="S64" s="19" t="s">
        <v>5</v>
      </c>
      <c r="T64" s="28">
        <v>9</v>
      </c>
      <c r="U64" s="19" t="s">
        <v>5</v>
      </c>
      <c r="V64" s="28">
        <v>9</v>
      </c>
      <c r="W64" s="19" t="s">
        <v>5</v>
      </c>
    </row>
    <row r="65" spans="1:23" ht="7.5" customHeight="1">
      <c r="A65" s="26"/>
      <c r="B65" s="23" t="s">
        <v>15</v>
      </c>
      <c r="C65" s="18"/>
      <c r="D65" s="28">
        <v>24</v>
      </c>
      <c r="E65" s="19" t="s">
        <v>5</v>
      </c>
      <c r="F65" s="28">
        <v>24</v>
      </c>
      <c r="G65" s="19" t="s">
        <v>5</v>
      </c>
      <c r="H65" s="28">
        <v>24</v>
      </c>
      <c r="I65" s="19" t="s">
        <v>5</v>
      </c>
      <c r="J65" s="28">
        <v>24</v>
      </c>
      <c r="K65" s="19" t="s">
        <v>5</v>
      </c>
      <c r="L65" s="28">
        <v>24</v>
      </c>
      <c r="M65" s="19" t="s">
        <v>5</v>
      </c>
      <c r="N65" s="28">
        <v>20.399999999999999</v>
      </c>
      <c r="O65" s="19" t="s">
        <v>5</v>
      </c>
      <c r="P65" s="28">
        <v>6</v>
      </c>
      <c r="Q65" s="19" t="s">
        <v>5</v>
      </c>
      <c r="R65" s="28">
        <v>6</v>
      </c>
      <c r="S65" s="19" t="s">
        <v>5</v>
      </c>
      <c r="T65" s="28">
        <v>6</v>
      </c>
      <c r="U65" s="19" t="s">
        <v>5</v>
      </c>
      <c r="V65" s="28">
        <v>2.4</v>
      </c>
      <c r="W65" s="19" t="s">
        <v>5</v>
      </c>
    </row>
    <row r="66" spans="1:23" ht="7.5" customHeight="1">
      <c r="A66" s="26"/>
      <c r="B66" s="23" t="s">
        <v>110</v>
      </c>
      <c r="C66" s="18"/>
      <c r="D66" s="28">
        <v>28.8</v>
      </c>
      <c r="E66" s="19" t="s">
        <v>5</v>
      </c>
      <c r="F66" s="28">
        <v>28.8</v>
      </c>
      <c r="G66" s="19" t="s">
        <v>5</v>
      </c>
      <c r="H66" s="28">
        <v>28.8</v>
      </c>
      <c r="I66" s="19" t="s">
        <v>5</v>
      </c>
      <c r="J66" s="28">
        <v>28.8</v>
      </c>
      <c r="K66" s="19" t="s">
        <v>5</v>
      </c>
      <c r="L66" s="28">
        <v>28.8</v>
      </c>
      <c r="M66" s="19" t="s">
        <v>5</v>
      </c>
      <c r="N66" s="28">
        <v>28.8</v>
      </c>
      <c r="O66" s="19" t="s">
        <v>5</v>
      </c>
      <c r="P66" s="28">
        <v>7.2</v>
      </c>
      <c r="Q66" s="19" t="s">
        <v>5</v>
      </c>
      <c r="R66" s="28">
        <v>7.2</v>
      </c>
      <c r="S66" s="19" t="s">
        <v>5</v>
      </c>
      <c r="T66" s="28">
        <v>7.2</v>
      </c>
      <c r="U66" s="19" t="s">
        <v>5</v>
      </c>
      <c r="V66" s="28">
        <v>7.2</v>
      </c>
      <c r="W66" s="19" t="s">
        <v>5</v>
      </c>
    </row>
    <row r="67" spans="1:23" ht="7.5" customHeight="1">
      <c r="A67" s="26"/>
      <c r="B67" s="23" t="s">
        <v>111</v>
      </c>
      <c r="C67" s="18"/>
      <c r="D67" s="28">
        <v>120</v>
      </c>
      <c r="E67" s="19" t="s">
        <v>5</v>
      </c>
      <c r="F67" s="28">
        <v>120</v>
      </c>
      <c r="G67" s="19" t="s">
        <v>5</v>
      </c>
      <c r="H67" s="28">
        <v>120</v>
      </c>
      <c r="I67" s="19" t="s">
        <v>5</v>
      </c>
      <c r="J67" s="28">
        <v>120</v>
      </c>
      <c r="K67" s="19" t="s">
        <v>5</v>
      </c>
      <c r="L67" s="28">
        <v>120</v>
      </c>
      <c r="M67" s="19" t="s">
        <v>5</v>
      </c>
      <c r="N67" s="28">
        <v>120</v>
      </c>
      <c r="O67" s="19" t="s">
        <v>5</v>
      </c>
      <c r="P67" s="28">
        <v>30</v>
      </c>
      <c r="Q67" s="19" t="s">
        <v>5</v>
      </c>
      <c r="R67" s="28">
        <v>30</v>
      </c>
      <c r="S67" s="19" t="s">
        <v>5</v>
      </c>
      <c r="T67" s="28">
        <v>30</v>
      </c>
      <c r="U67" s="19" t="s">
        <v>5</v>
      </c>
      <c r="V67" s="28">
        <v>30</v>
      </c>
      <c r="W67" s="19" t="s">
        <v>5</v>
      </c>
    </row>
    <row r="68" spans="1:23" ht="7.5" customHeight="1">
      <c r="A68" s="26"/>
      <c r="B68" s="23"/>
      <c r="C68" s="18" t="s">
        <v>17</v>
      </c>
      <c r="D68" s="28">
        <f>SUM(D56:D67)</f>
        <v>1107.5999999999999</v>
      </c>
      <c r="E68" s="19"/>
      <c r="F68" s="28">
        <f>SUM(F56:F67)</f>
        <v>1107.1999999999998</v>
      </c>
      <c r="G68" s="19"/>
      <c r="H68" s="28">
        <f>SUM(H56:H67)</f>
        <v>1107</v>
      </c>
      <c r="I68" s="19"/>
      <c r="J68" s="28">
        <f>SUM(J56:J67)</f>
        <v>1071</v>
      </c>
      <c r="K68" s="19"/>
      <c r="L68" s="28">
        <f>SUM(L56:L67)</f>
        <v>1071</v>
      </c>
      <c r="M68" s="19"/>
      <c r="N68" s="28">
        <f>SUM(N56:N67)</f>
        <v>1067.3999999999999</v>
      </c>
      <c r="O68" s="19"/>
      <c r="P68" s="28">
        <f>SUM(P56:P67)</f>
        <v>267.75</v>
      </c>
      <c r="Q68" s="19"/>
      <c r="R68" s="28">
        <f>SUM(R56:R67)</f>
        <v>267.75</v>
      </c>
      <c r="S68" s="19"/>
      <c r="T68" s="28">
        <f>SUM(T56:T67)</f>
        <v>267.75</v>
      </c>
      <c r="U68" s="19"/>
      <c r="V68" s="28">
        <f>SUM(V56:V67)</f>
        <v>264.14999999999998</v>
      </c>
      <c r="W68" s="19"/>
    </row>
    <row r="69" spans="1:23" ht="2.25" customHeight="1">
      <c r="A69" s="26"/>
      <c r="D69" s="28"/>
      <c r="E69" s="19"/>
      <c r="F69" s="28"/>
      <c r="G69" s="19"/>
      <c r="H69" s="28"/>
      <c r="I69" s="19"/>
      <c r="J69" s="28"/>
      <c r="K69" s="19"/>
      <c r="L69" s="28"/>
      <c r="M69" s="19"/>
      <c r="N69" s="28"/>
      <c r="O69" s="19"/>
      <c r="P69" s="28"/>
      <c r="Q69" s="19"/>
      <c r="R69" s="28"/>
      <c r="S69" s="19"/>
      <c r="T69" s="28"/>
      <c r="U69" s="19"/>
      <c r="V69" s="28"/>
      <c r="W69" s="19"/>
    </row>
    <row r="70" spans="1:23" ht="8.25" customHeight="1">
      <c r="A70" s="26"/>
      <c r="B70" s="7" t="s">
        <v>18</v>
      </c>
      <c r="C70" s="13"/>
      <c r="D70" s="28"/>
      <c r="E70" s="19"/>
      <c r="F70" s="28"/>
      <c r="G70" s="19"/>
      <c r="H70" s="28"/>
      <c r="I70" s="19"/>
      <c r="J70" s="28"/>
      <c r="K70" s="19"/>
      <c r="L70" s="28"/>
      <c r="M70" s="19"/>
      <c r="N70" s="28"/>
      <c r="O70" s="19"/>
      <c r="P70" s="28"/>
      <c r="Q70" s="19"/>
      <c r="R70" s="28"/>
      <c r="S70" s="19"/>
      <c r="T70" s="28"/>
      <c r="U70" s="19"/>
      <c r="V70" s="28"/>
      <c r="W70" s="19"/>
    </row>
    <row r="71" spans="1:23" ht="7.5" customHeight="1">
      <c r="A71" s="26"/>
      <c r="B71" s="23" t="s">
        <v>26</v>
      </c>
      <c r="C71" s="18"/>
      <c r="D71" s="28">
        <v>24</v>
      </c>
      <c r="E71" s="19" t="s">
        <v>5</v>
      </c>
      <c r="F71" s="28">
        <v>24</v>
      </c>
      <c r="G71" s="19" t="s">
        <v>5</v>
      </c>
      <c r="H71" s="28">
        <v>24</v>
      </c>
      <c r="I71" s="19" t="s">
        <v>5</v>
      </c>
      <c r="J71" s="28">
        <v>24</v>
      </c>
      <c r="K71" s="19" t="s">
        <v>5</v>
      </c>
      <c r="L71" s="28">
        <v>24</v>
      </c>
      <c r="M71" s="19" t="s">
        <v>5</v>
      </c>
      <c r="N71" s="28">
        <v>24</v>
      </c>
      <c r="O71" s="19" t="s">
        <v>5</v>
      </c>
      <c r="P71" s="28">
        <v>6</v>
      </c>
      <c r="Q71" s="19" t="s">
        <v>5</v>
      </c>
      <c r="R71" s="28">
        <v>6</v>
      </c>
      <c r="S71" s="19" t="s">
        <v>5</v>
      </c>
      <c r="T71" s="28">
        <v>6</v>
      </c>
      <c r="U71" s="19" t="s">
        <v>5</v>
      </c>
      <c r="V71" s="28">
        <v>6</v>
      </c>
      <c r="W71" s="19" t="s">
        <v>5</v>
      </c>
    </row>
    <row r="72" spans="1:23" ht="7.5" customHeight="1">
      <c r="A72" s="26"/>
      <c r="B72" s="23" t="s">
        <v>115</v>
      </c>
      <c r="C72" s="18"/>
      <c r="D72" s="28">
        <v>0</v>
      </c>
      <c r="E72" s="19" t="s">
        <v>5</v>
      </c>
      <c r="F72" s="28">
        <v>0</v>
      </c>
      <c r="G72" s="19" t="s">
        <v>5</v>
      </c>
      <c r="H72" s="28">
        <v>0</v>
      </c>
      <c r="I72" s="19" t="s">
        <v>5</v>
      </c>
      <c r="J72" s="28">
        <v>0</v>
      </c>
      <c r="K72" s="19" t="s">
        <v>5</v>
      </c>
      <c r="L72" s="28">
        <v>0</v>
      </c>
      <c r="M72" s="19" t="s">
        <v>5</v>
      </c>
      <c r="N72" s="28">
        <v>0</v>
      </c>
      <c r="O72" s="19" t="s">
        <v>5</v>
      </c>
      <c r="P72" s="28">
        <v>0</v>
      </c>
      <c r="Q72" s="19" t="s">
        <v>5</v>
      </c>
      <c r="R72" s="28">
        <v>0</v>
      </c>
      <c r="S72" s="19" t="s">
        <v>5</v>
      </c>
      <c r="T72" s="28">
        <v>0</v>
      </c>
      <c r="U72" s="19" t="s">
        <v>5</v>
      </c>
      <c r="V72" s="28">
        <v>0</v>
      </c>
      <c r="W72" s="19" t="s">
        <v>5</v>
      </c>
    </row>
    <row r="73" spans="1:23" ht="7.5" customHeight="1">
      <c r="A73" s="26"/>
      <c r="B73" s="23"/>
      <c r="C73" s="18" t="s">
        <v>17</v>
      </c>
      <c r="D73" s="28">
        <f>D71+D72</f>
        <v>24</v>
      </c>
      <c r="E73" s="19"/>
      <c r="F73" s="28">
        <f>F71+F72</f>
        <v>24</v>
      </c>
      <c r="G73" s="19"/>
      <c r="H73" s="28">
        <f>H71+H72</f>
        <v>24</v>
      </c>
      <c r="I73" s="19"/>
      <c r="J73" s="28">
        <f>J71+J72</f>
        <v>24</v>
      </c>
      <c r="K73" s="19"/>
      <c r="L73" s="28">
        <f>L71+L72</f>
        <v>24</v>
      </c>
      <c r="M73" s="19"/>
      <c r="N73" s="28">
        <f>N71+N72</f>
        <v>24</v>
      </c>
      <c r="O73" s="19"/>
      <c r="P73" s="28">
        <f>P71+P72</f>
        <v>6</v>
      </c>
      <c r="Q73" s="19"/>
      <c r="R73" s="28">
        <f>R71+R72</f>
        <v>6</v>
      </c>
      <c r="S73" s="19"/>
      <c r="T73" s="28">
        <f>T71+T72</f>
        <v>6</v>
      </c>
      <c r="U73" s="19"/>
      <c r="V73" s="28">
        <f>V71+V72</f>
        <v>6</v>
      </c>
      <c r="W73" s="19"/>
    </row>
    <row r="74" spans="1:23" ht="2.25" customHeight="1">
      <c r="A74" s="26"/>
      <c r="D74" s="28"/>
      <c r="E74" s="19"/>
      <c r="F74" s="28"/>
      <c r="G74" s="19"/>
      <c r="H74" s="28"/>
      <c r="I74" s="19"/>
      <c r="J74" s="28"/>
      <c r="K74" s="19"/>
      <c r="L74" s="28"/>
      <c r="M74" s="19"/>
      <c r="N74" s="28"/>
      <c r="O74" s="19"/>
      <c r="P74" s="28"/>
      <c r="Q74" s="19"/>
      <c r="R74" s="28"/>
      <c r="S74" s="19"/>
      <c r="T74" s="28"/>
      <c r="U74" s="19"/>
      <c r="V74" s="28"/>
      <c r="W74" s="19"/>
    </row>
    <row r="75" spans="1:23" ht="8.25" customHeight="1">
      <c r="A75" s="26"/>
      <c r="B75" s="7" t="s">
        <v>30</v>
      </c>
      <c r="C75" s="13"/>
      <c r="D75" s="28"/>
      <c r="E75" s="19"/>
      <c r="F75" s="28"/>
      <c r="G75" s="19"/>
      <c r="H75" s="28"/>
      <c r="I75" s="19"/>
      <c r="J75" s="28"/>
      <c r="K75" s="19"/>
      <c r="L75" s="28"/>
      <c r="M75" s="19"/>
      <c r="N75" s="28"/>
      <c r="O75" s="19"/>
      <c r="P75" s="28"/>
      <c r="Q75" s="19"/>
      <c r="R75" s="28"/>
      <c r="S75" s="19"/>
      <c r="T75" s="28"/>
      <c r="U75" s="19"/>
      <c r="V75" s="28"/>
      <c r="W75" s="19"/>
    </row>
    <row r="76" spans="1:23" ht="7.5" customHeight="1">
      <c r="A76" s="26"/>
      <c r="B76" s="23" t="s">
        <v>33</v>
      </c>
      <c r="C76" s="18"/>
      <c r="D76" s="28">
        <v>1755.701</v>
      </c>
      <c r="E76" s="19" t="s">
        <v>5</v>
      </c>
      <c r="F76" s="28">
        <v>1914.683</v>
      </c>
      <c r="G76" s="19" t="s">
        <v>5</v>
      </c>
      <c r="H76" s="28">
        <v>2184.6080000000002</v>
      </c>
      <c r="I76" s="19" t="s">
        <v>5</v>
      </c>
      <c r="J76" s="28">
        <v>1914.4</v>
      </c>
      <c r="K76" s="19" t="s">
        <v>5</v>
      </c>
      <c r="L76" s="28">
        <v>1914.4</v>
      </c>
      <c r="M76" s="19" t="s">
        <v>5</v>
      </c>
      <c r="N76" s="28">
        <v>1715.5</v>
      </c>
      <c r="O76" s="19" t="s">
        <v>5</v>
      </c>
      <c r="P76" s="28">
        <v>367</v>
      </c>
      <c r="Q76" s="19" t="s">
        <v>5</v>
      </c>
      <c r="R76" s="28">
        <v>428.8</v>
      </c>
      <c r="S76" s="19" t="s">
        <v>5</v>
      </c>
      <c r="T76" s="28">
        <v>453.6</v>
      </c>
      <c r="U76" s="19" t="s">
        <v>5</v>
      </c>
      <c r="V76" s="28">
        <v>466.1</v>
      </c>
      <c r="W76" s="19" t="s">
        <v>5</v>
      </c>
    </row>
    <row r="77" spans="1:23" ht="7.5" customHeight="1">
      <c r="A77" s="26"/>
      <c r="B77" s="23" t="s">
        <v>38</v>
      </c>
      <c r="C77" s="18"/>
      <c r="D77" s="28">
        <v>545.14599999999996</v>
      </c>
      <c r="E77" s="19" t="s">
        <v>5</v>
      </c>
      <c r="F77" s="28">
        <v>528.81500000000005</v>
      </c>
      <c r="G77" s="19" t="s">
        <v>5</v>
      </c>
      <c r="H77" s="28">
        <v>543.21799999999996</v>
      </c>
      <c r="I77" s="19" t="s">
        <v>5</v>
      </c>
      <c r="J77" s="28">
        <v>572.62800000000004</v>
      </c>
      <c r="K77" s="19" t="s">
        <v>5</v>
      </c>
      <c r="L77" s="28">
        <v>572.62800000000004</v>
      </c>
      <c r="M77" s="19" t="s">
        <v>5</v>
      </c>
      <c r="N77" s="28">
        <v>582.78599999999994</v>
      </c>
      <c r="O77" s="19" t="s">
        <v>5</v>
      </c>
      <c r="P77" s="28">
        <v>140.09899999999999</v>
      </c>
      <c r="Q77" s="19" t="s">
        <v>5</v>
      </c>
      <c r="R77" s="28">
        <v>146.209</v>
      </c>
      <c r="S77" s="19" t="s">
        <v>5</v>
      </c>
      <c r="T77" s="28">
        <v>141.49700000000001</v>
      </c>
      <c r="U77" s="19" t="s">
        <v>5</v>
      </c>
      <c r="V77" s="28">
        <v>154.98099999999999</v>
      </c>
      <c r="W77" s="19" t="s">
        <v>5</v>
      </c>
    </row>
    <row r="78" spans="1:23" ht="7.5" customHeight="1">
      <c r="A78" s="26"/>
      <c r="B78" s="23" t="s">
        <v>90</v>
      </c>
      <c r="C78" s="18"/>
      <c r="D78" s="28">
        <v>360</v>
      </c>
      <c r="E78" s="19" t="s">
        <v>5</v>
      </c>
      <c r="F78" s="28">
        <v>360</v>
      </c>
      <c r="G78" s="19" t="s">
        <v>5</v>
      </c>
      <c r="H78" s="28">
        <v>360</v>
      </c>
      <c r="I78" s="19" t="s">
        <v>5</v>
      </c>
      <c r="J78" s="28">
        <v>360</v>
      </c>
      <c r="K78" s="19" t="s">
        <v>5</v>
      </c>
      <c r="L78" s="28">
        <v>360</v>
      </c>
      <c r="M78" s="19" t="s">
        <v>5</v>
      </c>
      <c r="N78" s="28">
        <v>360</v>
      </c>
      <c r="O78" s="19" t="s">
        <v>5</v>
      </c>
      <c r="P78" s="28">
        <v>90</v>
      </c>
      <c r="Q78" s="19" t="s">
        <v>5</v>
      </c>
      <c r="R78" s="28">
        <v>90</v>
      </c>
      <c r="S78" s="19" t="s">
        <v>5</v>
      </c>
      <c r="T78" s="28">
        <v>90</v>
      </c>
      <c r="U78" s="19" t="s">
        <v>5</v>
      </c>
      <c r="V78" s="28">
        <v>90</v>
      </c>
      <c r="W78" s="19" t="s">
        <v>5</v>
      </c>
    </row>
    <row r="79" spans="1:23" ht="7.5" customHeight="1">
      <c r="A79" s="26"/>
      <c r="B79" s="23"/>
      <c r="C79" s="18" t="s">
        <v>17</v>
      </c>
      <c r="D79" s="28">
        <f>D76+D77+D78</f>
        <v>2660.8469999999998</v>
      </c>
      <c r="E79" s="19"/>
      <c r="F79" s="28">
        <f>F76+F77+F78</f>
        <v>2803.498</v>
      </c>
      <c r="G79" s="19"/>
      <c r="H79" s="28">
        <f>H76+H77+H78</f>
        <v>3087.826</v>
      </c>
      <c r="I79" s="19"/>
      <c r="J79" s="28">
        <f>J76+J77+J78</f>
        <v>2847.0280000000002</v>
      </c>
      <c r="K79" s="19"/>
      <c r="L79" s="28">
        <f>L76+L77+L78</f>
        <v>2847.0280000000002</v>
      </c>
      <c r="M79" s="19"/>
      <c r="N79" s="28">
        <f>N76+N77+N78</f>
        <v>2658.2860000000001</v>
      </c>
      <c r="O79" s="19"/>
      <c r="P79" s="28">
        <f>P76+P77+P78</f>
        <v>597.09899999999993</v>
      </c>
      <c r="Q79" s="19"/>
      <c r="R79" s="28">
        <f>R76+R77+R78</f>
        <v>665.00900000000001</v>
      </c>
      <c r="S79" s="19"/>
      <c r="T79" s="28">
        <f>T76+T77+T78</f>
        <v>685.09699999999998</v>
      </c>
      <c r="U79" s="19"/>
      <c r="V79" s="28">
        <f>V76+V77+V78</f>
        <v>711.08100000000002</v>
      </c>
      <c r="W79" s="19"/>
    </row>
    <row r="80" spans="1:23" ht="2.25" customHeight="1">
      <c r="A80" s="26"/>
      <c r="D80" s="28"/>
      <c r="E80" s="19"/>
      <c r="F80" s="28"/>
      <c r="G80" s="19"/>
      <c r="H80" s="28"/>
      <c r="I80" s="19"/>
      <c r="J80" s="28"/>
      <c r="K80" s="19"/>
      <c r="L80" s="28"/>
      <c r="M80" s="19"/>
      <c r="N80" s="28"/>
      <c r="O80" s="19"/>
      <c r="P80" s="28"/>
      <c r="Q80" s="19"/>
      <c r="R80" s="28"/>
      <c r="S80" s="19"/>
      <c r="T80" s="28"/>
      <c r="U80" s="19"/>
      <c r="V80" s="28"/>
      <c r="W80" s="19"/>
    </row>
    <row r="81" spans="1:23" ht="8.25" customHeight="1">
      <c r="A81" s="26"/>
      <c r="B81" s="7" t="s">
        <v>54</v>
      </c>
      <c r="C81" s="13"/>
      <c r="D81" s="28"/>
      <c r="E81" s="19"/>
      <c r="F81" s="28"/>
      <c r="G81" s="19"/>
      <c r="H81" s="28"/>
      <c r="I81" s="19"/>
      <c r="J81" s="28"/>
      <c r="K81" s="19"/>
      <c r="L81" s="28"/>
      <c r="M81" s="19"/>
      <c r="N81" s="28"/>
      <c r="O81" s="19"/>
      <c r="P81" s="28"/>
      <c r="Q81" s="19"/>
      <c r="R81" s="28"/>
      <c r="S81" s="19"/>
      <c r="T81" s="28"/>
      <c r="U81" s="19"/>
      <c r="V81" s="28"/>
      <c r="W81" s="19"/>
    </row>
    <row r="82" spans="1:23" ht="7.5" customHeight="1">
      <c r="A82" s="26"/>
      <c r="B82" s="23" t="s">
        <v>57</v>
      </c>
      <c r="C82" s="18"/>
      <c r="D82" s="28">
        <v>66</v>
      </c>
      <c r="E82" s="19" t="s">
        <v>5</v>
      </c>
      <c r="F82" s="28">
        <v>66</v>
      </c>
      <c r="G82" s="19" t="s">
        <v>5</v>
      </c>
      <c r="H82" s="28">
        <v>66</v>
      </c>
      <c r="I82" s="19" t="s">
        <v>5</v>
      </c>
      <c r="J82" s="28">
        <v>66</v>
      </c>
      <c r="K82" s="19" t="s">
        <v>5</v>
      </c>
      <c r="L82" s="28">
        <v>66</v>
      </c>
      <c r="M82" s="19" t="s">
        <v>5</v>
      </c>
      <c r="N82" s="28">
        <v>66</v>
      </c>
      <c r="O82" s="19" t="s">
        <v>5</v>
      </c>
      <c r="P82" s="28">
        <v>16.5</v>
      </c>
      <c r="Q82" s="19" t="s">
        <v>5</v>
      </c>
      <c r="R82" s="28">
        <v>16.5</v>
      </c>
      <c r="S82" s="19" t="s">
        <v>5</v>
      </c>
      <c r="T82" s="28">
        <v>16.5</v>
      </c>
      <c r="U82" s="19" t="s">
        <v>5</v>
      </c>
      <c r="V82" s="28">
        <v>16.5</v>
      </c>
      <c r="W82" s="19" t="s">
        <v>5</v>
      </c>
    </row>
    <row r="83" spans="1:23" ht="7.5" customHeight="1">
      <c r="A83" s="26"/>
      <c r="B83" s="23" t="s">
        <v>58</v>
      </c>
      <c r="C83" s="18"/>
      <c r="D83" s="28">
        <v>0</v>
      </c>
      <c r="E83" s="19" t="s">
        <v>5</v>
      </c>
      <c r="F83" s="28">
        <v>0</v>
      </c>
      <c r="G83" s="19" t="s">
        <v>5</v>
      </c>
      <c r="H83" s="28">
        <v>0</v>
      </c>
      <c r="I83" s="19" t="s">
        <v>5</v>
      </c>
      <c r="J83" s="28">
        <v>0</v>
      </c>
      <c r="K83" s="19" t="s">
        <v>5</v>
      </c>
      <c r="L83" s="28">
        <v>0</v>
      </c>
      <c r="M83" s="19" t="s">
        <v>5</v>
      </c>
      <c r="N83" s="28">
        <v>0</v>
      </c>
      <c r="O83" s="19" t="s">
        <v>5</v>
      </c>
      <c r="P83" s="28">
        <v>0</v>
      </c>
      <c r="Q83" s="19" t="s">
        <v>5</v>
      </c>
      <c r="R83" s="28">
        <v>0</v>
      </c>
      <c r="S83" s="19" t="s">
        <v>5</v>
      </c>
      <c r="T83" s="28">
        <v>0</v>
      </c>
      <c r="U83" s="19" t="s">
        <v>5</v>
      </c>
      <c r="V83" s="28">
        <v>0</v>
      </c>
      <c r="W83" s="19" t="s">
        <v>5</v>
      </c>
    </row>
    <row r="84" spans="1:23" ht="7.5" customHeight="1">
      <c r="A84" s="26"/>
      <c r="B84" s="23" t="s">
        <v>66</v>
      </c>
      <c r="C84" s="18"/>
      <c r="D84" s="28">
        <v>908.43</v>
      </c>
      <c r="E84" s="19" t="s">
        <v>5</v>
      </c>
      <c r="F84" s="28">
        <v>906</v>
      </c>
      <c r="G84" s="19" t="s">
        <v>5</v>
      </c>
      <c r="H84" s="28">
        <v>916.1</v>
      </c>
      <c r="I84" s="19" t="s">
        <v>5</v>
      </c>
      <c r="J84" s="28">
        <v>923.9</v>
      </c>
      <c r="K84" s="19" t="s">
        <v>5</v>
      </c>
      <c r="L84" s="28">
        <v>923.9</v>
      </c>
      <c r="M84" s="19" t="s">
        <v>5</v>
      </c>
      <c r="N84" s="28">
        <v>939.5</v>
      </c>
      <c r="O84" s="19" t="s">
        <v>5</v>
      </c>
      <c r="P84" s="28">
        <v>226.9</v>
      </c>
      <c r="Q84" s="19" t="s">
        <v>5</v>
      </c>
      <c r="R84" s="28">
        <v>235.6</v>
      </c>
      <c r="S84" s="19" t="s">
        <v>5</v>
      </c>
      <c r="T84" s="28">
        <v>238.5</v>
      </c>
      <c r="U84" s="19" t="s">
        <v>5</v>
      </c>
      <c r="V84" s="28">
        <v>238.5</v>
      </c>
      <c r="W84" s="19" t="s">
        <v>5</v>
      </c>
    </row>
    <row r="85" spans="1:23" ht="7.5" customHeight="1">
      <c r="A85" s="26"/>
      <c r="B85" s="23" t="s">
        <v>121</v>
      </c>
      <c r="C85" s="18"/>
      <c r="D85" s="28">
        <v>0</v>
      </c>
      <c r="E85" s="19" t="s">
        <v>5</v>
      </c>
      <c r="F85" s="28">
        <v>0</v>
      </c>
      <c r="G85" s="19" t="s">
        <v>5</v>
      </c>
      <c r="H85" s="28">
        <v>0</v>
      </c>
      <c r="I85" s="19" t="s">
        <v>5</v>
      </c>
      <c r="J85" s="28">
        <v>0</v>
      </c>
      <c r="K85" s="19" t="s">
        <v>5</v>
      </c>
      <c r="L85" s="28">
        <v>0</v>
      </c>
      <c r="M85" s="19" t="s">
        <v>5</v>
      </c>
      <c r="N85" s="28">
        <v>0</v>
      </c>
      <c r="O85" s="19" t="s">
        <v>5</v>
      </c>
      <c r="P85" s="28">
        <v>0</v>
      </c>
      <c r="Q85" s="19" t="s">
        <v>5</v>
      </c>
      <c r="R85" s="28">
        <v>0</v>
      </c>
      <c r="S85" s="19" t="s">
        <v>5</v>
      </c>
      <c r="T85" s="28">
        <v>0</v>
      </c>
      <c r="U85" s="19" t="s">
        <v>5</v>
      </c>
      <c r="V85" s="28">
        <v>0</v>
      </c>
      <c r="W85" s="19" t="s">
        <v>5</v>
      </c>
    </row>
    <row r="86" spans="1:23" ht="7.5" customHeight="1">
      <c r="A86" s="26"/>
      <c r="B86" s="23"/>
      <c r="C86" s="18" t="s">
        <v>17</v>
      </c>
      <c r="D86" s="28">
        <f>SUM(D82:D85)</f>
        <v>974.43</v>
      </c>
      <c r="E86" s="19"/>
      <c r="F86" s="28">
        <f>SUM(F82:F85)</f>
        <v>972</v>
      </c>
      <c r="G86" s="19"/>
      <c r="H86" s="28">
        <f>SUM(H82:H85)</f>
        <v>982.1</v>
      </c>
      <c r="I86" s="19"/>
      <c r="J86" s="28">
        <f>SUM(J82:J85)</f>
        <v>989.9</v>
      </c>
      <c r="K86" s="19"/>
      <c r="L86" s="28">
        <f>SUM(L82:L85)</f>
        <v>989.9</v>
      </c>
      <c r="M86" s="19"/>
      <c r="N86" s="28">
        <f>SUM(N82:N85)</f>
        <v>1005.5</v>
      </c>
      <c r="O86" s="19"/>
      <c r="P86" s="28">
        <f>SUM(P82:P85)</f>
        <v>243.4</v>
      </c>
      <c r="Q86" s="19"/>
      <c r="R86" s="28">
        <f>SUM(R82:R85)</f>
        <v>252.1</v>
      </c>
      <c r="S86" s="19"/>
      <c r="T86" s="28">
        <f>SUM(T82:T85)</f>
        <v>255</v>
      </c>
      <c r="U86" s="19"/>
      <c r="V86" s="28">
        <f>SUM(V82:V85)</f>
        <v>255</v>
      </c>
      <c r="W86" s="19"/>
    </row>
    <row r="87" spans="1:23" ht="2.25" customHeight="1">
      <c r="A87" s="26"/>
      <c r="D87" s="28"/>
      <c r="E87" s="19"/>
      <c r="F87" s="28"/>
      <c r="G87" s="19"/>
      <c r="H87" s="28"/>
      <c r="I87" s="19"/>
      <c r="J87" s="28"/>
      <c r="K87" s="19"/>
      <c r="L87" s="28"/>
      <c r="M87" s="19"/>
      <c r="N87" s="28"/>
      <c r="O87" s="19"/>
      <c r="P87" s="28"/>
      <c r="Q87" s="19"/>
      <c r="R87" s="28"/>
      <c r="S87" s="19"/>
      <c r="T87" s="28"/>
      <c r="U87" s="19"/>
      <c r="V87" s="28"/>
      <c r="W87" s="19"/>
    </row>
    <row r="88" spans="1:23" ht="8.25" customHeight="1">
      <c r="A88" s="26"/>
      <c r="B88" s="7" t="s">
        <v>67</v>
      </c>
      <c r="C88" s="13"/>
      <c r="D88" s="28"/>
      <c r="E88" s="19"/>
      <c r="F88" s="28"/>
      <c r="G88" s="19"/>
      <c r="H88" s="28"/>
      <c r="I88" s="19"/>
      <c r="J88" s="28"/>
      <c r="K88" s="19"/>
      <c r="L88" s="28"/>
      <c r="M88" s="19"/>
      <c r="N88" s="28"/>
      <c r="O88" s="19"/>
      <c r="P88" s="28"/>
      <c r="Q88" s="19"/>
      <c r="R88" s="28"/>
      <c r="S88" s="19"/>
      <c r="T88" s="28"/>
      <c r="U88" s="19"/>
      <c r="V88" s="28"/>
      <c r="W88" s="19"/>
    </row>
    <row r="89" spans="1:23" ht="7.5" customHeight="1">
      <c r="A89" s="26"/>
      <c r="B89" s="23" t="s">
        <v>68</v>
      </c>
      <c r="C89" s="18"/>
      <c r="D89" s="28">
        <v>0</v>
      </c>
      <c r="E89" s="19" t="s">
        <v>5</v>
      </c>
      <c r="F89" s="28">
        <v>0</v>
      </c>
      <c r="G89" s="19" t="s">
        <v>5</v>
      </c>
      <c r="H89" s="28">
        <v>0</v>
      </c>
      <c r="I89" s="19" t="s">
        <v>5</v>
      </c>
      <c r="J89" s="28">
        <v>0</v>
      </c>
      <c r="K89" s="19" t="s">
        <v>5</v>
      </c>
      <c r="L89" s="28">
        <v>0</v>
      </c>
      <c r="M89" s="19" t="s">
        <v>5</v>
      </c>
      <c r="N89" s="28">
        <v>0</v>
      </c>
      <c r="O89" s="19" t="s">
        <v>5</v>
      </c>
      <c r="P89" s="28">
        <v>0</v>
      </c>
      <c r="Q89" s="19" t="s">
        <v>5</v>
      </c>
      <c r="R89" s="28">
        <v>0</v>
      </c>
      <c r="S89" s="19" t="s">
        <v>5</v>
      </c>
      <c r="T89" s="28">
        <v>0</v>
      </c>
      <c r="U89" s="19" t="s">
        <v>5</v>
      </c>
      <c r="V89" s="28">
        <v>0</v>
      </c>
      <c r="W89" s="19" t="s">
        <v>5</v>
      </c>
    </row>
    <row r="90" spans="1:23" ht="7.5" customHeight="1">
      <c r="A90" s="26"/>
      <c r="B90" s="7"/>
      <c r="C90" s="13" t="s">
        <v>126</v>
      </c>
      <c r="D90" s="30">
        <f>D68+D73+D79+D86+D89</f>
        <v>4766.8769999999995</v>
      </c>
      <c r="E90" s="19"/>
      <c r="F90" s="30">
        <f>F68+F73+F79+F86+F89</f>
        <v>4906.6980000000003</v>
      </c>
      <c r="G90" s="19"/>
      <c r="H90" s="30">
        <f>H68+H73+H79+H86+H89</f>
        <v>5200.9260000000004</v>
      </c>
      <c r="I90" s="19"/>
      <c r="J90" s="30">
        <f>J68+J73+J79+J86+J89</f>
        <v>4931.9279999999999</v>
      </c>
      <c r="K90" s="19"/>
      <c r="L90" s="30">
        <f>L68+L73+L79+L86+L89</f>
        <v>4931.9279999999999</v>
      </c>
      <c r="M90" s="19"/>
      <c r="N90" s="30">
        <f>N68+N73+N79+N86+N89</f>
        <v>4755.1859999999997</v>
      </c>
      <c r="O90" s="19"/>
      <c r="P90" s="30">
        <f>P68+P73+P79+P86+P89</f>
        <v>1114.249</v>
      </c>
      <c r="Q90" s="19"/>
      <c r="R90" s="30">
        <f>R68+R73+R79+R86+R89</f>
        <v>1190.8589999999999</v>
      </c>
      <c r="S90" s="19"/>
      <c r="T90" s="30">
        <f>T68+T73+T79+T86+T89</f>
        <v>1213.847</v>
      </c>
      <c r="U90" s="19"/>
      <c r="V90" s="30">
        <f>V68+V73+V79+V86+V89</f>
        <v>1236.231</v>
      </c>
      <c r="W90" s="19"/>
    </row>
    <row r="91" spans="1:23" ht="2.25" customHeight="1">
      <c r="A91" s="26"/>
      <c r="D91" s="28"/>
      <c r="E91" s="19"/>
      <c r="F91" s="28"/>
      <c r="G91" s="19"/>
      <c r="H91" s="28"/>
      <c r="I91" s="19"/>
      <c r="J91" s="28"/>
      <c r="K91" s="19"/>
      <c r="L91" s="28"/>
      <c r="M91" s="19"/>
      <c r="N91" s="28"/>
      <c r="O91" s="19"/>
      <c r="P91" s="28"/>
      <c r="Q91" s="19"/>
      <c r="R91" s="28"/>
      <c r="S91" s="19"/>
      <c r="T91" s="28"/>
      <c r="U91" s="19"/>
      <c r="V91" s="28"/>
      <c r="W91" s="19"/>
    </row>
    <row r="92" spans="1:23" ht="7.5" customHeight="1">
      <c r="A92" s="26"/>
      <c r="B92" s="7"/>
      <c r="C92" s="13" t="s">
        <v>131</v>
      </c>
      <c r="D92" s="30">
        <f>D50+D90</f>
        <v>8626.762999999999</v>
      </c>
      <c r="E92" s="19"/>
      <c r="F92" s="30">
        <f>F50+F90</f>
        <v>8784.36</v>
      </c>
      <c r="G92" s="19"/>
      <c r="H92" s="30">
        <f>H50+H90</f>
        <v>8399.4459999999999</v>
      </c>
      <c r="I92" s="19"/>
      <c r="J92" s="30">
        <f>J50+J90</f>
        <v>8879.2180000000008</v>
      </c>
      <c r="K92" s="19"/>
      <c r="L92" s="30">
        <f>L50+L90</f>
        <v>8879.2180000000008</v>
      </c>
      <c r="M92" s="19"/>
      <c r="N92" s="30">
        <f>N50+N90</f>
        <v>8600.7900000000009</v>
      </c>
      <c r="O92" s="19"/>
      <c r="P92" s="30">
        <f>P50+P90</f>
        <v>2057.0830000000001</v>
      </c>
      <c r="Q92" s="19"/>
      <c r="R92" s="30">
        <f>R50+R90</f>
        <v>2157.0419999999999</v>
      </c>
      <c r="S92" s="19"/>
      <c r="T92" s="30">
        <f>T50+T90</f>
        <v>2184.1640000000002</v>
      </c>
      <c r="U92" s="19"/>
      <c r="V92" s="30">
        <f>V50+V90</f>
        <v>2202.5010000000002</v>
      </c>
      <c r="W92" s="19"/>
    </row>
    <row r="93" spans="1:23" ht="7.5" customHeight="1">
      <c r="A93" s="12"/>
      <c r="B93" s="11"/>
      <c r="C93" s="10"/>
      <c r="D93" s="11"/>
      <c r="E93" s="10"/>
      <c r="F93" s="11"/>
      <c r="G93" s="10"/>
      <c r="H93" s="11"/>
      <c r="I93" s="10"/>
      <c r="J93" s="11"/>
      <c r="K93" s="10"/>
      <c r="L93" s="11"/>
      <c r="M93" s="10"/>
      <c r="N93" s="11"/>
      <c r="O93" s="10"/>
      <c r="P93" s="11"/>
      <c r="Q93" s="10"/>
      <c r="R93" s="11"/>
      <c r="S93" s="10"/>
      <c r="T93" s="11"/>
      <c r="U93" s="10"/>
      <c r="V93" s="11"/>
      <c r="W93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Scrap Recovery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03"/>
  <sheetViews>
    <sheetView workbookViewId="0">
      <selection activeCell="O42" sqref="O42"/>
    </sheetView>
  </sheetViews>
  <sheetFormatPr defaultRowHeight="15"/>
  <cols>
    <col min="1" max="1" width="1.42578125" customWidth="1"/>
    <col min="2" max="2" width="17.7109375" customWidth="1"/>
    <col min="3" max="3" width="0.85546875" customWidth="1"/>
    <col min="4" max="4" width="7.5703125" customWidth="1"/>
    <col min="5" max="5" width="0.85546875" customWidth="1"/>
    <col min="6" max="6" width="7.5703125" customWidth="1"/>
    <col min="7" max="7" width="0.85546875" customWidth="1"/>
    <col min="8" max="8" width="7.5703125" customWidth="1"/>
    <col min="9" max="9" width="0.85546875" customWidth="1"/>
    <col min="10" max="10" width="7.5703125" customWidth="1"/>
    <col min="11" max="11" width="0.85546875" customWidth="1"/>
    <col min="12" max="12" width="7.140625" customWidth="1"/>
    <col min="13" max="13" width="0.85546875" customWidth="1"/>
    <col min="14" max="14" width="7.140625" customWidth="1"/>
    <col min="15" max="15" width="0.85546875" customWidth="1"/>
    <col min="16" max="16" width="7.140625" customWidth="1"/>
    <col min="17" max="17" width="0.85546875" customWidth="1"/>
    <col min="18" max="18" width="7.140625" customWidth="1"/>
    <col min="19" max="19" width="0.85546875" customWidth="1"/>
    <col min="20" max="20" width="7.140625" customWidth="1"/>
    <col min="21" max="21" width="0.85546875" customWidth="1"/>
    <col min="22" max="22" width="7.140625" customWidth="1"/>
    <col min="23" max="23" width="0.85546875" customWidth="1"/>
  </cols>
  <sheetData>
    <row r="1" spans="1:23" ht="21" customHeight="1">
      <c r="W1" s="8" t="s">
        <v>0</v>
      </c>
    </row>
    <row r="2" spans="1:23" ht="22.5" customHeight="1">
      <c r="A2" s="4" t="s">
        <v>2</v>
      </c>
      <c r="W2" s="17" t="s">
        <v>136</v>
      </c>
    </row>
    <row r="3" spans="1:23" ht="4.5" customHeight="1"/>
    <row r="4" spans="1:23" ht="22.5" customHeight="1">
      <c r="A4" s="2"/>
      <c r="B4" s="1"/>
      <c r="C4" s="3"/>
      <c r="D4" s="5">
        <v>2014</v>
      </c>
      <c r="E4" s="6"/>
      <c r="F4" s="5">
        <v>2015</v>
      </c>
      <c r="G4" s="6"/>
      <c r="H4" s="5">
        <v>2016</v>
      </c>
      <c r="I4" s="6"/>
      <c r="J4" s="5">
        <v>2017</v>
      </c>
      <c r="K4" s="6"/>
      <c r="L4" s="5">
        <v>2017</v>
      </c>
      <c r="M4" s="6"/>
      <c r="N4" s="5">
        <v>2018</v>
      </c>
      <c r="O4" s="6"/>
      <c r="P4" s="5">
        <v>2018</v>
      </c>
      <c r="Q4" s="6"/>
      <c r="R4" s="5">
        <v>2018</v>
      </c>
      <c r="S4" s="6"/>
      <c r="T4" s="5">
        <v>2018</v>
      </c>
      <c r="U4" s="6"/>
      <c r="V4" s="5">
        <v>2018</v>
      </c>
      <c r="W4" s="6"/>
    </row>
    <row r="5" spans="1:23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  <c r="T5" s="25"/>
      <c r="U5" s="9"/>
      <c r="V5" s="25"/>
      <c r="W5" s="9"/>
    </row>
    <row r="6" spans="1:23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5</v>
      </c>
      <c r="K6" s="9"/>
      <c r="L6" s="25" t="s">
        <v>142</v>
      </c>
      <c r="M6" s="9"/>
      <c r="N6" s="25" t="s">
        <v>142</v>
      </c>
      <c r="O6" s="9"/>
      <c r="P6" s="25" t="s">
        <v>76</v>
      </c>
      <c r="Q6" s="9"/>
      <c r="R6" s="25" t="s">
        <v>77</v>
      </c>
      <c r="S6" s="9"/>
      <c r="T6" s="25" t="s">
        <v>78</v>
      </c>
      <c r="U6" s="9"/>
      <c r="V6" s="25" t="s">
        <v>79</v>
      </c>
      <c r="W6" s="9"/>
    </row>
    <row r="7" spans="1:23" ht="8.25" customHeight="1">
      <c r="A7" s="26"/>
      <c r="B7" s="7" t="s">
        <v>137</v>
      </c>
      <c r="C7" s="13"/>
      <c r="D7" s="28"/>
      <c r="E7" s="19"/>
      <c r="F7" s="28"/>
      <c r="G7" s="19"/>
      <c r="H7" s="28"/>
      <c r="I7" s="19"/>
      <c r="J7" s="28"/>
      <c r="K7" s="19"/>
      <c r="L7" s="28"/>
      <c r="M7" s="19"/>
      <c r="N7" s="28"/>
      <c r="O7" s="19"/>
      <c r="P7" s="28"/>
      <c r="Q7" s="19"/>
      <c r="R7" s="28"/>
      <c r="S7" s="19"/>
      <c r="T7" s="28"/>
      <c r="U7" s="19"/>
      <c r="V7" s="28"/>
      <c r="W7" s="19"/>
    </row>
    <row r="8" spans="1:23" ht="8.25" customHeight="1">
      <c r="A8" s="26"/>
      <c r="B8" s="7" t="s">
        <v>138</v>
      </c>
      <c r="C8" s="13"/>
      <c r="D8" s="28"/>
      <c r="E8" s="19"/>
      <c r="F8" s="28"/>
      <c r="G8" s="19"/>
      <c r="H8" s="28"/>
      <c r="I8" s="19"/>
      <c r="J8" s="28"/>
      <c r="K8" s="19"/>
      <c r="L8" s="28"/>
      <c r="M8" s="19"/>
      <c r="N8" s="28"/>
      <c r="O8" s="19"/>
      <c r="P8" s="28"/>
      <c r="Q8" s="19"/>
      <c r="R8" s="28"/>
      <c r="S8" s="19"/>
      <c r="T8" s="28"/>
      <c r="U8" s="19"/>
      <c r="V8" s="28"/>
      <c r="W8" s="19"/>
    </row>
    <row r="9" spans="1:23" ht="7.5" customHeight="1">
      <c r="A9" s="26"/>
      <c r="B9" s="23" t="s">
        <v>6</v>
      </c>
      <c r="C9" s="18"/>
      <c r="D9" s="28">
        <v>55.076999999999998</v>
      </c>
      <c r="E9" s="19" t="s">
        <v>5</v>
      </c>
      <c r="F9" s="28">
        <v>97.725999999999999</v>
      </c>
      <c r="G9" s="19" t="s">
        <v>5</v>
      </c>
      <c r="H9" s="28">
        <v>43.091000000000001</v>
      </c>
      <c r="I9" s="19" t="s">
        <v>5</v>
      </c>
      <c r="J9" s="28">
        <v>79.123000000000005</v>
      </c>
      <c r="K9" s="19" t="s">
        <v>5</v>
      </c>
      <c r="L9" s="28">
        <v>71.114000000000004</v>
      </c>
      <c r="M9" s="19" t="s">
        <v>5</v>
      </c>
      <c r="N9" s="28">
        <v>82.531000000000006</v>
      </c>
      <c r="O9" s="19" t="s">
        <v>5</v>
      </c>
      <c r="P9" s="28">
        <v>13.102</v>
      </c>
      <c r="Q9" s="19" t="s">
        <v>5</v>
      </c>
      <c r="R9" s="28">
        <v>7.6619999999999999</v>
      </c>
      <c r="S9" s="19" t="s">
        <v>5</v>
      </c>
      <c r="T9" s="28">
        <v>4.4740000000000002</v>
      </c>
      <c r="U9" s="19" t="s">
        <v>5</v>
      </c>
      <c r="V9" s="28"/>
      <c r="W9" s="19" t="s">
        <v>5</v>
      </c>
    </row>
    <row r="10" spans="1:23" ht="7.5" customHeight="1">
      <c r="A10" s="26"/>
      <c r="B10" s="23" t="s">
        <v>85</v>
      </c>
      <c r="C10" s="18"/>
      <c r="D10" s="28">
        <v>12.849</v>
      </c>
      <c r="E10" s="19" t="s">
        <v>5</v>
      </c>
      <c r="F10" s="28">
        <v>10.865</v>
      </c>
      <c r="G10" s="19" t="s">
        <v>5</v>
      </c>
      <c r="H10" s="28">
        <v>10.214</v>
      </c>
      <c r="I10" s="19" t="s">
        <v>5</v>
      </c>
      <c r="J10" s="28">
        <v>10.031000000000001</v>
      </c>
      <c r="K10" s="19" t="s">
        <v>5</v>
      </c>
      <c r="L10" s="28">
        <v>10.021000000000001</v>
      </c>
      <c r="M10" s="19" t="s">
        <v>5</v>
      </c>
      <c r="N10" s="28">
        <v>0</v>
      </c>
      <c r="O10" s="19" t="s">
        <v>5</v>
      </c>
      <c r="P10" s="28">
        <v>0</v>
      </c>
      <c r="Q10" s="19" t="s">
        <v>5</v>
      </c>
      <c r="R10" s="28">
        <v>0</v>
      </c>
      <c r="S10" s="19" t="s">
        <v>5</v>
      </c>
      <c r="T10" s="28">
        <v>0</v>
      </c>
      <c r="U10" s="19" t="s">
        <v>5</v>
      </c>
      <c r="V10" s="28">
        <v>0</v>
      </c>
      <c r="W10" s="19" t="s">
        <v>5</v>
      </c>
    </row>
    <row r="11" spans="1:23" ht="7.5" customHeight="1">
      <c r="A11" s="26"/>
      <c r="B11" s="23" t="s">
        <v>11</v>
      </c>
      <c r="C11" s="18"/>
      <c r="D11" s="28">
        <v>80.022000000000006</v>
      </c>
      <c r="E11" s="19" t="s">
        <v>5</v>
      </c>
      <c r="F11" s="28">
        <v>89.623999999999995</v>
      </c>
      <c r="G11" s="19" t="s">
        <v>5</v>
      </c>
      <c r="H11" s="28">
        <v>80.784000000000006</v>
      </c>
      <c r="I11" s="19" t="s">
        <v>5</v>
      </c>
      <c r="J11" s="28">
        <v>67.954999999999998</v>
      </c>
      <c r="K11" s="19" t="s">
        <v>5</v>
      </c>
      <c r="L11" s="28">
        <v>59.777000000000001</v>
      </c>
      <c r="M11" s="19" t="s">
        <v>5</v>
      </c>
      <c r="N11" s="28">
        <v>49.850999999999999</v>
      </c>
      <c r="O11" s="19" t="s">
        <v>5</v>
      </c>
      <c r="P11" s="28">
        <v>7.0129999999999999</v>
      </c>
      <c r="Q11" s="19" t="s">
        <v>5</v>
      </c>
      <c r="R11" s="28">
        <v>1.931</v>
      </c>
      <c r="S11" s="19" t="s">
        <v>5</v>
      </c>
      <c r="T11" s="28">
        <v>5.4619999999999997</v>
      </c>
      <c r="U11" s="19" t="s">
        <v>5</v>
      </c>
      <c r="V11" s="28">
        <v>4.8289999999999997</v>
      </c>
      <c r="W11" s="19" t="s">
        <v>5</v>
      </c>
    </row>
    <row r="12" spans="1:23" ht="7.5" customHeight="1">
      <c r="A12" s="26"/>
      <c r="B12" s="23" t="s">
        <v>12</v>
      </c>
      <c r="C12" s="18"/>
      <c r="D12" s="28">
        <v>11.744999999999999</v>
      </c>
      <c r="E12" s="19" t="s">
        <v>5</v>
      </c>
      <c r="F12" s="28">
        <v>12.743</v>
      </c>
      <c r="G12" s="19" t="s">
        <v>5</v>
      </c>
      <c r="H12" s="28">
        <v>10.683</v>
      </c>
      <c r="I12" s="19" t="s">
        <v>5</v>
      </c>
      <c r="J12" s="28">
        <v>9.5470000000000006</v>
      </c>
      <c r="K12" s="19" t="s">
        <v>5</v>
      </c>
      <c r="L12" s="28">
        <v>8.6820000000000004</v>
      </c>
      <c r="M12" s="19" t="s">
        <v>5</v>
      </c>
      <c r="N12" s="28">
        <v>11.09</v>
      </c>
      <c r="O12" s="19" t="s">
        <v>5</v>
      </c>
      <c r="P12" s="28">
        <v>0.66900000000000004</v>
      </c>
      <c r="Q12" s="19" t="s">
        <v>5</v>
      </c>
      <c r="R12" s="28">
        <v>1.377</v>
      </c>
      <c r="S12" s="19" t="s">
        <v>5</v>
      </c>
      <c r="T12" s="28">
        <v>0.88900000000000001</v>
      </c>
      <c r="U12" s="19" t="s">
        <v>5</v>
      </c>
      <c r="V12" s="28"/>
      <c r="W12" s="19" t="s">
        <v>5</v>
      </c>
    </row>
    <row r="13" spans="1:23" ht="7.5" customHeight="1">
      <c r="A13" s="26"/>
      <c r="B13" s="23" t="s">
        <v>13</v>
      </c>
      <c r="C13" s="18"/>
      <c r="D13" s="28">
        <v>4.6440000000000001</v>
      </c>
      <c r="E13" s="19" t="s">
        <v>5</v>
      </c>
      <c r="F13" s="28">
        <v>11.262</v>
      </c>
      <c r="G13" s="19" t="s">
        <v>5</v>
      </c>
      <c r="H13" s="28">
        <v>3.2639999999999998</v>
      </c>
      <c r="I13" s="19" t="s">
        <v>5</v>
      </c>
      <c r="J13" s="28">
        <v>4.1559999999999997</v>
      </c>
      <c r="K13" s="19" t="s">
        <v>5</v>
      </c>
      <c r="L13" s="28">
        <v>4.0339999999999998</v>
      </c>
      <c r="M13" s="19" t="s">
        <v>5</v>
      </c>
      <c r="N13" s="28">
        <v>13.396000000000001</v>
      </c>
      <c r="O13" s="19" t="s">
        <v>5</v>
      </c>
      <c r="P13" s="28">
        <v>3.847</v>
      </c>
      <c r="Q13" s="19" t="s">
        <v>5</v>
      </c>
      <c r="R13" s="28">
        <v>0.40899999999999997</v>
      </c>
      <c r="S13" s="19" t="s">
        <v>5</v>
      </c>
      <c r="T13" s="28">
        <v>2.8540000000000001</v>
      </c>
      <c r="U13" s="19" t="s">
        <v>5</v>
      </c>
      <c r="V13" s="28">
        <v>5.5750000000000002</v>
      </c>
      <c r="W13" s="19" t="s">
        <v>5</v>
      </c>
    </row>
    <row r="14" spans="1:23" ht="7.5" customHeight="1">
      <c r="A14" s="26"/>
      <c r="B14" s="23" t="s">
        <v>15</v>
      </c>
      <c r="C14" s="18"/>
      <c r="D14" s="28">
        <v>189.977</v>
      </c>
      <c r="E14" s="19" t="s">
        <v>5</v>
      </c>
      <c r="F14" s="28">
        <v>205.02799999999999</v>
      </c>
      <c r="G14" s="19" t="s">
        <v>5</v>
      </c>
      <c r="H14" s="28">
        <v>276.20800000000003</v>
      </c>
      <c r="I14" s="19" t="s">
        <v>5</v>
      </c>
      <c r="J14" s="28">
        <v>387.49599999999998</v>
      </c>
      <c r="K14" s="19" t="s">
        <v>5</v>
      </c>
      <c r="L14" s="28">
        <v>340.48500000000001</v>
      </c>
      <c r="M14" s="19" t="s">
        <v>5</v>
      </c>
      <c r="N14" s="28">
        <v>361.00099999999998</v>
      </c>
      <c r="O14" s="19" t="s">
        <v>5</v>
      </c>
      <c r="P14" s="28">
        <v>22.641999999999999</v>
      </c>
      <c r="Q14" s="19" t="s">
        <v>5</v>
      </c>
      <c r="R14" s="28">
        <v>24.359000000000002</v>
      </c>
      <c r="S14" s="19" t="s">
        <v>5</v>
      </c>
      <c r="T14" s="28">
        <v>19.472000000000001</v>
      </c>
      <c r="U14" s="19" t="s">
        <v>5</v>
      </c>
      <c r="V14" s="28"/>
      <c r="W14" s="19" t="s">
        <v>5</v>
      </c>
    </row>
    <row r="15" spans="1:23" ht="7.5" customHeight="1">
      <c r="A15" s="26"/>
      <c r="B15" s="23" t="s">
        <v>16</v>
      </c>
      <c r="C15" s="18"/>
      <c r="D15" s="28">
        <v>0</v>
      </c>
      <c r="E15" s="19" t="s">
        <v>5</v>
      </c>
      <c r="F15" s="28">
        <v>0</v>
      </c>
      <c r="G15" s="19" t="s">
        <v>5</v>
      </c>
      <c r="H15" s="28">
        <v>3.0000000000000001E-3</v>
      </c>
      <c r="I15" s="19" t="s">
        <v>5</v>
      </c>
      <c r="J15" s="28">
        <v>0</v>
      </c>
      <c r="K15" s="19" t="s">
        <v>5</v>
      </c>
      <c r="L15" s="28">
        <v>0</v>
      </c>
      <c r="M15" s="19" t="s">
        <v>5</v>
      </c>
      <c r="N15" s="28">
        <v>4.2149999999999999</v>
      </c>
      <c r="O15" s="19" t="s">
        <v>5</v>
      </c>
      <c r="P15" s="28">
        <v>2.3E-2</v>
      </c>
      <c r="Q15" s="19" t="s">
        <v>5</v>
      </c>
      <c r="R15" s="28">
        <v>2.1999999999999999E-2</v>
      </c>
      <c r="S15" s="19" t="s">
        <v>5</v>
      </c>
      <c r="T15" s="28">
        <v>1.127</v>
      </c>
      <c r="U15" s="19" t="s">
        <v>5</v>
      </c>
      <c r="V15" s="28"/>
      <c r="W15" s="19" t="s">
        <v>5</v>
      </c>
    </row>
    <row r="16" spans="1:23" ht="7.5" customHeight="1">
      <c r="A16" s="26"/>
      <c r="B16" s="23" t="s">
        <v>19</v>
      </c>
      <c r="C16" s="18"/>
      <c r="D16" s="28">
        <v>0</v>
      </c>
      <c r="E16" s="19" t="s">
        <v>5</v>
      </c>
      <c r="F16" s="28">
        <v>11.6</v>
      </c>
      <c r="G16" s="19" t="s">
        <v>5</v>
      </c>
      <c r="H16" s="28">
        <v>0.13900000000000001</v>
      </c>
      <c r="I16" s="19" t="s">
        <v>5</v>
      </c>
      <c r="J16" s="28">
        <v>1.2569999999999999</v>
      </c>
      <c r="K16" s="19" t="s">
        <v>5</v>
      </c>
      <c r="L16" s="28">
        <v>1.204</v>
      </c>
      <c r="M16" s="19" t="s">
        <v>5</v>
      </c>
      <c r="N16" s="28">
        <v>0</v>
      </c>
      <c r="O16" s="19" t="s">
        <v>5</v>
      </c>
      <c r="P16" s="28">
        <v>0</v>
      </c>
      <c r="Q16" s="19" t="s">
        <v>5</v>
      </c>
      <c r="R16" s="28">
        <v>0</v>
      </c>
      <c r="S16" s="19" t="s">
        <v>5</v>
      </c>
      <c r="T16" s="28">
        <v>0</v>
      </c>
      <c r="U16" s="19" t="s">
        <v>5</v>
      </c>
      <c r="V16" s="28">
        <v>0</v>
      </c>
      <c r="W16" s="19" t="s">
        <v>5</v>
      </c>
    </row>
    <row r="17" spans="1:23" ht="7.5" customHeight="1">
      <c r="A17" s="26"/>
      <c r="B17" s="23" t="s">
        <v>23</v>
      </c>
      <c r="C17" s="18"/>
      <c r="D17" s="28">
        <v>21.472999999999999</v>
      </c>
      <c r="E17" s="19" t="s">
        <v>5</v>
      </c>
      <c r="F17" s="28">
        <v>30.675999999999998</v>
      </c>
      <c r="G17" s="19" t="s">
        <v>5</v>
      </c>
      <c r="H17" s="28">
        <v>28.64</v>
      </c>
      <c r="I17" s="19" t="s">
        <v>5</v>
      </c>
      <c r="J17" s="28">
        <v>41.49</v>
      </c>
      <c r="K17" s="19" t="s">
        <v>5</v>
      </c>
      <c r="L17" s="28">
        <v>34.378</v>
      </c>
      <c r="M17" s="19" t="s">
        <v>5</v>
      </c>
      <c r="N17" s="28">
        <v>28.071999999999999</v>
      </c>
      <c r="O17" s="19" t="s">
        <v>5</v>
      </c>
      <c r="P17" s="28">
        <v>6.5679999999999996</v>
      </c>
      <c r="Q17" s="19" t="s">
        <v>5</v>
      </c>
      <c r="R17" s="28">
        <v>4.5999999999999999E-2</v>
      </c>
      <c r="S17" s="19" t="s">
        <v>5</v>
      </c>
      <c r="T17" s="28">
        <v>2.343</v>
      </c>
      <c r="U17" s="19" t="s">
        <v>5</v>
      </c>
      <c r="V17" s="28"/>
      <c r="W17" s="19" t="s">
        <v>5</v>
      </c>
    </row>
    <row r="18" spans="1:23" ht="7.5" customHeight="1">
      <c r="A18" s="26"/>
      <c r="B18" s="23" t="s">
        <v>26</v>
      </c>
      <c r="C18" s="18"/>
      <c r="D18" s="28">
        <v>91.99</v>
      </c>
      <c r="E18" s="19" t="s">
        <v>5</v>
      </c>
      <c r="F18" s="28">
        <v>48.384</v>
      </c>
      <c r="G18" s="19" t="s">
        <v>5</v>
      </c>
      <c r="H18" s="28">
        <v>32.5</v>
      </c>
      <c r="I18" s="19" t="s">
        <v>5</v>
      </c>
      <c r="J18" s="28">
        <v>59.177999999999997</v>
      </c>
      <c r="K18" s="19" t="s">
        <v>5</v>
      </c>
      <c r="L18" s="28">
        <v>55.292999999999999</v>
      </c>
      <c r="M18" s="19" t="s">
        <v>5</v>
      </c>
      <c r="N18" s="28">
        <v>46.552999999999997</v>
      </c>
      <c r="O18" s="19" t="s">
        <v>5</v>
      </c>
      <c r="P18" s="28">
        <v>3.5030000000000001</v>
      </c>
      <c r="Q18" s="19" t="s">
        <v>5</v>
      </c>
      <c r="R18" s="28">
        <v>6.1660000000000004</v>
      </c>
      <c r="S18" s="19" t="s">
        <v>5</v>
      </c>
      <c r="T18" s="28">
        <v>4.3259999999999996</v>
      </c>
      <c r="U18" s="19" t="s">
        <v>5</v>
      </c>
      <c r="V18" s="28">
        <v>4.2750000000000004</v>
      </c>
      <c r="W18" s="19" t="s">
        <v>5</v>
      </c>
    </row>
    <row r="19" spans="1:23" ht="7.5" customHeight="1">
      <c r="A19" s="26"/>
      <c r="B19" s="23" t="s">
        <v>8</v>
      </c>
      <c r="C19" s="18"/>
      <c r="D19" s="28">
        <v>46.805999999999997</v>
      </c>
      <c r="E19" s="19" t="s">
        <v>5</v>
      </c>
      <c r="F19" s="28">
        <v>59.906999999999996</v>
      </c>
      <c r="G19" s="19" t="s">
        <v>5</v>
      </c>
      <c r="H19" s="28">
        <v>70.825999999999993</v>
      </c>
      <c r="I19" s="19" t="s">
        <v>5</v>
      </c>
      <c r="J19" s="28">
        <v>87.272000000000006</v>
      </c>
      <c r="K19" s="19" t="s">
        <v>5</v>
      </c>
      <c r="L19" s="28">
        <v>79.710999999999999</v>
      </c>
      <c r="M19" s="19" t="s">
        <v>5</v>
      </c>
      <c r="N19" s="28">
        <v>78.715000000000003</v>
      </c>
      <c r="O19" s="19" t="s">
        <v>5</v>
      </c>
      <c r="P19" s="28">
        <v>9.0519999999999996</v>
      </c>
      <c r="Q19" s="19" t="s">
        <v>5</v>
      </c>
      <c r="R19" s="28">
        <v>8.2200000000000006</v>
      </c>
      <c r="S19" s="19" t="s">
        <v>5</v>
      </c>
      <c r="T19" s="28">
        <v>6.2969999999999997</v>
      </c>
      <c r="U19" s="19" t="s">
        <v>5</v>
      </c>
      <c r="V19" s="28">
        <v>6.4870000000000001</v>
      </c>
      <c r="W19" s="19" t="s">
        <v>5</v>
      </c>
    </row>
    <row r="20" spans="1:23" ht="7.5" customHeight="1">
      <c r="A20" s="26"/>
      <c r="B20" s="23" t="s">
        <v>36</v>
      </c>
      <c r="C20" s="18"/>
      <c r="D20" s="28">
        <v>178.73699999999999</v>
      </c>
      <c r="E20" s="19" t="s">
        <v>5</v>
      </c>
      <c r="F20" s="28">
        <v>427.84899999999999</v>
      </c>
      <c r="G20" s="19" t="s">
        <v>5</v>
      </c>
      <c r="H20" s="28">
        <v>478.221</v>
      </c>
      <c r="I20" s="19" t="s">
        <v>5</v>
      </c>
      <c r="J20" s="28">
        <v>281.70100000000002</v>
      </c>
      <c r="K20" s="19" t="s">
        <v>5</v>
      </c>
      <c r="L20" s="28">
        <v>216.351</v>
      </c>
      <c r="M20" s="19" t="s">
        <v>5</v>
      </c>
      <c r="N20" s="28">
        <v>341.44200000000001</v>
      </c>
      <c r="O20" s="19">
        <v>1</v>
      </c>
      <c r="P20" s="28">
        <v>38.197000000000003</v>
      </c>
      <c r="Q20" s="19" t="s">
        <v>5</v>
      </c>
      <c r="R20" s="28">
        <v>16.25</v>
      </c>
      <c r="S20" s="19" t="s">
        <v>5</v>
      </c>
      <c r="T20" s="28"/>
      <c r="U20" s="19"/>
      <c r="V20" s="28"/>
      <c r="W20" s="19" t="s">
        <v>5</v>
      </c>
    </row>
    <row r="21" spans="1:23" ht="7.5" customHeight="1">
      <c r="A21" s="26"/>
      <c r="B21" s="23" t="s">
        <v>39</v>
      </c>
      <c r="C21" s="18"/>
      <c r="D21" s="28">
        <v>107.35899999999999</v>
      </c>
      <c r="E21" s="19" t="s">
        <v>5</v>
      </c>
      <c r="F21" s="28">
        <v>68.606999999999999</v>
      </c>
      <c r="G21" s="19" t="s">
        <v>5</v>
      </c>
      <c r="H21" s="28">
        <v>87.453000000000003</v>
      </c>
      <c r="I21" s="19" t="s">
        <v>5</v>
      </c>
      <c r="J21" s="28">
        <v>200.792</v>
      </c>
      <c r="K21" s="19" t="s">
        <v>5</v>
      </c>
      <c r="L21" s="28">
        <v>187.39699999999999</v>
      </c>
      <c r="M21" s="19" t="s">
        <v>5</v>
      </c>
      <c r="N21" s="28">
        <v>155.309</v>
      </c>
      <c r="O21" s="19" t="s">
        <v>5</v>
      </c>
      <c r="P21" s="28">
        <v>22.960999999999999</v>
      </c>
      <c r="Q21" s="19" t="s">
        <v>5</v>
      </c>
      <c r="R21" s="28">
        <v>19.404</v>
      </c>
      <c r="S21" s="19" t="s">
        <v>5</v>
      </c>
      <c r="T21" s="28">
        <v>7.202</v>
      </c>
      <c r="U21" s="19" t="s">
        <v>5</v>
      </c>
      <c r="V21" s="28"/>
      <c r="W21" s="19" t="s">
        <v>5</v>
      </c>
    </row>
    <row r="22" spans="1:23" ht="7.5" customHeight="1">
      <c r="A22" s="26"/>
      <c r="B22" s="23" t="s">
        <v>42</v>
      </c>
      <c r="C22" s="18"/>
      <c r="D22" s="28">
        <v>9.7579999999999991</v>
      </c>
      <c r="E22" s="19" t="s">
        <v>5</v>
      </c>
      <c r="F22" s="28">
        <v>18.12</v>
      </c>
      <c r="G22" s="19" t="s">
        <v>5</v>
      </c>
      <c r="H22" s="28">
        <v>18.963000000000001</v>
      </c>
      <c r="I22" s="19" t="s">
        <v>5</v>
      </c>
      <c r="J22" s="28">
        <v>63.640999999999998</v>
      </c>
      <c r="K22" s="19" t="s">
        <v>5</v>
      </c>
      <c r="L22" s="28">
        <v>52.607999999999997</v>
      </c>
      <c r="M22" s="19" t="s">
        <v>5</v>
      </c>
      <c r="N22" s="28">
        <v>42.636000000000003</v>
      </c>
      <c r="O22" s="19" t="s">
        <v>5</v>
      </c>
      <c r="P22" s="28">
        <v>1.0920000000000001</v>
      </c>
      <c r="Q22" s="19" t="s">
        <v>5</v>
      </c>
      <c r="R22" s="28">
        <v>0.56399999999999995</v>
      </c>
      <c r="S22" s="19" t="s">
        <v>5</v>
      </c>
      <c r="T22" s="28">
        <v>7.0410000000000004</v>
      </c>
      <c r="U22" s="19" t="s">
        <v>5</v>
      </c>
      <c r="V22" s="28"/>
      <c r="W22" s="19" t="s">
        <v>5</v>
      </c>
    </row>
    <row r="23" spans="1:23" ht="7.5" customHeight="1">
      <c r="A23" s="26"/>
      <c r="B23" s="23" t="s">
        <v>43</v>
      </c>
      <c r="C23" s="18"/>
      <c r="D23" s="28">
        <v>344.52499999999998</v>
      </c>
      <c r="E23" s="19" t="s">
        <v>5</v>
      </c>
      <c r="F23" s="28">
        <v>369.87099999999998</v>
      </c>
      <c r="G23" s="19" t="s">
        <v>5</v>
      </c>
      <c r="H23" s="28">
        <v>390.5</v>
      </c>
      <c r="I23" s="19" t="s">
        <v>5</v>
      </c>
      <c r="J23" s="28">
        <v>361.8</v>
      </c>
      <c r="K23" s="19" t="s">
        <v>5</v>
      </c>
      <c r="L23" s="28">
        <v>328.875</v>
      </c>
      <c r="M23" s="19" t="s">
        <v>5</v>
      </c>
      <c r="N23" s="28">
        <v>327.8</v>
      </c>
      <c r="O23" s="19" t="s">
        <v>5</v>
      </c>
      <c r="P23" s="28">
        <v>28.8</v>
      </c>
      <c r="Q23" s="19" t="s">
        <v>5</v>
      </c>
      <c r="R23" s="28">
        <v>32.9</v>
      </c>
      <c r="S23" s="19" t="s">
        <v>5</v>
      </c>
      <c r="T23" s="28">
        <v>26.65</v>
      </c>
      <c r="U23" s="19" t="s">
        <v>5</v>
      </c>
      <c r="V23" s="28">
        <v>31.375</v>
      </c>
      <c r="W23" s="19" t="s">
        <v>5</v>
      </c>
    </row>
    <row r="24" spans="1:23" ht="7.5" customHeight="1">
      <c r="A24" s="26"/>
      <c r="B24" s="23" t="s">
        <v>48</v>
      </c>
      <c r="C24" s="18"/>
      <c r="D24" s="28">
        <v>89.376000000000005</v>
      </c>
      <c r="E24" s="19" t="s">
        <v>5</v>
      </c>
      <c r="F24" s="28">
        <v>84.676000000000002</v>
      </c>
      <c r="G24" s="19" t="s">
        <v>5</v>
      </c>
      <c r="H24" s="28">
        <v>66.233999999999995</v>
      </c>
      <c r="I24" s="19" t="s">
        <v>5</v>
      </c>
      <c r="J24" s="28">
        <v>37.313000000000002</v>
      </c>
      <c r="K24" s="19" t="s">
        <v>5</v>
      </c>
      <c r="L24" s="28">
        <v>32.896999999999998</v>
      </c>
      <c r="M24" s="19" t="s">
        <v>5</v>
      </c>
      <c r="N24" s="28">
        <v>52.122</v>
      </c>
      <c r="O24" s="19" t="s">
        <v>5</v>
      </c>
      <c r="P24" s="28">
        <v>7.2370000000000001</v>
      </c>
      <c r="Q24" s="19" t="s">
        <v>5</v>
      </c>
      <c r="R24" s="28">
        <v>11.715</v>
      </c>
      <c r="S24" s="19" t="s">
        <v>5</v>
      </c>
      <c r="T24" s="28">
        <v>4.6950000000000003</v>
      </c>
      <c r="U24" s="19" t="s">
        <v>5</v>
      </c>
      <c r="V24" s="28"/>
      <c r="W24" s="19" t="s">
        <v>5</v>
      </c>
    </row>
    <row r="25" spans="1:23" ht="7.5" customHeight="1">
      <c r="A25" s="26"/>
      <c r="B25" s="23" t="s">
        <v>51</v>
      </c>
      <c r="C25" s="18"/>
      <c r="D25" s="28">
        <v>85.739000000000004</v>
      </c>
      <c r="E25" s="19" t="s">
        <v>5</v>
      </c>
      <c r="F25" s="28">
        <v>73.497</v>
      </c>
      <c r="G25" s="19" t="s">
        <v>5</v>
      </c>
      <c r="H25" s="28">
        <v>61.173999999999999</v>
      </c>
      <c r="I25" s="19" t="s">
        <v>5</v>
      </c>
      <c r="J25" s="28">
        <v>61.725000000000001</v>
      </c>
      <c r="K25" s="19" t="s">
        <v>5</v>
      </c>
      <c r="L25" s="28">
        <v>56.91</v>
      </c>
      <c r="M25" s="19" t="s">
        <v>5</v>
      </c>
      <c r="N25" s="28">
        <v>27.347000000000001</v>
      </c>
      <c r="O25" s="19" t="s">
        <v>5</v>
      </c>
      <c r="P25" s="28">
        <v>3.9E-2</v>
      </c>
      <c r="Q25" s="19" t="s">
        <v>5</v>
      </c>
      <c r="R25" s="28">
        <v>6.992</v>
      </c>
      <c r="S25" s="19" t="s">
        <v>5</v>
      </c>
      <c r="T25" s="28">
        <v>6.7149999999999999</v>
      </c>
      <c r="U25" s="19" t="s">
        <v>5</v>
      </c>
      <c r="V25" s="28">
        <v>2.573</v>
      </c>
      <c r="W25" s="19" t="s">
        <v>5</v>
      </c>
    </row>
    <row r="26" spans="1:23" ht="7.5" customHeight="1">
      <c r="A26" s="26"/>
      <c r="B26" s="23" t="s">
        <v>55</v>
      </c>
      <c r="C26" s="18"/>
      <c r="D26" s="28">
        <v>102.396</v>
      </c>
      <c r="E26" s="19" t="s">
        <v>5</v>
      </c>
      <c r="F26" s="28">
        <v>63.345999999999997</v>
      </c>
      <c r="G26" s="19" t="s">
        <v>5</v>
      </c>
      <c r="H26" s="28">
        <v>82.233999999999995</v>
      </c>
      <c r="I26" s="19" t="s">
        <v>5</v>
      </c>
      <c r="J26" s="28">
        <v>38.640999999999998</v>
      </c>
      <c r="K26" s="19" t="s">
        <v>5</v>
      </c>
      <c r="L26" s="28">
        <v>33.19</v>
      </c>
      <c r="M26" s="19" t="s">
        <v>5</v>
      </c>
      <c r="N26" s="28">
        <v>2.5390000000000001</v>
      </c>
      <c r="O26" s="19" t="s">
        <v>5</v>
      </c>
      <c r="P26" s="28">
        <v>0</v>
      </c>
      <c r="Q26" s="19" t="s">
        <v>5</v>
      </c>
      <c r="R26" s="28">
        <v>0</v>
      </c>
      <c r="S26" s="19" t="s">
        <v>5</v>
      </c>
      <c r="T26" s="28">
        <v>0</v>
      </c>
      <c r="U26" s="19" t="s">
        <v>5</v>
      </c>
      <c r="V26" s="28">
        <v>0</v>
      </c>
      <c r="W26" s="19" t="s">
        <v>5</v>
      </c>
    </row>
    <row r="27" spans="1:23" ht="7.5" customHeight="1">
      <c r="A27" s="26"/>
      <c r="B27" s="23" t="s">
        <v>56</v>
      </c>
      <c r="C27" s="18"/>
      <c r="D27" s="28">
        <v>12.925000000000001</v>
      </c>
      <c r="E27" s="19" t="s">
        <v>5</v>
      </c>
      <c r="F27" s="28">
        <v>11.164</v>
      </c>
      <c r="G27" s="19" t="s">
        <v>5</v>
      </c>
      <c r="H27" s="28">
        <v>8.1210000000000004</v>
      </c>
      <c r="I27" s="19" t="s">
        <v>5</v>
      </c>
      <c r="J27" s="28">
        <v>6.5339999999999998</v>
      </c>
      <c r="K27" s="19" t="s">
        <v>5</v>
      </c>
      <c r="L27" s="28">
        <v>6.3019999999999996</v>
      </c>
      <c r="M27" s="19" t="s">
        <v>5</v>
      </c>
      <c r="N27" s="28">
        <v>3.4940000000000002</v>
      </c>
      <c r="O27" s="19" t="s">
        <v>5</v>
      </c>
      <c r="P27" s="28">
        <v>0.23200000000000001</v>
      </c>
      <c r="Q27" s="19" t="s">
        <v>5</v>
      </c>
      <c r="R27" s="28">
        <v>0.114</v>
      </c>
      <c r="S27" s="19" t="s">
        <v>5</v>
      </c>
      <c r="T27" s="28">
        <v>0.11700000000000001</v>
      </c>
      <c r="U27" s="19" t="s">
        <v>5</v>
      </c>
      <c r="V27" s="28"/>
      <c r="W27" s="19" t="s">
        <v>5</v>
      </c>
    </row>
    <row r="28" spans="1:23" ht="7.5" customHeight="1">
      <c r="A28" s="26"/>
      <c r="B28" s="23" t="s">
        <v>57</v>
      </c>
      <c r="C28" s="18"/>
      <c r="D28" s="28">
        <v>213.88200000000001</v>
      </c>
      <c r="E28" s="19" t="s">
        <v>5</v>
      </c>
      <c r="F28" s="28">
        <v>271.20299999999997</v>
      </c>
      <c r="G28" s="19" t="s">
        <v>5</v>
      </c>
      <c r="H28" s="28">
        <v>19.882000000000001</v>
      </c>
      <c r="I28" s="19" t="s">
        <v>5</v>
      </c>
      <c r="J28" s="28">
        <v>312.08699999999999</v>
      </c>
      <c r="K28" s="19" t="s">
        <v>5</v>
      </c>
      <c r="L28" s="28">
        <v>278.29000000000002</v>
      </c>
      <c r="M28" s="19" t="s">
        <v>5</v>
      </c>
      <c r="N28" s="28">
        <v>271.43200000000002</v>
      </c>
      <c r="O28" s="19" t="s">
        <v>5</v>
      </c>
      <c r="P28" s="28">
        <v>17.573</v>
      </c>
      <c r="Q28" s="19" t="s">
        <v>5</v>
      </c>
      <c r="R28" s="28">
        <v>29.248999999999999</v>
      </c>
      <c r="S28" s="19" t="s">
        <v>5</v>
      </c>
      <c r="T28" s="28">
        <v>21.616</v>
      </c>
      <c r="U28" s="19" t="s">
        <v>5</v>
      </c>
      <c r="V28" s="28">
        <v>40.21</v>
      </c>
      <c r="W28" s="19" t="s">
        <v>5</v>
      </c>
    </row>
    <row r="29" spans="1:23" ht="7.5" customHeight="1">
      <c r="A29" s="26"/>
      <c r="B29" s="23" t="s">
        <v>58</v>
      </c>
      <c r="C29" s="18"/>
      <c r="D29" s="28">
        <v>422.19200000000001</v>
      </c>
      <c r="E29" s="19" t="s">
        <v>5</v>
      </c>
      <c r="F29" s="28">
        <v>481.09300000000002</v>
      </c>
      <c r="G29" s="19" t="s">
        <v>5</v>
      </c>
      <c r="H29" s="28">
        <v>475.45299999999997</v>
      </c>
      <c r="I29" s="19" t="s">
        <v>5</v>
      </c>
      <c r="J29" s="28">
        <v>393.99400000000003</v>
      </c>
      <c r="K29" s="19" t="s">
        <v>5</v>
      </c>
      <c r="L29" s="28">
        <v>356.74200000000002</v>
      </c>
      <c r="M29" s="19" t="s">
        <v>5</v>
      </c>
      <c r="N29" s="28">
        <v>341.43900000000002</v>
      </c>
      <c r="O29" s="19" t="s">
        <v>5</v>
      </c>
      <c r="P29" s="28">
        <v>34.557000000000002</v>
      </c>
      <c r="Q29" s="19" t="s">
        <v>5</v>
      </c>
      <c r="R29" s="28">
        <v>36.225999999999999</v>
      </c>
      <c r="S29" s="19" t="s">
        <v>5</v>
      </c>
      <c r="T29" s="28">
        <v>18.574999999999999</v>
      </c>
      <c r="U29" s="19" t="s">
        <v>5</v>
      </c>
      <c r="V29" s="28"/>
      <c r="W29" s="19" t="s">
        <v>5</v>
      </c>
    </row>
    <row r="30" spans="1:23" ht="7.5" customHeight="1">
      <c r="A30" s="26"/>
      <c r="B30" s="23" t="s">
        <v>59</v>
      </c>
      <c r="C30" s="18"/>
      <c r="D30" s="28">
        <v>2727.7</v>
      </c>
      <c r="E30" s="19" t="s">
        <v>5</v>
      </c>
      <c r="F30" s="28">
        <v>2317.6849999999999</v>
      </c>
      <c r="G30" s="19" t="s">
        <v>5</v>
      </c>
      <c r="H30" s="28">
        <v>2573.7420000000002</v>
      </c>
      <c r="I30" s="19" t="s">
        <v>5</v>
      </c>
      <c r="J30" s="28">
        <v>2706.8339999999998</v>
      </c>
      <c r="K30" s="19" t="s">
        <v>5</v>
      </c>
      <c r="L30" s="28">
        <v>2458.1039999999998</v>
      </c>
      <c r="M30" s="19" t="s">
        <v>5</v>
      </c>
      <c r="N30" s="28">
        <v>2760.3580000000002</v>
      </c>
      <c r="O30" s="19" t="s">
        <v>5</v>
      </c>
      <c r="P30" s="28">
        <v>136.98400000000001</v>
      </c>
      <c r="Q30" s="19" t="s">
        <v>5</v>
      </c>
      <c r="R30" s="28">
        <v>300.84500000000003</v>
      </c>
      <c r="S30" s="19" t="s">
        <v>5</v>
      </c>
      <c r="T30" s="28">
        <v>279.315</v>
      </c>
      <c r="U30" s="19" t="s">
        <v>5</v>
      </c>
      <c r="V30" s="28">
        <v>274.76100000000002</v>
      </c>
      <c r="W30" s="19" t="s">
        <v>5</v>
      </c>
    </row>
    <row r="31" spans="1:23" ht="7.5" customHeight="1">
      <c r="A31" s="26"/>
      <c r="B31" s="23" t="s">
        <v>64</v>
      </c>
      <c r="C31" s="18"/>
      <c r="D31" s="28">
        <v>185.54400000000001</v>
      </c>
      <c r="E31" s="19" t="s">
        <v>5</v>
      </c>
      <c r="F31" s="28">
        <v>202.691</v>
      </c>
      <c r="G31" s="19" t="s">
        <v>5</v>
      </c>
      <c r="H31" s="28">
        <v>332.91899999999998</v>
      </c>
      <c r="I31" s="19" t="s">
        <v>5</v>
      </c>
      <c r="J31" s="28">
        <v>370.83699999999999</v>
      </c>
      <c r="K31" s="19" t="s">
        <v>5</v>
      </c>
      <c r="L31" s="28">
        <v>339.04199999999997</v>
      </c>
      <c r="M31" s="19" t="s">
        <v>5</v>
      </c>
      <c r="N31" s="28">
        <v>361.97399999999999</v>
      </c>
      <c r="O31" s="19" t="s">
        <v>5</v>
      </c>
      <c r="P31" s="28">
        <v>34.731000000000002</v>
      </c>
      <c r="Q31" s="19" t="s">
        <v>5</v>
      </c>
      <c r="R31" s="28">
        <v>23.231999999999999</v>
      </c>
      <c r="S31" s="19" t="s">
        <v>5</v>
      </c>
      <c r="T31" s="28">
        <v>29.117000000000001</v>
      </c>
      <c r="U31" s="19" t="s">
        <v>5</v>
      </c>
      <c r="V31" s="28"/>
      <c r="W31" s="19" t="s">
        <v>5</v>
      </c>
    </row>
    <row r="32" spans="1:23" ht="7.5" customHeight="1">
      <c r="A32" s="26"/>
      <c r="B32" s="23" t="s">
        <v>65</v>
      </c>
      <c r="C32" s="18"/>
      <c r="D32" s="28">
        <v>1032.461</v>
      </c>
      <c r="E32" s="19" t="s">
        <v>5</v>
      </c>
      <c r="F32" s="28">
        <v>1335.22</v>
      </c>
      <c r="G32" s="19" t="s">
        <v>5</v>
      </c>
      <c r="H32" s="28">
        <v>1947.99</v>
      </c>
      <c r="I32" s="19" t="s">
        <v>5</v>
      </c>
      <c r="J32" s="28">
        <v>2050.1</v>
      </c>
      <c r="K32" s="19" t="s">
        <v>5</v>
      </c>
      <c r="L32" s="28">
        <v>1882.9110000000001</v>
      </c>
      <c r="M32" s="19" t="s">
        <v>5</v>
      </c>
      <c r="N32" s="28">
        <v>1923.0940000000001</v>
      </c>
      <c r="O32" s="19" t="s">
        <v>5</v>
      </c>
      <c r="P32" s="28">
        <v>160.904</v>
      </c>
      <c r="Q32" s="19" t="s">
        <v>5</v>
      </c>
      <c r="R32" s="28">
        <v>180.01</v>
      </c>
      <c r="S32" s="19" t="s">
        <v>5</v>
      </c>
      <c r="T32" s="28">
        <v>178.58699999999999</v>
      </c>
      <c r="U32" s="19" t="s">
        <v>5</v>
      </c>
      <c r="V32" s="28">
        <v>230.12700000000001</v>
      </c>
      <c r="W32" s="19" t="s">
        <v>5</v>
      </c>
    </row>
    <row r="33" spans="1:23" ht="7.5" customHeight="1">
      <c r="A33" s="26"/>
      <c r="B33" s="23" t="s">
        <v>66</v>
      </c>
      <c r="C33" s="18"/>
      <c r="D33" s="28">
        <v>410.16</v>
      </c>
      <c r="E33" s="19" t="s">
        <v>5</v>
      </c>
      <c r="F33" s="28">
        <v>391.66500000000002</v>
      </c>
      <c r="G33" s="19" t="s">
        <v>5</v>
      </c>
      <c r="H33" s="28">
        <v>334.32299999999998</v>
      </c>
      <c r="I33" s="19" t="s">
        <v>5</v>
      </c>
      <c r="J33" s="28">
        <v>237.136</v>
      </c>
      <c r="K33" s="19" t="s">
        <v>5</v>
      </c>
      <c r="L33" s="28">
        <v>221.327</v>
      </c>
      <c r="M33" s="19" t="s">
        <v>5</v>
      </c>
      <c r="N33" s="28">
        <v>227.63200000000001</v>
      </c>
      <c r="O33" s="19" t="s">
        <v>5</v>
      </c>
      <c r="P33" s="28">
        <v>24.661000000000001</v>
      </c>
      <c r="Q33" s="19" t="s">
        <v>5</v>
      </c>
      <c r="R33" s="28">
        <v>11.013999999999999</v>
      </c>
      <c r="S33" s="19" t="s">
        <v>5</v>
      </c>
      <c r="T33" s="28">
        <v>37.21</v>
      </c>
      <c r="U33" s="19" t="s">
        <v>5</v>
      </c>
      <c r="V33" s="28"/>
      <c r="W33" s="19" t="s">
        <v>5</v>
      </c>
    </row>
    <row r="34" spans="1:23" ht="7.5" customHeight="1">
      <c r="A34" s="26"/>
      <c r="B34" s="23" t="s">
        <v>68</v>
      </c>
      <c r="C34" s="18"/>
      <c r="D34" s="28">
        <v>544.31299999999999</v>
      </c>
      <c r="E34" s="19" t="s">
        <v>5</v>
      </c>
      <c r="F34" s="28">
        <v>480.26299999999998</v>
      </c>
      <c r="G34" s="19" t="s">
        <v>5</v>
      </c>
      <c r="H34" s="28">
        <v>459.33199999999999</v>
      </c>
      <c r="I34" s="19" t="s">
        <v>5</v>
      </c>
      <c r="J34" s="28">
        <v>445.464</v>
      </c>
      <c r="K34" s="19" t="s">
        <v>5</v>
      </c>
      <c r="L34" s="28">
        <v>394.29700000000003</v>
      </c>
      <c r="M34" s="19" t="s">
        <v>5</v>
      </c>
      <c r="N34" s="28">
        <v>458.601</v>
      </c>
      <c r="O34" s="19" t="s">
        <v>5</v>
      </c>
      <c r="P34" s="28">
        <v>35.703000000000003</v>
      </c>
      <c r="Q34" s="19" t="s">
        <v>5</v>
      </c>
      <c r="R34" s="28">
        <v>45.753999999999998</v>
      </c>
      <c r="S34" s="19" t="s">
        <v>5</v>
      </c>
      <c r="T34" s="28">
        <v>35.082000000000001</v>
      </c>
      <c r="U34" s="19" t="s">
        <v>5</v>
      </c>
      <c r="V34" s="28">
        <v>60.505000000000003</v>
      </c>
      <c r="W34" s="19" t="s">
        <v>5</v>
      </c>
    </row>
    <row r="35" spans="1:23" ht="7.5" customHeight="1">
      <c r="A35" s="26"/>
      <c r="B35" s="23" t="s">
        <v>69</v>
      </c>
      <c r="C35" s="18"/>
      <c r="D35" s="28">
        <v>89.4</v>
      </c>
      <c r="E35" s="19" t="s">
        <v>5</v>
      </c>
      <c r="F35" s="28">
        <v>46.4</v>
      </c>
      <c r="G35" s="19" t="s">
        <v>5</v>
      </c>
      <c r="H35" s="28">
        <v>71</v>
      </c>
      <c r="I35" s="19" t="s">
        <v>5</v>
      </c>
      <c r="J35" s="28">
        <v>103.98399999999999</v>
      </c>
      <c r="K35" s="19" t="s">
        <v>5</v>
      </c>
      <c r="L35" s="28">
        <v>96.438000000000002</v>
      </c>
      <c r="M35" s="19" t="s">
        <v>5</v>
      </c>
      <c r="N35" s="28">
        <v>0</v>
      </c>
      <c r="O35" s="19" t="s">
        <v>5</v>
      </c>
      <c r="P35" s="28">
        <v>0</v>
      </c>
      <c r="Q35" s="19" t="s">
        <v>5</v>
      </c>
      <c r="R35" s="28">
        <v>0</v>
      </c>
      <c r="S35" s="19" t="s">
        <v>5</v>
      </c>
      <c r="T35" s="28">
        <v>0</v>
      </c>
      <c r="U35" s="19" t="s">
        <v>5</v>
      </c>
      <c r="V35" s="28">
        <v>0</v>
      </c>
      <c r="W35" s="19" t="s">
        <v>5</v>
      </c>
    </row>
    <row r="36" spans="1:23" ht="7.5" customHeight="1">
      <c r="A36" s="26"/>
      <c r="B36" s="7"/>
      <c r="C36" s="13" t="s">
        <v>17</v>
      </c>
      <c r="D36" s="30">
        <f>SUM(D9:D35)</f>
        <v>7071.0499999999993</v>
      </c>
      <c r="E36" s="19"/>
      <c r="F36" s="30">
        <f>SUM(F9:F35)</f>
        <v>7221.1649999999991</v>
      </c>
      <c r="G36" s="19"/>
      <c r="H36" s="30">
        <f>SUM(H9:H35)</f>
        <v>7963.893</v>
      </c>
      <c r="I36" s="19"/>
      <c r="J36" s="30">
        <f>SUM(J9:J35)</f>
        <v>8420.0880000000016</v>
      </c>
      <c r="K36" s="19"/>
      <c r="L36" s="30">
        <f>SUM(L9:L35)</f>
        <v>7606.380000000001</v>
      </c>
      <c r="M36" s="19"/>
      <c r="N36" s="30">
        <f>SUM(N9:N35)</f>
        <v>7972.643</v>
      </c>
      <c r="O36" s="19"/>
      <c r="P36" s="30">
        <f>SUM(P9:P35)</f>
        <v>610.08999999999992</v>
      </c>
      <c r="Q36" s="19"/>
      <c r="R36" s="30">
        <f>SUM(R9:R35)</f>
        <v>764.46100000000001</v>
      </c>
      <c r="S36" s="19"/>
      <c r="T36" s="30">
        <f>SUM(T9:T35)</f>
        <v>699.16600000000005</v>
      </c>
      <c r="U36" s="19"/>
      <c r="V36" s="30">
        <f>SUM(V9:V35)</f>
        <v>660.71699999999998</v>
      </c>
      <c r="W36" s="19"/>
    </row>
    <row r="37" spans="1:23" ht="8.25" customHeight="1">
      <c r="A37" s="26"/>
      <c r="B37" s="7" t="s">
        <v>139</v>
      </c>
      <c r="C37" s="13"/>
      <c r="D37" s="28"/>
      <c r="E37" s="19"/>
      <c r="F37" s="28"/>
      <c r="G37" s="19"/>
      <c r="H37" s="28"/>
      <c r="I37" s="19"/>
      <c r="J37" s="28"/>
      <c r="K37" s="19"/>
      <c r="L37" s="28"/>
      <c r="M37" s="19"/>
      <c r="N37" s="28"/>
      <c r="O37" s="19"/>
      <c r="P37" s="28"/>
      <c r="Q37" s="19"/>
      <c r="R37" s="28"/>
      <c r="S37" s="19"/>
      <c r="T37" s="28"/>
      <c r="U37" s="19"/>
      <c r="V37" s="28"/>
      <c r="W37" s="19"/>
    </row>
    <row r="38" spans="1:23" ht="7.5" customHeight="1">
      <c r="A38" s="26"/>
      <c r="B38" s="23" t="s">
        <v>83</v>
      </c>
      <c r="C38" s="18"/>
      <c r="D38" s="28">
        <v>24.998999999999999</v>
      </c>
      <c r="E38" s="19" t="s">
        <v>5</v>
      </c>
      <c r="F38" s="28">
        <v>20.544</v>
      </c>
      <c r="G38" s="19" t="s">
        <v>5</v>
      </c>
      <c r="H38" s="28">
        <v>27.699000000000002</v>
      </c>
      <c r="I38" s="19" t="s">
        <v>5</v>
      </c>
      <c r="J38" s="28">
        <v>26.641999999999999</v>
      </c>
      <c r="K38" s="19" t="s">
        <v>5</v>
      </c>
      <c r="L38" s="28">
        <v>24.247</v>
      </c>
      <c r="M38" s="19" t="s">
        <v>5</v>
      </c>
      <c r="N38" s="28">
        <v>21.32</v>
      </c>
      <c r="O38" s="19" t="s">
        <v>5</v>
      </c>
      <c r="P38" s="28">
        <v>2.008</v>
      </c>
      <c r="Q38" s="19" t="s">
        <v>5</v>
      </c>
      <c r="R38" s="28">
        <v>1.931</v>
      </c>
      <c r="S38" s="19" t="s">
        <v>5</v>
      </c>
      <c r="T38" s="28">
        <v>1.7310000000000001</v>
      </c>
      <c r="U38" s="19" t="s">
        <v>5</v>
      </c>
      <c r="V38" s="28"/>
      <c r="W38" s="19" t="s">
        <v>5</v>
      </c>
    </row>
    <row r="39" spans="1:23" ht="7.5" customHeight="1">
      <c r="A39" s="26"/>
      <c r="B39" s="23" t="s">
        <v>6</v>
      </c>
      <c r="C39" s="18"/>
      <c r="D39" s="28">
        <v>116.252</v>
      </c>
      <c r="E39" s="19" t="s">
        <v>5</v>
      </c>
      <c r="F39" s="28">
        <v>118.754</v>
      </c>
      <c r="G39" s="19" t="s">
        <v>5</v>
      </c>
      <c r="H39" s="28">
        <v>75.584999999999994</v>
      </c>
      <c r="I39" s="19" t="s">
        <v>5</v>
      </c>
      <c r="J39" s="28">
        <v>146.61699999999999</v>
      </c>
      <c r="K39" s="19" t="s">
        <v>5</v>
      </c>
      <c r="L39" s="28">
        <v>132.928</v>
      </c>
      <c r="M39" s="19" t="s">
        <v>5</v>
      </c>
      <c r="N39" s="28">
        <v>119.881</v>
      </c>
      <c r="O39" s="19" t="s">
        <v>5</v>
      </c>
      <c r="P39" s="28">
        <v>11.009</v>
      </c>
      <c r="Q39" s="19" t="s">
        <v>5</v>
      </c>
      <c r="R39" s="28">
        <v>7.3979999999999997</v>
      </c>
      <c r="S39" s="19" t="s">
        <v>5</v>
      </c>
      <c r="T39" s="28">
        <v>9.1120000000000001</v>
      </c>
      <c r="U39" s="19" t="s">
        <v>5</v>
      </c>
      <c r="V39" s="28"/>
      <c r="W39" s="19" t="s">
        <v>5</v>
      </c>
    </row>
    <row r="40" spans="1:23" ht="7.5" customHeight="1">
      <c r="A40" s="26"/>
      <c r="B40" s="23" t="s">
        <v>7</v>
      </c>
      <c r="C40" s="18"/>
      <c r="D40" s="28">
        <v>6.9029999999999996</v>
      </c>
      <c r="E40" s="19" t="s">
        <v>5</v>
      </c>
      <c r="F40" s="28">
        <v>6.1779999999999999</v>
      </c>
      <c r="G40" s="19" t="s">
        <v>5</v>
      </c>
      <c r="H40" s="28">
        <v>11.813000000000001</v>
      </c>
      <c r="I40" s="19" t="s">
        <v>5</v>
      </c>
      <c r="J40" s="28">
        <v>14.885</v>
      </c>
      <c r="K40" s="19" t="s">
        <v>5</v>
      </c>
      <c r="L40" s="28">
        <v>14.218999999999999</v>
      </c>
      <c r="M40" s="19" t="s">
        <v>5</v>
      </c>
      <c r="N40" s="28">
        <v>8.6259999999999994</v>
      </c>
      <c r="O40" s="19" t="s">
        <v>5</v>
      </c>
      <c r="P40" s="28">
        <v>0.20200000000000001</v>
      </c>
      <c r="Q40" s="19" t="s">
        <v>5</v>
      </c>
      <c r="R40" s="28">
        <v>0.20499999999999999</v>
      </c>
      <c r="S40" s="19" t="s">
        <v>5</v>
      </c>
      <c r="T40" s="28">
        <v>0.19800000000000001</v>
      </c>
      <c r="U40" s="19" t="s">
        <v>5</v>
      </c>
      <c r="V40" s="28"/>
      <c r="W40" s="19" t="s">
        <v>5</v>
      </c>
    </row>
    <row r="41" spans="1:23" ht="7.5" customHeight="1">
      <c r="A41" s="26"/>
      <c r="B41" s="23" t="s">
        <v>84</v>
      </c>
      <c r="C41" s="18"/>
      <c r="D41" s="28">
        <v>1.4650000000000001</v>
      </c>
      <c r="E41" s="19" t="s">
        <v>5</v>
      </c>
      <c r="F41" s="28">
        <v>0.747</v>
      </c>
      <c r="G41" s="19" t="s">
        <v>5</v>
      </c>
      <c r="H41" s="28">
        <v>0.65700000000000003</v>
      </c>
      <c r="I41" s="19" t="s">
        <v>5</v>
      </c>
      <c r="J41" s="28">
        <v>0.45500000000000002</v>
      </c>
      <c r="K41" s="19" t="s">
        <v>5</v>
      </c>
      <c r="L41" s="28">
        <v>0.41699999999999998</v>
      </c>
      <c r="M41" s="19" t="s">
        <v>5</v>
      </c>
      <c r="N41" s="28">
        <v>0.69</v>
      </c>
      <c r="O41" s="19" t="s">
        <v>5</v>
      </c>
      <c r="P41" s="28">
        <v>0.02</v>
      </c>
      <c r="Q41" s="19" t="s">
        <v>5</v>
      </c>
      <c r="R41" s="28">
        <v>1.2999999999999999E-2</v>
      </c>
      <c r="S41" s="19" t="s">
        <v>5</v>
      </c>
      <c r="T41" s="28">
        <v>3.5000000000000003E-2</v>
      </c>
      <c r="U41" s="19" t="s">
        <v>5</v>
      </c>
      <c r="V41" s="28">
        <v>2.5999999999999999E-2</v>
      </c>
      <c r="W41" s="19" t="s">
        <v>5</v>
      </c>
    </row>
    <row r="42" spans="1:23" ht="7.5" customHeight="1">
      <c r="A42" s="26"/>
      <c r="B42" s="23" t="s">
        <v>99</v>
      </c>
      <c r="C42" s="18"/>
      <c r="D42" s="28">
        <v>7.3540000000000001</v>
      </c>
      <c r="E42" s="19" t="s">
        <v>5</v>
      </c>
      <c r="F42" s="28">
        <v>7.94</v>
      </c>
      <c r="G42" s="19" t="s">
        <v>5</v>
      </c>
      <c r="H42" s="28">
        <v>6.4320000000000004</v>
      </c>
      <c r="I42" s="19" t="s">
        <v>5</v>
      </c>
      <c r="J42" s="28">
        <v>8.8580000000000005</v>
      </c>
      <c r="K42" s="19" t="s">
        <v>5</v>
      </c>
      <c r="L42" s="28">
        <v>8.4440000000000008</v>
      </c>
      <c r="M42" s="19" t="s">
        <v>5</v>
      </c>
      <c r="N42" s="28">
        <v>6.2450000000000001</v>
      </c>
      <c r="O42" s="19">
        <v>1</v>
      </c>
      <c r="P42" s="28">
        <v>0.46300000000000002</v>
      </c>
      <c r="Q42" s="19" t="s">
        <v>5</v>
      </c>
      <c r="R42" s="28">
        <v>0.495</v>
      </c>
      <c r="S42" s="19" t="s">
        <v>5</v>
      </c>
      <c r="T42" s="28"/>
      <c r="U42" s="19" t="s">
        <v>5</v>
      </c>
      <c r="V42" s="28"/>
      <c r="W42" s="19" t="s">
        <v>5</v>
      </c>
    </row>
    <row r="43" spans="1:23" ht="7.5" customHeight="1">
      <c r="A43" s="26"/>
      <c r="B43" s="23" t="s">
        <v>140</v>
      </c>
      <c r="C43" s="18"/>
      <c r="D43" s="28">
        <v>16.036999999999999</v>
      </c>
      <c r="E43" s="19" t="s">
        <v>5</v>
      </c>
      <c r="F43" s="28">
        <v>7.431</v>
      </c>
      <c r="G43" s="19" t="s">
        <v>5</v>
      </c>
      <c r="H43" s="28">
        <v>1.722</v>
      </c>
      <c r="I43" s="19" t="s">
        <v>5</v>
      </c>
      <c r="J43" s="28">
        <v>4.6529999999999996</v>
      </c>
      <c r="K43" s="19" t="s">
        <v>5</v>
      </c>
      <c r="L43" s="28">
        <v>4.6379999999999999</v>
      </c>
      <c r="M43" s="19" t="s">
        <v>5</v>
      </c>
      <c r="N43" s="28">
        <v>0.2</v>
      </c>
      <c r="O43" s="19" t="s">
        <v>5</v>
      </c>
      <c r="P43" s="28">
        <v>3.0000000000000001E-3</v>
      </c>
      <c r="Q43" s="19" t="s">
        <v>5</v>
      </c>
      <c r="R43" s="28">
        <v>2.4E-2</v>
      </c>
      <c r="S43" s="19" t="s">
        <v>5</v>
      </c>
      <c r="T43" s="28">
        <v>2.3E-2</v>
      </c>
      <c r="U43" s="19" t="s">
        <v>5</v>
      </c>
      <c r="V43" s="28"/>
      <c r="W43" s="19" t="s">
        <v>5</v>
      </c>
    </row>
    <row r="44" spans="1:23" ht="7.5" customHeight="1">
      <c r="A44" s="26"/>
      <c r="B44" s="23" t="s">
        <v>87</v>
      </c>
      <c r="C44" s="18"/>
      <c r="D44" s="28">
        <v>27.183</v>
      </c>
      <c r="E44" s="19" t="s">
        <v>5</v>
      </c>
      <c r="F44" s="28">
        <v>32.22</v>
      </c>
      <c r="G44" s="19" t="s">
        <v>5</v>
      </c>
      <c r="H44" s="28">
        <v>45.109000000000002</v>
      </c>
      <c r="I44" s="19" t="s">
        <v>5</v>
      </c>
      <c r="J44" s="28">
        <v>48.368000000000002</v>
      </c>
      <c r="K44" s="19" t="s">
        <v>5</v>
      </c>
      <c r="L44" s="28">
        <v>44.997999999999998</v>
      </c>
      <c r="M44" s="19" t="s">
        <v>5</v>
      </c>
      <c r="N44" s="28">
        <v>37.003999999999998</v>
      </c>
      <c r="O44" s="19" t="s">
        <v>5</v>
      </c>
      <c r="P44" s="28">
        <v>0</v>
      </c>
      <c r="Q44" s="19" t="s">
        <v>5</v>
      </c>
      <c r="R44" s="28">
        <v>6.617</v>
      </c>
      <c r="S44" s="19" t="s">
        <v>5</v>
      </c>
      <c r="T44" s="28">
        <v>0.59699999999999998</v>
      </c>
      <c r="U44" s="19" t="s">
        <v>5</v>
      </c>
      <c r="V44" s="28"/>
      <c r="W44" s="19" t="s">
        <v>5</v>
      </c>
    </row>
    <row r="45" spans="1:23" ht="7.5" customHeight="1">
      <c r="A45" s="26"/>
      <c r="B45" s="23" t="s">
        <v>15</v>
      </c>
      <c r="C45" s="18"/>
      <c r="D45" s="28">
        <v>42.487000000000002</v>
      </c>
      <c r="E45" s="19" t="s">
        <v>5</v>
      </c>
      <c r="F45" s="28">
        <v>45.040999999999997</v>
      </c>
      <c r="G45" s="19" t="s">
        <v>5</v>
      </c>
      <c r="H45" s="28">
        <v>44.688000000000002</v>
      </c>
      <c r="I45" s="19" t="s">
        <v>5</v>
      </c>
      <c r="J45" s="28">
        <v>45.637999999999998</v>
      </c>
      <c r="K45" s="19" t="s">
        <v>5</v>
      </c>
      <c r="L45" s="28">
        <v>38.953000000000003</v>
      </c>
      <c r="M45" s="19" t="s">
        <v>5</v>
      </c>
      <c r="N45" s="28">
        <v>44.656999999999996</v>
      </c>
      <c r="O45" s="19" t="s">
        <v>5</v>
      </c>
      <c r="P45" s="28">
        <v>4.024</v>
      </c>
      <c r="Q45" s="19" t="s">
        <v>5</v>
      </c>
      <c r="R45" s="28">
        <v>4.9450000000000003</v>
      </c>
      <c r="S45" s="19" t="s">
        <v>5</v>
      </c>
      <c r="T45" s="28">
        <v>4.0270000000000001</v>
      </c>
      <c r="U45" s="19" t="s">
        <v>5</v>
      </c>
      <c r="V45" s="28"/>
      <c r="W45" s="19" t="s">
        <v>5</v>
      </c>
    </row>
    <row r="46" spans="1:23" ht="7.5" customHeight="1">
      <c r="A46" s="26"/>
      <c r="B46" s="23" t="s">
        <v>111</v>
      </c>
      <c r="C46" s="18"/>
      <c r="D46" s="28">
        <v>0.218</v>
      </c>
      <c r="E46" s="19" t="s">
        <v>5</v>
      </c>
      <c r="F46" s="28">
        <v>0.35299999999999998</v>
      </c>
      <c r="G46" s="19" t="s">
        <v>5</v>
      </c>
      <c r="H46" s="28">
        <v>0.32400000000000001</v>
      </c>
      <c r="I46" s="19" t="s">
        <v>5</v>
      </c>
      <c r="J46" s="28">
        <v>1.2829999999999999</v>
      </c>
      <c r="K46" s="19" t="s">
        <v>5</v>
      </c>
      <c r="L46" s="28">
        <v>1.204</v>
      </c>
      <c r="M46" s="19" t="s">
        <v>5</v>
      </c>
      <c r="N46" s="28">
        <v>0.54900000000000004</v>
      </c>
      <c r="O46" s="19" t="s">
        <v>5</v>
      </c>
      <c r="P46" s="28">
        <v>8.3000000000000004E-2</v>
      </c>
      <c r="Q46" s="19" t="s">
        <v>5</v>
      </c>
      <c r="R46" s="28">
        <v>3.7999999999999999E-2</v>
      </c>
      <c r="S46" s="19" t="s">
        <v>5</v>
      </c>
      <c r="T46" s="28">
        <v>0.107</v>
      </c>
      <c r="U46" s="19" t="s">
        <v>5</v>
      </c>
      <c r="V46" s="28">
        <v>1.4999999999999999E-2</v>
      </c>
      <c r="W46" s="19" t="s">
        <v>5</v>
      </c>
    </row>
    <row r="47" spans="1:23" ht="7.5" customHeight="1">
      <c r="A47" s="26"/>
      <c r="B47" s="23" t="s">
        <v>26</v>
      </c>
      <c r="C47" s="18"/>
      <c r="D47" s="28">
        <v>33.292000000000002</v>
      </c>
      <c r="E47" s="19" t="s">
        <v>5</v>
      </c>
      <c r="F47" s="28">
        <v>21.591999999999999</v>
      </c>
      <c r="G47" s="19" t="s">
        <v>5</v>
      </c>
      <c r="H47" s="28">
        <v>18.207999999999998</v>
      </c>
      <c r="I47" s="19" t="s">
        <v>5</v>
      </c>
      <c r="J47" s="28">
        <v>20.547000000000001</v>
      </c>
      <c r="K47" s="19" t="s">
        <v>5</v>
      </c>
      <c r="L47" s="28">
        <v>17.725000000000001</v>
      </c>
      <c r="M47" s="19" t="s">
        <v>5</v>
      </c>
      <c r="N47" s="28">
        <v>49.731000000000002</v>
      </c>
      <c r="O47" s="19" t="s">
        <v>5</v>
      </c>
      <c r="P47" s="28">
        <v>3.0619999999999998</v>
      </c>
      <c r="Q47" s="19" t="s">
        <v>5</v>
      </c>
      <c r="R47" s="28">
        <v>3.3079999999999998</v>
      </c>
      <c r="S47" s="19" t="s">
        <v>5</v>
      </c>
      <c r="T47" s="28">
        <v>3.847</v>
      </c>
      <c r="U47" s="19" t="s">
        <v>5</v>
      </c>
      <c r="V47" s="28">
        <v>1.2370000000000001</v>
      </c>
      <c r="W47" s="19" t="s">
        <v>5</v>
      </c>
    </row>
    <row r="48" spans="1:23" ht="7.5" customHeight="1">
      <c r="A48" s="26"/>
      <c r="B48" s="23" t="s">
        <v>33</v>
      </c>
      <c r="C48" s="18"/>
      <c r="D48" s="28">
        <v>2.6349999999999998</v>
      </c>
      <c r="E48" s="19" t="s">
        <v>5</v>
      </c>
      <c r="F48" s="28">
        <v>6.3810000000000002</v>
      </c>
      <c r="G48" s="19" t="s">
        <v>5</v>
      </c>
      <c r="H48" s="28">
        <v>2.6469999999999998</v>
      </c>
      <c r="I48" s="19" t="s">
        <v>5</v>
      </c>
      <c r="J48" s="28">
        <v>9.0999999999999998E-2</v>
      </c>
      <c r="K48" s="19" t="s">
        <v>5</v>
      </c>
      <c r="L48" s="28">
        <v>9.0999999999999998E-2</v>
      </c>
      <c r="M48" s="19" t="s">
        <v>5</v>
      </c>
      <c r="N48" s="28">
        <v>8.0000000000000002E-3</v>
      </c>
      <c r="O48" s="19" t="s">
        <v>5</v>
      </c>
      <c r="P48" s="28">
        <v>1E-3</v>
      </c>
      <c r="Q48" s="19" t="s">
        <v>5</v>
      </c>
      <c r="R48" s="28">
        <v>1E-3</v>
      </c>
      <c r="S48" s="19" t="s">
        <v>5</v>
      </c>
      <c r="T48" s="28">
        <v>1E-3</v>
      </c>
      <c r="U48" s="19" t="s">
        <v>5</v>
      </c>
      <c r="V48" s="28">
        <v>1E-3</v>
      </c>
      <c r="W48" s="19" t="s">
        <v>5</v>
      </c>
    </row>
    <row r="49" spans="1:23" ht="7.5" customHeight="1">
      <c r="A49" s="26"/>
      <c r="B49" s="23" t="s">
        <v>38</v>
      </c>
      <c r="C49" s="18"/>
      <c r="D49" s="28">
        <v>1.026</v>
      </c>
      <c r="E49" s="19" t="s">
        <v>5</v>
      </c>
      <c r="F49" s="28">
        <v>0.105</v>
      </c>
      <c r="G49" s="19" t="s">
        <v>5</v>
      </c>
      <c r="H49" s="28">
        <v>0.13100000000000001</v>
      </c>
      <c r="I49" s="19" t="s">
        <v>5</v>
      </c>
      <c r="J49" s="28">
        <v>6.8000000000000005E-2</v>
      </c>
      <c r="K49" s="19" t="s">
        <v>5</v>
      </c>
      <c r="L49" s="28">
        <v>6.2E-2</v>
      </c>
      <c r="M49" s="19" t="s">
        <v>5</v>
      </c>
      <c r="N49" s="28">
        <v>2.7E-2</v>
      </c>
      <c r="O49" s="19" t="s">
        <v>5</v>
      </c>
      <c r="P49" s="28">
        <v>1E-3</v>
      </c>
      <c r="Q49" s="19" t="s">
        <v>5</v>
      </c>
      <c r="R49" s="28">
        <v>1E-3</v>
      </c>
      <c r="S49" s="19" t="s">
        <v>5</v>
      </c>
      <c r="T49" s="28">
        <v>2E-3</v>
      </c>
      <c r="U49" s="19" t="s">
        <v>5</v>
      </c>
      <c r="V49" s="28">
        <v>5.0000000000000001E-3</v>
      </c>
      <c r="W49" s="19" t="s">
        <v>5</v>
      </c>
    </row>
    <row r="50" spans="1:23" ht="7.5" customHeight="1">
      <c r="A50" s="26"/>
      <c r="B50" s="23" t="s">
        <v>39</v>
      </c>
      <c r="C50" s="18"/>
      <c r="D50" s="28">
        <v>1E-3</v>
      </c>
      <c r="E50" s="19" t="s">
        <v>5</v>
      </c>
      <c r="F50" s="28">
        <v>0</v>
      </c>
      <c r="G50" s="19" t="s">
        <v>5</v>
      </c>
      <c r="H50" s="28">
        <v>0</v>
      </c>
      <c r="I50" s="19" t="s">
        <v>5</v>
      </c>
      <c r="J50" s="28">
        <v>0</v>
      </c>
      <c r="K50" s="19" t="s">
        <v>5</v>
      </c>
      <c r="L50" s="28">
        <v>0</v>
      </c>
      <c r="M50" s="19" t="s">
        <v>5</v>
      </c>
      <c r="N50" s="28">
        <v>0.41499999999999998</v>
      </c>
      <c r="O50" s="19" t="s">
        <v>5</v>
      </c>
      <c r="P50" s="28">
        <v>0</v>
      </c>
      <c r="Q50" s="19" t="s">
        <v>5</v>
      </c>
      <c r="R50" s="28">
        <v>0</v>
      </c>
      <c r="S50" s="19" t="s">
        <v>5</v>
      </c>
      <c r="T50" s="28">
        <v>0</v>
      </c>
      <c r="U50" s="19" t="s">
        <v>5</v>
      </c>
      <c r="V50" s="28"/>
      <c r="W50" s="19" t="s">
        <v>5</v>
      </c>
    </row>
    <row r="51" spans="1:23" ht="7.5" customHeight="1">
      <c r="A51" s="26"/>
      <c r="B51" s="23" t="s">
        <v>51</v>
      </c>
      <c r="C51" s="18"/>
      <c r="D51" s="28">
        <v>3.0000000000000001E-3</v>
      </c>
      <c r="E51" s="19" t="s">
        <v>5</v>
      </c>
      <c r="F51" s="28">
        <v>4.0000000000000001E-3</v>
      </c>
      <c r="G51" s="19" t="s">
        <v>5</v>
      </c>
      <c r="H51" s="28">
        <v>1.7999999999999999E-2</v>
      </c>
      <c r="I51" s="19" t="s">
        <v>5</v>
      </c>
      <c r="J51" s="28">
        <v>8.9999999999999993E-3</v>
      </c>
      <c r="K51" s="19" t="s">
        <v>5</v>
      </c>
      <c r="L51" s="28">
        <v>7.0000000000000001E-3</v>
      </c>
      <c r="M51" s="19" t="s">
        <v>5</v>
      </c>
      <c r="N51" s="28">
        <v>4.2999999999999997E-2</v>
      </c>
      <c r="O51" s="19" t="s">
        <v>5</v>
      </c>
      <c r="P51" s="28">
        <v>4.0000000000000001E-3</v>
      </c>
      <c r="Q51" s="19" t="s">
        <v>5</v>
      </c>
      <c r="R51" s="28">
        <v>1.0999999999999999E-2</v>
      </c>
      <c r="S51" s="19" t="s">
        <v>5</v>
      </c>
      <c r="T51" s="28">
        <v>2E-3</v>
      </c>
      <c r="U51" s="19" t="s">
        <v>5</v>
      </c>
      <c r="V51" s="28">
        <v>3.0000000000000001E-3</v>
      </c>
      <c r="W51" s="19" t="s">
        <v>5</v>
      </c>
    </row>
    <row r="52" spans="1:23" ht="7.5" customHeight="1">
      <c r="A52" s="26"/>
      <c r="B52" s="23" t="s">
        <v>58</v>
      </c>
      <c r="C52" s="18"/>
      <c r="D52" s="28">
        <v>4.9000000000000002E-2</v>
      </c>
      <c r="E52" s="19" t="s">
        <v>5</v>
      </c>
      <c r="F52" s="28">
        <v>1.9E-2</v>
      </c>
      <c r="G52" s="19" t="s">
        <v>5</v>
      </c>
      <c r="H52" s="28">
        <v>9.3339999999999996</v>
      </c>
      <c r="I52" s="19" t="s">
        <v>5</v>
      </c>
      <c r="J52" s="28">
        <v>0.51900000000000002</v>
      </c>
      <c r="K52" s="19" t="s">
        <v>5</v>
      </c>
      <c r="L52" s="28">
        <v>0.48899999999999999</v>
      </c>
      <c r="M52" s="19" t="s">
        <v>5</v>
      </c>
      <c r="N52" s="28">
        <v>9.2999999999999999E-2</v>
      </c>
      <c r="O52" s="19" t="s">
        <v>5</v>
      </c>
      <c r="P52" s="28">
        <v>0</v>
      </c>
      <c r="Q52" s="19" t="s">
        <v>5</v>
      </c>
      <c r="R52" s="28">
        <v>1E-3</v>
      </c>
      <c r="S52" s="19" t="s">
        <v>5</v>
      </c>
      <c r="T52" s="28">
        <v>1E-3</v>
      </c>
      <c r="U52" s="19" t="s">
        <v>5</v>
      </c>
      <c r="V52" s="28"/>
      <c r="W52" s="19" t="s">
        <v>5</v>
      </c>
    </row>
    <row r="53" spans="1:23" ht="7.5" customHeight="1">
      <c r="A53" s="26"/>
      <c r="B53" s="23" t="s">
        <v>59</v>
      </c>
      <c r="C53" s="18"/>
      <c r="D53" s="28">
        <v>450</v>
      </c>
      <c r="E53" s="19" t="s">
        <v>5</v>
      </c>
      <c r="F53" s="28">
        <v>416.76900000000001</v>
      </c>
      <c r="G53" s="19" t="s">
        <v>5</v>
      </c>
      <c r="H53" s="28">
        <v>359.76100000000002</v>
      </c>
      <c r="I53" s="19" t="s">
        <v>5</v>
      </c>
      <c r="J53" s="28">
        <v>380.32600000000002</v>
      </c>
      <c r="K53" s="19" t="s">
        <v>5</v>
      </c>
      <c r="L53" s="28">
        <v>338.89499999999998</v>
      </c>
      <c r="M53" s="19" t="s">
        <v>5</v>
      </c>
      <c r="N53" s="28">
        <v>309.50200000000001</v>
      </c>
      <c r="O53" s="19" t="s">
        <v>5</v>
      </c>
      <c r="P53" s="28">
        <v>18.035</v>
      </c>
      <c r="Q53" s="19" t="s">
        <v>5</v>
      </c>
      <c r="R53" s="28">
        <v>37.332999999999998</v>
      </c>
      <c r="S53" s="19" t="s">
        <v>5</v>
      </c>
      <c r="T53" s="28">
        <v>19.914000000000001</v>
      </c>
      <c r="U53" s="19" t="s">
        <v>5</v>
      </c>
      <c r="V53" s="28">
        <v>32.646999999999998</v>
      </c>
      <c r="W53" s="19" t="s">
        <v>5</v>
      </c>
    </row>
    <row r="54" spans="1:23" ht="7.5" customHeight="1">
      <c r="A54" s="26"/>
      <c r="B54" s="23" t="s">
        <v>64</v>
      </c>
      <c r="C54" s="18"/>
      <c r="D54" s="28">
        <v>0.33600000000000002</v>
      </c>
      <c r="E54" s="19" t="s">
        <v>5</v>
      </c>
      <c r="F54" s="28">
        <v>0.11600000000000001</v>
      </c>
      <c r="G54" s="19" t="s">
        <v>5</v>
      </c>
      <c r="H54" s="28">
        <v>1.123</v>
      </c>
      <c r="I54" s="19" t="s">
        <v>5</v>
      </c>
      <c r="J54" s="28">
        <v>12.074999999999999</v>
      </c>
      <c r="K54" s="19" t="s">
        <v>5</v>
      </c>
      <c r="L54" s="28">
        <v>10.55</v>
      </c>
      <c r="M54" s="19" t="s">
        <v>5</v>
      </c>
      <c r="N54" s="28">
        <v>1.3140000000000001</v>
      </c>
      <c r="O54" s="19" t="s">
        <v>5</v>
      </c>
      <c r="P54" s="28">
        <v>0</v>
      </c>
      <c r="Q54" s="19" t="s">
        <v>5</v>
      </c>
      <c r="R54" s="28">
        <v>0</v>
      </c>
      <c r="S54" s="19" t="s">
        <v>5</v>
      </c>
      <c r="T54" s="28">
        <v>0</v>
      </c>
      <c r="U54" s="19" t="s">
        <v>5</v>
      </c>
      <c r="V54" s="28"/>
      <c r="W54" s="19" t="s">
        <v>5</v>
      </c>
    </row>
    <row r="55" spans="1:23" ht="7.5" customHeight="1">
      <c r="A55" s="26"/>
      <c r="B55" s="23" t="s">
        <v>65</v>
      </c>
      <c r="C55" s="18"/>
      <c r="D55" s="28">
        <v>2.133</v>
      </c>
      <c r="E55" s="19" t="s">
        <v>5</v>
      </c>
      <c r="F55" s="28">
        <v>7.0419999999999998</v>
      </c>
      <c r="G55" s="19" t="s">
        <v>5</v>
      </c>
      <c r="H55" s="28">
        <v>2.9409999999999998</v>
      </c>
      <c r="I55" s="19" t="s">
        <v>5</v>
      </c>
      <c r="J55" s="28">
        <v>4.0039999999999996</v>
      </c>
      <c r="K55" s="19" t="s">
        <v>5</v>
      </c>
      <c r="L55" s="28">
        <v>1.006</v>
      </c>
      <c r="M55" s="19" t="s">
        <v>5</v>
      </c>
      <c r="N55" s="28">
        <v>4.4009999999999998</v>
      </c>
      <c r="O55" s="19" t="s">
        <v>5</v>
      </c>
      <c r="P55" s="28">
        <v>0</v>
      </c>
      <c r="Q55" s="19" t="s">
        <v>5</v>
      </c>
      <c r="R55" s="28">
        <v>0</v>
      </c>
      <c r="S55" s="19" t="s">
        <v>5</v>
      </c>
      <c r="T55" s="28">
        <v>0</v>
      </c>
      <c r="U55" s="19" t="s">
        <v>5</v>
      </c>
      <c r="V55" s="28">
        <v>3.0019999999999998</v>
      </c>
      <c r="W55" s="19" t="s">
        <v>5</v>
      </c>
    </row>
    <row r="56" spans="1:23" ht="7.5" customHeight="1">
      <c r="A56" s="26"/>
      <c r="B56" s="23" t="s">
        <v>66</v>
      </c>
      <c r="C56" s="18"/>
      <c r="D56" s="28">
        <v>12.194000000000001</v>
      </c>
      <c r="E56" s="19" t="s">
        <v>5</v>
      </c>
      <c r="F56" s="28">
        <v>10.791</v>
      </c>
      <c r="G56" s="19" t="s">
        <v>5</v>
      </c>
      <c r="H56" s="28">
        <v>9.5180000000000007</v>
      </c>
      <c r="I56" s="19" t="s">
        <v>5</v>
      </c>
      <c r="J56" s="28">
        <v>9.6999999999999993</v>
      </c>
      <c r="K56" s="19" t="s">
        <v>5</v>
      </c>
      <c r="L56" s="28">
        <v>8.6530000000000005</v>
      </c>
      <c r="M56" s="19" t="s">
        <v>5</v>
      </c>
      <c r="N56" s="28">
        <v>8.5370000000000008</v>
      </c>
      <c r="O56" s="19" t="s">
        <v>5</v>
      </c>
      <c r="P56" s="28">
        <v>0.51900000000000002</v>
      </c>
      <c r="Q56" s="19" t="s">
        <v>5</v>
      </c>
      <c r="R56" s="28">
        <v>1.02</v>
      </c>
      <c r="S56" s="19" t="s">
        <v>5</v>
      </c>
      <c r="T56" s="28">
        <v>0.69399999999999995</v>
      </c>
      <c r="U56" s="19" t="s">
        <v>5</v>
      </c>
      <c r="V56" s="28"/>
      <c r="W56" s="19" t="s">
        <v>5</v>
      </c>
    </row>
    <row r="57" spans="1:23" ht="7.5" customHeight="1">
      <c r="A57" s="26"/>
      <c r="B57" s="7"/>
      <c r="C57" s="13" t="s">
        <v>17</v>
      </c>
      <c r="D57" s="30">
        <f>SUM(D38:D56)</f>
        <v>744.56700000000001</v>
      </c>
      <c r="E57" s="19"/>
      <c r="F57" s="30">
        <f>SUM(F38:F56)</f>
        <v>702.02700000000016</v>
      </c>
      <c r="G57" s="19"/>
      <c r="H57" s="30">
        <f>SUM(H38:H56)</f>
        <v>617.71000000000015</v>
      </c>
      <c r="I57" s="19"/>
      <c r="J57" s="30">
        <f>SUM(J38:J56)</f>
        <v>724.73800000000017</v>
      </c>
      <c r="K57" s="19"/>
      <c r="L57" s="30">
        <f>SUM(L38:L56)</f>
        <v>647.52599999999995</v>
      </c>
      <c r="M57" s="19"/>
      <c r="N57" s="30">
        <f>SUM(N38:N56)</f>
        <v>613.24299999999994</v>
      </c>
      <c r="O57" s="19"/>
      <c r="P57" s="30">
        <f>SUM(P38:P56)</f>
        <v>39.434000000000005</v>
      </c>
      <c r="Q57" s="19"/>
      <c r="R57" s="30">
        <f>SUM(R38:R56)</f>
        <v>63.341000000000001</v>
      </c>
      <c r="S57" s="19"/>
      <c r="T57" s="30">
        <f>SUM(T38:T56)</f>
        <v>40.291000000000004</v>
      </c>
      <c r="U57" s="19"/>
      <c r="V57" s="30">
        <f>SUM(V38:V56)</f>
        <v>36.936</v>
      </c>
      <c r="W57" s="19"/>
    </row>
    <row r="58" spans="1:23" ht="8.25" customHeight="1">
      <c r="A58" s="26"/>
      <c r="B58" s="7" t="s">
        <v>141</v>
      </c>
      <c r="C58" s="13"/>
      <c r="D58" s="28"/>
      <c r="E58" s="19"/>
      <c r="F58" s="28"/>
      <c r="G58" s="19"/>
      <c r="H58" s="28"/>
      <c r="I58" s="19"/>
      <c r="J58" s="28"/>
      <c r="K58" s="19"/>
      <c r="L58" s="28"/>
      <c r="M58" s="19"/>
      <c r="N58" s="28"/>
      <c r="O58" s="19"/>
      <c r="P58" s="28"/>
      <c r="Q58" s="19"/>
      <c r="R58" s="28"/>
      <c r="S58" s="19"/>
      <c r="T58" s="28"/>
      <c r="U58" s="19"/>
      <c r="V58" s="28"/>
      <c r="W58" s="19"/>
    </row>
    <row r="59" spans="1:23" ht="8.25" customHeight="1">
      <c r="A59" s="26"/>
      <c r="B59" s="7" t="s">
        <v>138</v>
      </c>
      <c r="C59" s="13"/>
      <c r="D59" s="28"/>
      <c r="E59" s="19"/>
      <c r="F59" s="28"/>
      <c r="G59" s="19"/>
      <c r="H59" s="28"/>
      <c r="I59" s="19"/>
      <c r="J59" s="28"/>
      <c r="K59" s="19"/>
      <c r="L59" s="28"/>
      <c r="M59" s="19"/>
      <c r="N59" s="28"/>
      <c r="O59" s="19"/>
      <c r="P59" s="28"/>
      <c r="Q59" s="19"/>
      <c r="R59" s="28"/>
      <c r="S59" s="19"/>
      <c r="T59" s="28"/>
      <c r="U59" s="19"/>
      <c r="V59" s="28"/>
      <c r="W59" s="19"/>
    </row>
    <row r="60" spans="1:23" ht="7.5" customHeight="1">
      <c r="A60" s="26"/>
      <c r="B60" s="23" t="s">
        <v>6</v>
      </c>
      <c r="C60" s="18"/>
      <c r="D60" s="28">
        <v>228.34800000000001</v>
      </c>
      <c r="E60" s="19" t="s">
        <v>5</v>
      </c>
      <c r="F60" s="28">
        <v>237.21100000000001</v>
      </c>
      <c r="G60" s="19" t="s">
        <v>5</v>
      </c>
      <c r="H60" s="28">
        <v>188.666</v>
      </c>
      <c r="I60" s="19" t="s">
        <v>5</v>
      </c>
      <c r="J60" s="28">
        <v>274.726</v>
      </c>
      <c r="K60" s="19" t="s">
        <v>5</v>
      </c>
      <c r="L60" s="28">
        <v>249.26</v>
      </c>
      <c r="M60" s="19" t="s">
        <v>5</v>
      </c>
      <c r="N60" s="28">
        <v>259.93700000000001</v>
      </c>
      <c r="O60" s="19" t="s">
        <v>5</v>
      </c>
      <c r="P60" s="28">
        <v>23.859000000000002</v>
      </c>
      <c r="Q60" s="19" t="s">
        <v>5</v>
      </c>
      <c r="R60" s="28">
        <v>23.016999999999999</v>
      </c>
      <c r="S60" s="19" t="s">
        <v>5</v>
      </c>
      <c r="T60" s="28">
        <v>20.518000000000001</v>
      </c>
      <c r="U60" s="19" t="s">
        <v>5</v>
      </c>
      <c r="V60" s="28"/>
      <c r="W60" s="19" t="s">
        <v>5</v>
      </c>
    </row>
    <row r="61" spans="1:23" ht="7.5" customHeight="1">
      <c r="A61" s="26"/>
      <c r="B61" s="23" t="s">
        <v>7</v>
      </c>
      <c r="C61" s="18"/>
      <c r="D61" s="28">
        <v>105.78700000000001</v>
      </c>
      <c r="E61" s="19" t="s">
        <v>5</v>
      </c>
      <c r="F61" s="28">
        <v>0</v>
      </c>
      <c r="G61" s="19" t="s">
        <v>5</v>
      </c>
      <c r="H61" s="28">
        <v>107.084</v>
      </c>
      <c r="I61" s="19" t="s">
        <v>5</v>
      </c>
      <c r="J61" s="28">
        <v>110.955</v>
      </c>
      <c r="K61" s="19" t="s">
        <v>5</v>
      </c>
      <c r="L61" s="28">
        <v>104.679</v>
      </c>
      <c r="M61" s="19" t="s">
        <v>5</v>
      </c>
      <c r="N61" s="28">
        <v>108.604</v>
      </c>
      <c r="O61" s="19" t="s">
        <v>5</v>
      </c>
      <c r="P61" s="28">
        <v>9.0139999999999993</v>
      </c>
      <c r="Q61" s="19" t="s">
        <v>5</v>
      </c>
      <c r="R61" s="28">
        <v>5.8479999999999999</v>
      </c>
      <c r="S61" s="19" t="s">
        <v>5</v>
      </c>
      <c r="T61" s="28">
        <v>10.863</v>
      </c>
      <c r="U61" s="19" t="s">
        <v>5</v>
      </c>
      <c r="V61" s="28"/>
      <c r="W61" s="19" t="s">
        <v>5</v>
      </c>
    </row>
    <row r="62" spans="1:23" ht="7.5" customHeight="1">
      <c r="A62" s="26"/>
      <c r="B62" s="23" t="s">
        <v>85</v>
      </c>
      <c r="C62" s="18"/>
      <c r="D62" s="28">
        <v>296.43900000000002</v>
      </c>
      <c r="E62" s="19" t="s">
        <v>5</v>
      </c>
      <c r="F62" s="28">
        <v>289.97300000000001</v>
      </c>
      <c r="G62" s="19" t="s">
        <v>5</v>
      </c>
      <c r="H62" s="28">
        <v>264.55</v>
      </c>
      <c r="I62" s="19" t="s">
        <v>5</v>
      </c>
      <c r="J62" s="28">
        <v>312.70100000000002</v>
      </c>
      <c r="K62" s="19" t="s">
        <v>5</v>
      </c>
      <c r="L62" s="28">
        <v>290.56900000000002</v>
      </c>
      <c r="M62" s="19" t="s">
        <v>5</v>
      </c>
      <c r="N62" s="28">
        <v>0</v>
      </c>
      <c r="O62" s="19" t="s">
        <v>5</v>
      </c>
      <c r="P62" s="28">
        <v>0</v>
      </c>
      <c r="Q62" s="19" t="s">
        <v>5</v>
      </c>
      <c r="R62" s="28">
        <v>0</v>
      </c>
      <c r="S62" s="19" t="s">
        <v>5</v>
      </c>
      <c r="T62" s="28">
        <v>0</v>
      </c>
      <c r="U62" s="19" t="s">
        <v>5</v>
      </c>
      <c r="V62" s="28">
        <v>0</v>
      </c>
      <c r="W62" s="19" t="s">
        <v>5</v>
      </c>
    </row>
    <row r="63" spans="1:23" ht="7.5" customHeight="1">
      <c r="A63" s="26"/>
      <c r="B63" s="23" t="s">
        <v>12</v>
      </c>
      <c r="C63" s="18"/>
      <c r="D63" s="28">
        <v>2.1000000000000001E-2</v>
      </c>
      <c r="E63" s="19" t="s">
        <v>5</v>
      </c>
      <c r="F63" s="28">
        <v>0.33400000000000002</v>
      </c>
      <c r="G63" s="19" t="s">
        <v>5</v>
      </c>
      <c r="H63" s="28">
        <v>0.38800000000000001</v>
      </c>
      <c r="I63" s="19" t="s">
        <v>5</v>
      </c>
      <c r="J63" s="28">
        <v>1.3979999999999999</v>
      </c>
      <c r="K63" s="19" t="s">
        <v>5</v>
      </c>
      <c r="L63" s="28">
        <v>1.1879999999999999</v>
      </c>
      <c r="M63" s="19" t="s">
        <v>5</v>
      </c>
      <c r="N63" s="28">
        <v>1.288</v>
      </c>
      <c r="O63" s="19" t="s">
        <v>5</v>
      </c>
      <c r="P63" s="28">
        <v>0</v>
      </c>
      <c r="Q63" s="19" t="s">
        <v>5</v>
      </c>
      <c r="R63" s="28">
        <v>0</v>
      </c>
      <c r="S63" s="19" t="s">
        <v>5</v>
      </c>
      <c r="T63" s="28">
        <v>0</v>
      </c>
      <c r="U63" s="19" t="s">
        <v>5</v>
      </c>
      <c r="V63" s="28"/>
      <c r="W63" s="19" t="s">
        <v>5</v>
      </c>
    </row>
    <row r="64" spans="1:23" ht="7.5" customHeight="1">
      <c r="A64" s="26"/>
      <c r="B64" s="23" t="s">
        <v>13</v>
      </c>
      <c r="C64" s="18"/>
      <c r="D64" s="28">
        <v>103.83</v>
      </c>
      <c r="E64" s="19" t="s">
        <v>5</v>
      </c>
      <c r="F64" s="28">
        <v>54.747999999999998</v>
      </c>
      <c r="G64" s="19" t="s">
        <v>5</v>
      </c>
      <c r="H64" s="28">
        <v>137.48699999999999</v>
      </c>
      <c r="I64" s="19" t="s">
        <v>5</v>
      </c>
      <c r="J64" s="28">
        <v>172.25200000000001</v>
      </c>
      <c r="K64" s="19" t="s">
        <v>5</v>
      </c>
      <c r="L64" s="28">
        <v>160.34200000000001</v>
      </c>
      <c r="M64" s="19" t="s">
        <v>5</v>
      </c>
      <c r="N64" s="28">
        <v>146.26400000000001</v>
      </c>
      <c r="O64" s="19" t="s">
        <v>5</v>
      </c>
      <c r="P64" s="28">
        <v>12.085000000000001</v>
      </c>
      <c r="Q64" s="19" t="s">
        <v>5</v>
      </c>
      <c r="R64" s="28">
        <v>9.6679999999999993</v>
      </c>
      <c r="S64" s="19" t="s">
        <v>5</v>
      </c>
      <c r="T64" s="28">
        <v>15.417999999999999</v>
      </c>
      <c r="U64" s="19" t="s">
        <v>5</v>
      </c>
      <c r="V64" s="28">
        <v>11.057</v>
      </c>
      <c r="W64" s="19" t="s">
        <v>5</v>
      </c>
    </row>
    <row r="65" spans="1:23" ht="7.5" customHeight="1">
      <c r="A65" s="26"/>
      <c r="B65" s="23" t="s">
        <v>14</v>
      </c>
      <c r="C65" s="18"/>
      <c r="D65" s="28">
        <v>0</v>
      </c>
      <c r="E65" s="19" t="s">
        <v>5</v>
      </c>
      <c r="F65" s="28">
        <v>0</v>
      </c>
      <c r="G65" s="19" t="s">
        <v>5</v>
      </c>
      <c r="H65" s="28">
        <v>25.585000000000001</v>
      </c>
      <c r="I65" s="19" t="s">
        <v>5</v>
      </c>
      <c r="J65" s="28">
        <v>28.91</v>
      </c>
      <c r="K65" s="19" t="s">
        <v>5</v>
      </c>
      <c r="L65" s="28">
        <v>26.318000000000001</v>
      </c>
      <c r="M65" s="19" t="s">
        <v>5</v>
      </c>
      <c r="N65" s="28">
        <v>24.018999999999998</v>
      </c>
      <c r="O65" s="19" t="s">
        <v>5</v>
      </c>
      <c r="P65" s="28">
        <v>2.4660000000000002</v>
      </c>
      <c r="Q65" s="19" t="s">
        <v>5</v>
      </c>
      <c r="R65" s="28">
        <v>2.5720000000000001</v>
      </c>
      <c r="S65" s="19" t="s">
        <v>5</v>
      </c>
      <c r="T65" s="28">
        <v>2.613</v>
      </c>
      <c r="U65" s="19" t="s">
        <v>5</v>
      </c>
      <c r="V65" s="28">
        <v>2.4580000000000002</v>
      </c>
      <c r="W65" s="19" t="s">
        <v>5</v>
      </c>
    </row>
    <row r="66" spans="1:23" ht="7.5" customHeight="1">
      <c r="A66" s="26"/>
      <c r="B66" s="23" t="s">
        <v>15</v>
      </c>
      <c r="C66" s="18"/>
      <c r="D66" s="28">
        <v>447.18599999999998</v>
      </c>
      <c r="E66" s="19" t="s">
        <v>5</v>
      </c>
      <c r="F66" s="28">
        <v>445.55599999999998</v>
      </c>
      <c r="G66" s="19" t="s">
        <v>5</v>
      </c>
      <c r="H66" s="28">
        <v>470.19099999999997</v>
      </c>
      <c r="I66" s="19" t="s">
        <v>5</v>
      </c>
      <c r="J66" s="28">
        <v>530.17399999999998</v>
      </c>
      <c r="K66" s="19" t="s">
        <v>5</v>
      </c>
      <c r="L66" s="28">
        <v>471.714</v>
      </c>
      <c r="M66" s="19" t="s">
        <v>5</v>
      </c>
      <c r="N66" s="28">
        <v>490.68799999999999</v>
      </c>
      <c r="O66" s="19" t="s">
        <v>5</v>
      </c>
      <c r="P66" s="28">
        <v>21.116</v>
      </c>
      <c r="Q66" s="19" t="s">
        <v>5</v>
      </c>
      <c r="R66" s="28">
        <v>60.378</v>
      </c>
      <c r="S66" s="19" t="s">
        <v>5</v>
      </c>
      <c r="T66" s="28">
        <v>16.283000000000001</v>
      </c>
      <c r="U66" s="19" t="s">
        <v>5</v>
      </c>
      <c r="V66" s="28"/>
      <c r="W66" s="19" t="s">
        <v>5</v>
      </c>
    </row>
    <row r="67" spans="1:23" ht="7.5" customHeight="1">
      <c r="A67" s="26"/>
      <c r="B67" s="23" t="s">
        <v>16</v>
      </c>
      <c r="C67" s="18"/>
      <c r="D67" s="28">
        <v>68.665999999999997</v>
      </c>
      <c r="E67" s="19" t="s">
        <v>5</v>
      </c>
      <c r="F67" s="28">
        <v>78.287000000000006</v>
      </c>
      <c r="G67" s="19" t="s">
        <v>5</v>
      </c>
      <c r="H67" s="28">
        <v>75.867000000000004</v>
      </c>
      <c r="I67" s="19" t="s">
        <v>5</v>
      </c>
      <c r="J67" s="28">
        <v>59.908999999999999</v>
      </c>
      <c r="K67" s="19" t="s">
        <v>5</v>
      </c>
      <c r="L67" s="28">
        <v>55.140999999999998</v>
      </c>
      <c r="M67" s="19" t="s">
        <v>5</v>
      </c>
      <c r="N67" s="28">
        <v>54.905999999999999</v>
      </c>
      <c r="O67" s="19" t="s">
        <v>5</v>
      </c>
      <c r="P67" s="28">
        <v>0</v>
      </c>
      <c r="Q67" s="19" t="s">
        <v>5</v>
      </c>
      <c r="R67" s="28">
        <v>9.4009999999999998</v>
      </c>
      <c r="S67" s="19" t="s">
        <v>5</v>
      </c>
      <c r="T67" s="28">
        <v>2.073</v>
      </c>
      <c r="U67" s="19" t="s">
        <v>5</v>
      </c>
      <c r="V67" s="28"/>
      <c r="W67" s="19" t="s">
        <v>5</v>
      </c>
    </row>
    <row r="68" spans="1:23" ht="7.5" customHeight="1">
      <c r="A68" s="26"/>
      <c r="B68" s="23" t="s">
        <v>26</v>
      </c>
      <c r="C68" s="18"/>
      <c r="D68" s="28">
        <v>0.40200000000000002</v>
      </c>
      <c r="E68" s="19" t="s">
        <v>5</v>
      </c>
      <c r="F68" s="28">
        <v>9.6000000000000002E-2</v>
      </c>
      <c r="G68" s="19" t="s">
        <v>5</v>
      </c>
      <c r="H68" s="28">
        <v>3.1E-2</v>
      </c>
      <c r="I68" s="19" t="s">
        <v>5</v>
      </c>
      <c r="J68" s="28">
        <v>0.08</v>
      </c>
      <c r="K68" s="19" t="s">
        <v>5</v>
      </c>
      <c r="L68" s="28">
        <v>0.08</v>
      </c>
      <c r="M68" s="19" t="s">
        <v>5</v>
      </c>
      <c r="N68" s="28">
        <v>1.2E-2</v>
      </c>
      <c r="O68" s="19" t="s">
        <v>5</v>
      </c>
      <c r="P68" s="28">
        <v>0</v>
      </c>
      <c r="Q68" s="19" t="s">
        <v>5</v>
      </c>
      <c r="R68" s="28">
        <v>8.0000000000000002E-3</v>
      </c>
      <c r="S68" s="19" t="s">
        <v>5</v>
      </c>
      <c r="T68" s="28">
        <v>0</v>
      </c>
      <c r="U68" s="19" t="s">
        <v>5</v>
      </c>
      <c r="V68" s="28">
        <v>0</v>
      </c>
      <c r="W68" s="19" t="s">
        <v>5</v>
      </c>
    </row>
    <row r="69" spans="1:23" ht="7.5" customHeight="1">
      <c r="A69" s="26"/>
      <c r="B69" s="23" t="s">
        <v>28</v>
      </c>
      <c r="C69" s="18"/>
      <c r="D69" s="28">
        <v>70.293999999999997</v>
      </c>
      <c r="E69" s="19" t="s">
        <v>5</v>
      </c>
      <c r="F69" s="28">
        <v>0</v>
      </c>
      <c r="G69" s="19" t="s">
        <v>5</v>
      </c>
      <c r="H69" s="28">
        <v>130.46199999999999</v>
      </c>
      <c r="I69" s="19" t="s">
        <v>5</v>
      </c>
      <c r="J69" s="28">
        <v>143.34</v>
      </c>
      <c r="K69" s="19" t="s">
        <v>5</v>
      </c>
      <c r="L69" s="28">
        <v>133.48400000000001</v>
      </c>
      <c r="M69" s="19" t="s">
        <v>5</v>
      </c>
      <c r="N69" s="28">
        <v>0</v>
      </c>
      <c r="O69" s="19" t="s">
        <v>5</v>
      </c>
      <c r="P69" s="28">
        <v>16.419</v>
      </c>
      <c r="Q69" s="19" t="s">
        <v>5</v>
      </c>
      <c r="R69" s="28"/>
      <c r="S69" s="19" t="s">
        <v>5</v>
      </c>
      <c r="T69" s="28"/>
      <c r="U69" s="19"/>
      <c r="V69" s="28"/>
      <c r="W69" s="19" t="s">
        <v>5</v>
      </c>
    </row>
    <row r="70" spans="1:23" ht="7.5" customHeight="1">
      <c r="A70" s="26"/>
      <c r="B70" s="23" t="s">
        <v>33</v>
      </c>
      <c r="C70" s="18"/>
      <c r="D70" s="28">
        <v>2965.4589999999998</v>
      </c>
      <c r="E70" s="19" t="s">
        <v>5</v>
      </c>
      <c r="F70" s="28">
        <v>3329.71</v>
      </c>
      <c r="G70" s="19" t="s">
        <v>5</v>
      </c>
      <c r="H70" s="28">
        <v>4262.9560000000001</v>
      </c>
      <c r="I70" s="19" t="s">
        <v>5</v>
      </c>
      <c r="J70" s="28">
        <v>4333.3450000000003</v>
      </c>
      <c r="K70" s="19" t="s">
        <v>5</v>
      </c>
      <c r="L70" s="28">
        <v>3920.2510000000002</v>
      </c>
      <c r="M70" s="19" t="s">
        <v>5</v>
      </c>
      <c r="N70" s="28">
        <v>4569.0959999999995</v>
      </c>
      <c r="O70" s="19" t="s">
        <v>5</v>
      </c>
      <c r="P70" s="28">
        <v>482.39699999999999</v>
      </c>
      <c r="Q70" s="19" t="s">
        <v>5</v>
      </c>
      <c r="R70" s="28">
        <v>392.31799999999998</v>
      </c>
      <c r="S70" s="19" t="s">
        <v>5</v>
      </c>
      <c r="T70" s="28">
        <v>424.74799999999999</v>
      </c>
      <c r="U70" s="19" t="s">
        <v>5</v>
      </c>
      <c r="V70" s="28">
        <v>365.721</v>
      </c>
      <c r="W70" s="19" t="s">
        <v>5</v>
      </c>
    </row>
    <row r="71" spans="1:23" ht="7.5" customHeight="1">
      <c r="A71" s="26"/>
      <c r="B71" s="23" t="s">
        <v>35</v>
      </c>
      <c r="C71" s="18"/>
      <c r="D71" s="28">
        <v>495.22399999999999</v>
      </c>
      <c r="E71" s="19" t="s">
        <v>5</v>
      </c>
      <c r="F71" s="28">
        <v>424.45800000000003</v>
      </c>
      <c r="G71" s="19" t="s">
        <v>5</v>
      </c>
      <c r="H71" s="28">
        <v>253.559</v>
      </c>
      <c r="I71" s="19" t="s">
        <v>5</v>
      </c>
      <c r="J71" s="28">
        <v>367.03100000000001</v>
      </c>
      <c r="K71" s="19" t="s">
        <v>5</v>
      </c>
      <c r="L71" s="28">
        <v>337.19200000000001</v>
      </c>
      <c r="M71" s="19" t="s">
        <v>5</v>
      </c>
      <c r="N71" s="28">
        <v>235.364</v>
      </c>
      <c r="O71" s="19" t="s">
        <v>5</v>
      </c>
      <c r="P71" s="28">
        <v>3.4940000000000002</v>
      </c>
      <c r="Q71" s="19" t="s">
        <v>5</v>
      </c>
      <c r="R71" s="28">
        <v>25.847999999999999</v>
      </c>
      <c r="S71" s="19" t="s">
        <v>5</v>
      </c>
      <c r="T71" s="28">
        <v>13.664</v>
      </c>
      <c r="U71" s="19" t="s">
        <v>5</v>
      </c>
      <c r="V71" s="28"/>
      <c r="W71" s="19" t="s">
        <v>5</v>
      </c>
    </row>
    <row r="72" spans="1:23" ht="7.5" customHeight="1">
      <c r="A72" s="26"/>
      <c r="B72" s="23" t="s">
        <v>38</v>
      </c>
      <c r="C72" s="18"/>
      <c r="D72" s="28">
        <v>1300.1759999999999</v>
      </c>
      <c r="E72" s="19" t="s">
        <v>5</v>
      </c>
      <c r="F72" s="28">
        <v>1213.5820000000001</v>
      </c>
      <c r="G72" s="19" t="s">
        <v>5</v>
      </c>
      <c r="H72" s="28">
        <v>1282.77</v>
      </c>
      <c r="I72" s="19" t="s">
        <v>5</v>
      </c>
      <c r="J72" s="28">
        <v>1182.904</v>
      </c>
      <c r="K72" s="19" t="s">
        <v>5</v>
      </c>
      <c r="L72" s="28">
        <v>1102.4169999999999</v>
      </c>
      <c r="M72" s="19" t="s">
        <v>5</v>
      </c>
      <c r="N72" s="28">
        <v>1220.0920000000001</v>
      </c>
      <c r="O72" s="19" t="s">
        <v>5</v>
      </c>
      <c r="P72" s="28">
        <v>96.742000000000004</v>
      </c>
      <c r="Q72" s="19" t="s">
        <v>5</v>
      </c>
      <c r="R72" s="28">
        <v>105.143</v>
      </c>
      <c r="S72" s="19" t="s">
        <v>5</v>
      </c>
      <c r="T72" s="28">
        <v>104.459</v>
      </c>
      <c r="U72" s="19" t="s">
        <v>5</v>
      </c>
      <c r="V72" s="28">
        <v>92.552999999999997</v>
      </c>
      <c r="W72" s="19" t="s">
        <v>5</v>
      </c>
    </row>
    <row r="73" spans="1:23" ht="7.5" customHeight="1">
      <c r="A73" s="26"/>
      <c r="B73" s="23" t="s">
        <v>46</v>
      </c>
      <c r="C73" s="18"/>
      <c r="D73" s="28">
        <v>0</v>
      </c>
      <c r="E73" s="19" t="s">
        <v>5</v>
      </c>
      <c r="F73" s="28">
        <v>0</v>
      </c>
      <c r="G73" s="19" t="s">
        <v>5</v>
      </c>
      <c r="H73" s="28">
        <v>0</v>
      </c>
      <c r="I73" s="19" t="s">
        <v>5</v>
      </c>
      <c r="J73" s="28">
        <v>0</v>
      </c>
      <c r="K73" s="19" t="s">
        <v>5</v>
      </c>
      <c r="L73" s="28">
        <v>0</v>
      </c>
      <c r="M73" s="19" t="s">
        <v>5</v>
      </c>
      <c r="N73" s="28">
        <v>0</v>
      </c>
      <c r="O73" s="19" t="s">
        <v>5</v>
      </c>
      <c r="P73" s="28">
        <v>0</v>
      </c>
      <c r="Q73" s="19" t="s">
        <v>5</v>
      </c>
      <c r="R73" s="28">
        <v>0</v>
      </c>
      <c r="S73" s="19" t="s">
        <v>5</v>
      </c>
      <c r="T73" s="28">
        <v>0</v>
      </c>
      <c r="U73" s="19" t="s">
        <v>5</v>
      </c>
      <c r="V73" s="28">
        <v>0</v>
      </c>
      <c r="W73" s="19" t="s">
        <v>5</v>
      </c>
    </row>
    <row r="74" spans="1:23" ht="7.5" customHeight="1">
      <c r="A74" s="26"/>
      <c r="B74" s="23" t="s">
        <v>48</v>
      </c>
      <c r="C74" s="18"/>
      <c r="D74" s="28">
        <v>39.360999999999997</v>
      </c>
      <c r="E74" s="19" t="s">
        <v>5</v>
      </c>
      <c r="F74" s="28">
        <v>34.804000000000002</v>
      </c>
      <c r="G74" s="19" t="s">
        <v>5</v>
      </c>
      <c r="H74" s="28">
        <v>28.395</v>
      </c>
      <c r="I74" s="19" t="s">
        <v>5</v>
      </c>
      <c r="J74" s="28">
        <v>211.65299999999999</v>
      </c>
      <c r="K74" s="19" t="s">
        <v>5</v>
      </c>
      <c r="L74" s="28">
        <v>191.10499999999999</v>
      </c>
      <c r="M74" s="19" t="s">
        <v>5</v>
      </c>
      <c r="N74" s="28">
        <v>57.863</v>
      </c>
      <c r="O74" s="19" t="s">
        <v>5</v>
      </c>
      <c r="P74" s="28">
        <v>13.175000000000001</v>
      </c>
      <c r="Q74" s="19" t="s">
        <v>5</v>
      </c>
      <c r="R74" s="28">
        <v>0.432</v>
      </c>
      <c r="S74" s="19" t="s">
        <v>5</v>
      </c>
      <c r="T74" s="28">
        <v>3.9390000000000001</v>
      </c>
      <c r="U74" s="19" t="s">
        <v>5</v>
      </c>
      <c r="V74" s="28">
        <v>0</v>
      </c>
      <c r="W74" s="19" t="s">
        <v>5</v>
      </c>
    </row>
    <row r="75" spans="1:23" ht="7.5" customHeight="1">
      <c r="A75" s="26"/>
      <c r="B75" s="23" t="s">
        <v>50</v>
      </c>
      <c r="C75" s="18"/>
      <c r="D75" s="28">
        <v>395.38299999999998</v>
      </c>
      <c r="E75" s="19" t="s">
        <v>5</v>
      </c>
      <c r="F75" s="28">
        <v>442.435</v>
      </c>
      <c r="G75" s="19" t="s">
        <v>5</v>
      </c>
      <c r="H75" s="28">
        <v>389.99900000000002</v>
      </c>
      <c r="I75" s="19" t="s">
        <v>5</v>
      </c>
      <c r="J75" s="28">
        <v>412.78399999999999</v>
      </c>
      <c r="K75" s="19" t="s">
        <v>5</v>
      </c>
      <c r="L75" s="28">
        <v>373.43700000000001</v>
      </c>
      <c r="M75" s="19" t="s">
        <v>5</v>
      </c>
      <c r="N75" s="28">
        <v>415.37099999999998</v>
      </c>
      <c r="O75" s="19" t="s">
        <v>5</v>
      </c>
      <c r="P75" s="28">
        <v>29.82</v>
      </c>
      <c r="Q75" s="19" t="s">
        <v>5</v>
      </c>
      <c r="R75" s="28">
        <v>35.654000000000003</v>
      </c>
      <c r="S75" s="19" t="s">
        <v>5</v>
      </c>
      <c r="T75" s="28">
        <v>41.405999999999999</v>
      </c>
      <c r="U75" s="19" t="s">
        <v>5</v>
      </c>
      <c r="V75" s="28">
        <v>39.781999999999996</v>
      </c>
      <c r="W75" s="19" t="s">
        <v>5</v>
      </c>
    </row>
    <row r="76" spans="1:23" ht="7.5" customHeight="1">
      <c r="A76" s="26"/>
      <c r="B76" s="23" t="s">
        <v>89</v>
      </c>
      <c r="C76" s="18"/>
      <c r="D76" s="28">
        <v>2.3759999999999999</v>
      </c>
      <c r="E76" s="19" t="s">
        <v>5</v>
      </c>
      <c r="F76" s="28">
        <v>7.3730000000000002</v>
      </c>
      <c r="G76" s="19" t="s">
        <v>5</v>
      </c>
      <c r="H76" s="28">
        <v>10.598000000000001</v>
      </c>
      <c r="I76" s="19" t="s">
        <v>5</v>
      </c>
      <c r="J76" s="28">
        <v>7.4999999999999997E-2</v>
      </c>
      <c r="K76" s="19" t="s">
        <v>5</v>
      </c>
      <c r="L76" s="28">
        <v>6.9000000000000006E-2</v>
      </c>
      <c r="M76" s="19" t="s">
        <v>5</v>
      </c>
      <c r="N76" s="28">
        <v>9.6000000000000002E-2</v>
      </c>
      <c r="O76" s="19" t="s">
        <v>5</v>
      </c>
      <c r="P76" s="28">
        <v>0</v>
      </c>
      <c r="Q76" s="19" t="s">
        <v>5</v>
      </c>
      <c r="R76" s="28">
        <v>0.01</v>
      </c>
      <c r="S76" s="19" t="s">
        <v>5</v>
      </c>
      <c r="T76" s="28">
        <v>0</v>
      </c>
      <c r="U76" s="19" t="s">
        <v>5</v>
      </c>
      <c r="V76" s="28">
        <v>0</v>
      </c>
      <c r="W76" s="19" t="s">
        <v>5</v>
      </c>
    </row>
    <row r="77" spans="1:23" ht="7.5" customHeight="1">
      <c r="A77" s="26"/>
      <c r="B77" s="23" t="s">
        <v>57</v>
      </c>
      <c r="C77" s="18"/>
      <c r="D77" s="28">
        <v>124.083</v>
      </c>
      <c r="E77" s="19" t="s">
        <v>5</v>
      </c>
      <c r="F77" s="28">
        <v>149.22399999999999</v>
      </c>
      <c r="G77" s="19" t="s">
        <v>5</v>
      </c>
      <c r="H77" s="28">
        <v>0.14299999999999999</v>
      </c>
      <c r="I77" s="19" t="s">
        <v>5</v>
      </c>
      <c r="J77" s="28">
        <v>140.67099999999999</v>
      </c>
      <c r="K77" s="19" t="s">
        <v>5</v>
      </c>
      <c r="L77" s="28">
        <v>130.60900000000001</v>
      </c>
      <c r="M77" s="19" t="s">
        <v>5</v>
      </c>
      <c r="N77" s="28">
        <v>79.007000000000005</v>
      </c>
      <c r="O77" s="19" t="s">
        <v>5</v>
      </c>
      <c r="P77" s="28">
        <v>2.4</v>
      </c>
      <c r="Q77" s="19" t="s">
        <v>5</v>
      </c>
      <c r="R77" s="28">
        <v>10.326000000000001</v>
      </c>
      <c r="S77" s="19" t="s">
        <v>5</v>
      </c>
      <c r="T77" s="28">
        <v>2.7</v>
      </c>
      <c r="U77" s="19" t="s">
        <v>5</v>
      </c>
      <c r="V77" s="28">
        <v>15.271000000000001</v>
      </c>
      <c r="W77" s="19" t="s">
        <v>5</v>
      </c>
    </row>
    <row r="78" spans="1:23" ht="7.5" customHeight="1">
      <c r="A78" s="26"/>
      <c r="B78" s="23" t="s">
        <v>58</v>
      </c>
      <c r="C78" s="18"/>
      <c r="D78" s="28">
        <v>15.676</v>
      </c>
      <c r="E78" s="19" t="s">
        <v>5</v>
      </c>
      <c r="F78" s="28">
        <v>34.902000000000001</v>
      </c>
      <c r="G78" s="19" t="s">
        <v>5</v>
      </c>
      <c r="H78" s="28">
        <v>31.010999999999999</v>
      </c>
      <c r="I78" s="19" t="s">
        <v>5</v>
      </c>
      <c r="J78" s="28">
        <v>46.371000000000002</v>
      </c>
      <c r="K78" s="19" t="s">
        <v>5</v>
      </c>
      <c r="L78" s="28">
        <v>44.048999999999999</v>
      </c>
      <c r="M78" s="19" t="s">
        <v>5</v>
      </c>
      <c r="N78" s="28">
        <v>33.960999999999999</v>
      </c>
      <c r="O78" s="19" t="s">
        <v>5</v>
      </c>
      <c r="P78" s="28">
        <v>2.177</v>
      </c>
      <c r="Q78" s="19" t="s">
        <v>5</v>
      </c>
      <c r="R78" s="28">
        <v>4.3070000000000004</v>
      </c>
      <c r="S78" s="19" t="s">
        <v>5</v>
      </c>
      <c r="T78" s="28">
        <v>1.7569999999999999</v>
      </c>
      <c r="U78" s="19" t="s">
        <v>5</v>
      </c>
      <c r="V78" s="28"/>
      <c r="W78" s="19" t="s">
        <v>5</v>
      </c>
    </row>
    <row r="79" spans="1:23" ht="7.5" customHeight="1">
      <c r="A79" s="26"/>
      <c r="B79" s="23" t="s">
        <v>59</v>
      </c>
      <c r="C79" s="18"/>
      <c r="D79" s="28">
        <v>0</v>
      </c>
      <c r="E79" s="19" t="s">
        <v>5</v>
      </c>
      <c r="F79" s="28">
        <v>22.163</v>
      </c>
      <c r="G79" s="19" t="s">
        <v>5</v>
      </c>
      <c r="H79" s="28">
        <v>29.495000000000001</v>
      </c>
      <c r="I79" s="19" t="s">
        <v>5</v>
      </c>
      <c r="J79" s="28">
        <v>19.920000000000002</v>
      </c>
      <c r="K79" s="19" t="s">
        <v>5</v>
      </c>
      <c r="L79" s="28">
        <v>19.771000000000001</v>
      </c>
      <c r="M79" s="19" t="s">
        <v>5</v>
      </c>
      <c r="N79" s="28">
        <v>4.8090000000000002</v>
      </c>
      <c r="O79" s="19" t="s">
        <v>5</v>
      </c>
      <c r="P79" s="28">
        <v>0.6</v>
      </c>
      <c r="Q79" s="19" t="s">
        <v>5</v>
      </c>
      <c r="R79" s="28">
        <v>0.73299999999999998</v>
      </c>
      <c r="S79" s="19" t="s">
        <v>5</v>
      </c>
      <c r="T79" s="28">
        <v>0.93500000000000005</v>
      </c>
      <c r="U79" s="19" t="s">
        <v>5</v>
      </c>
      <c r="V79" s="28">
        <v>0.52100000000000002</v>
      </c>
      <c r="W79" s="19" t="s">
        <v>5</v>
      </c>
    </row>
    <row r="80" spans="1:23" ht="7.5" customHeight="1">
      <c r="A80" s="26"/>
      <c r="B80" s="23" t="s">
        <v>64</v>
      </c>
      <c r="C80" s="18"/>
      <c r="D80" s="28">
        <v>10.302</v>
      </c>
      <c r="E80" s="19" t="s">
        <v>5</v>
      </c>
      <c r="F80" s="28">
        <v>60.558</v>
      </c>
      <c r="G80" s="19" t="s">
        <v>5</v>
      </c>
      <c r="H80" s="28">
        <v>41.579000000000001</v>
      </c>
      <c r="I80" s="19" t="s">
        <v>5</v>
      </c>
      <c r="J80" s="28">
        <v>51.276000000000003</v>
      </c>
      <c r="K80" s="19" t="s">
        <v>5</v>
      </c>
      <c r="L80" s="28">
        <v>44.735999999999997</v>
      </c>
      <c r="M80" s="19" t="s">
        <v>5</v>
      </c>
      <c r="N80" s="28">
        <v>68.796999999999997</v>
      </c>
      <c r="O80" s="19" t="s">
        <v>5</v>
      </c>
      <c r="P80" s="28">
        <v>5.6280000000000001</v>
      </c>
      <c r="Q80" s="19" t="s">
        <v>5</v>
      </c>
      <c r="R80" s="28">
        <v>3.2149999999999999</v>
      </c>
      <c r="S80" s="19" t="s">
        <v>5</v>
      </c>
      <c r="T80" s="28">
        <v>4.2210000000000001</v>
      </c>
      <c r="U80" s="19" t="s">
        <v>5</v>
      </c>
      <c r="V80" s="28"/>
      <c r="W80" s="19" t="s">
        <v>5</v>
      </c>
    </row>
    <row r="81" spans="1:23" ht="7.5" customHeight="1">
      <c r="A81" s="26"/>
      <c r="B81" s="23" t="s">
        <v>66</v>
      </c>
      <c r="C81" s="18"/>
      <c r="D81" s="28">
        <v>23.849</v>
      </c>
      <c r="E81" s="19" t="s">
        <v>5</v>
      </c>
      <c r="F81" s="28">
        <v>19.78</v>
      </c>
      <c r="G81" s="19" t="s">
        <v>5</v>
      </c>
      <c r="H81" s="28">
        <v>38.957999999999998</v>
      </c>
      <c r="I81" s="19" t="s">
        <v>5</v>
      </c>
      <c r="J81" s="28">
        <v>32.594000000000001</v>
      </c>
      <c r="K81" s="19" t="s">
        <v>5</v>
      </c>
      <c r="L81" s="28">
        <v>32.590000000000003</v>
      </c>
      <c r="M81" s="19" t="s">
        <v>5</v>
      </c>
      <c r="N81" s="28">
        <v>43.058999999999997</v>
      </c>
      <c r="O81" s="19" t="s">
        <v>5</v>
      </c>
      <c r="P81" s="28">
        <v>3.4769999999999999</v>
      </c>
      <c r="Q81" s="19" t="s">
        <v>5</v>
      </c>
      <c r="R81" s="28">
        <v>2.375</v>
      </c>
      <c r="S81" s="19" t="s">
        <v>5</v>
      </c>
      <c r="T81" s="28">
        <v>3.12</v>
      </c>
      <c r="U81" s="19" t="s">
        <v>5</v>
      </c>
      <c r="V81" s="28"/>
      <c r="W81" s="19" t="s">
        <v>5</v>
      </c>
    </row>
    <row r="82" spans="1:23" ht="7.5" customHeight="1">
      <c r="A82" s="26"/>
      <c r="B82" s="7"/>
      <c r="C82" s="13" t="s">
        <v>17</v>
      </c>
      <c r="D82" s="30">
        <f>SUM(D60:D81)</f>
        <v>6692.8620000000001</v>
      </c>
      <c r="E82" s="19"/>
      <c r="F82" s="30">
        <f>SUM(F60:F81)</f>
        <v>6845.1939999999995</v>
      </c>
      <c r="G82" s="19"/>
      <c r="H82" s="30">
        <f>SUM(H60:H81)</f>
        <v>7769.7739999999994</v>
      </c>
      <c r="I82" s="19"/>
      <c r="J82" s="30">
        <f>SUM(J60:J81)</f>
        <v>8433.0689999999977</v>
      </c>
      <c r="K82" s="19"/>
      <c r="L82" s="30">
        <f>SUM(L60:L81)</f>
        <v>7689.0010000000002</v>
      </c>
      <c r="M82" s="19"/>
      <c r="N82" s="30">
        <f>SUM(N60:N81)</f>
        <v>7813.2329999999984</v>
      </c>
      <c r="O82" s="19"/>
      <c r="P82" s="30">
        <f>SUM(P60:P81)</f>
        <v>724.86900000000003</v>
      </c>
      <c r="Q82" s="19"/>
      <c r="R82" s="30">
        <f>SUM(R60:R81)</f>
        <v>691.25300000000004</v>
      </c>
      <c r="S82" s="19"/>
      <c r="T82" s="30">
        <f>SUM(T60:T81)</f>
        <v>668.71699999999976</v>
      </c>
      <c r="U82" s="19"/>
      <c r="V82" s="30">
        <f>SUM(V60:V81)</f>
        <v>527.36299999999994</v>
      </c>
      <c r="W82" s="19"/>
    </row>
    <row r="83" spans="1:23" ht="8.25" customHeight="1">
      <c r="A83" s="26"/>
      <c r="B83" s="7" t="s">
        <v>139</v>
      </c>
      <c r="C83" s="13"/>
      <c r="D83" s="28"/>
      <c r="E83" s="19"/>
      <c r="F83" s="28"/>
      <c r="G83" s="19"/>
      <c r="H83" s="28"/>
      <c r="I83" s="19"/>
      <c r="J83" s="28"/>
      <c r="K83" s="19"/>
      <c r="L83" s="28"/>
      <c r="M83" s="19"/>
      <c r="N83" s="28"/>
      <c r="O83" s="19"/>
      <c r="P83" s="28"/>
      <c r="Q83" s="19"/>
      <c r="R83" s="28"/>
      <c r="S83" s="19"/>
      <c r="T83" s="28"/>
      <c r="U83" s="19"/>
      <c r="V83" s="28"/>
      <c r="W83" s="19"/>
    </row>
    <row r="84" spans="1:23" ht="7.5" customHeight="1">
      <c r="A84" s="26"/>
      <c r="B84" s="23" t="s">
        <v>82</v>
      </c>
      <c r="C84" s="18"/>
      <c r="D84" s="28">
        <v>27.416</v>
      </c>
      <c r="E84" s="19" t="s">
        <v>5</v>
      </c>
      <c r="F84" s="28">
        <v>40.850999999999999</v>
      </c>
      <c r="G84" s="19" t="s">
        <v>5</v>
      </c>
      <c r="H84" s="28">
        <v>45.16</v>
      </c>
      <c r="I84" s="19" t="s">
        <v>5</v>
      </c>
      <c r="J84" s="28">
        <v>44.475000000000001</v>
      </c>
      <c r="K84" s="19" t="s">
        <v>5</v>
      </c>
      <c r="L84" s="28">
        <v>41.098999999999997</v>
      </c>
      <c r="M84" s="19" t="s">
        <v>5</v>
      </c>
      <c r="N84" s="28">
        <v>35.43</v>
      </c>
      <c r="O84" s="19" t="s">
        <v>5</v>
      </c>
      <c r="P84" s="28">
        <v>5.0000000000000001E-3</v>
      </c>
      <c r="Q84" s="19" t="s">
        <v>5</v>
      </c>
      <c r="R84" s="28">
        <v>6.6369999999999996</v>
      </c>
      <c r="S84" s="19" t="s">
        <v>5</v>
      </c>
      <c r="T84" s="28">
        <v>0.60599999999999998</v>
      </c>
      <c r="U84" s="19" t="s">
        <v>5</v>
      </c>
      <c r="V84" s="28"/>
      <c r="W84" s="19" t="s">
        <v>5</v>
      </c>
    </row>
    <row r="85" spans="1:23" ht="7.5" customHeight="1">
      <c r="A85" s="26"/>
      <c r="B85" s="23" t="s">
        <v>83</v>
      </c>
      <c r="C85" s="18"/>
      <c r="D85" s="28">
        <v>224.63800000000001</v>
      </c>
      <c r="E85" s="19" t="s">
        <v>5</v>
      </c>
      <c r="F85" s="28">
        <v>224.77799999999999</v>
      </c>
      <c r="G85" s="19" t="s">
        <v>5</v>
      </c>
      <c r="H85" s="28">
        <v>188.81200000000001</v>
      </c>
      <c r="I85" s="19" t="s">
        <v>5</v>
      </c>
      <c r="J85" s="28">
        <v>256.14400000000001</v>
      </c>
      <c r="K85" s="19" t="s">
        <v>5</v>
      </c>
      <c r="L85" s="28">
        <v>225.709</v>
      </c>
      <c r="M85" s="19" t="s">
        <v>5</v>
      </c>
      <c r="N85" s="28">
        <v>219.262</v>
      </c>
      <c r="O85" s="19" t="s">
        <v>5</v>
      </c>
      <c r="P85" s="28">
        <v>27.631</v>
      </c>
      <c r="Q85" s="19" t="s">
        <v>5</v>
      </c>
      <c r="R85" s="28">
        <v>15.15</v>
      </c>
      <c r="S85" s="19" t="s">
        <v>5</v>
      </c>
      <c r="T85" s="28">
        <v>21.795000000000002</v>
      </c>
      <c r="U85" s="19" t="s">
        <v>5</v>
      </c>
      <c r="V85" s="28"/>
      <c r="W85" s="19" t="s">
        <v>5</v>
      </c>
    </row>
    <row r="86" spans="1:23" ht="7.5" customHeight="1">
      <c r="A86" s="26"/>
      <c r="B86" s="23" t="s">
        <v>84</v>
      </c>
      <c r="C86" s="18"/>
      <c r="D86" s="28">
        <v>5.1999999999999998E-2</v>
      </c>
      <c r="E86" s="19" t="s">
        <v>5</v>
      </c>
      <c r="F86" s="28">
        <v>3.6999999999999998E-2</v>
      </c>
      <c r="G86" s="19" t="s">
        <v>5</v>
      </c>
      <c r="H86" s="28">
        <v>4.3999999999999997E-2</v>
      </c>
      <c r="I86" s="19" t="s">
        <v>5</v>
      </c>
      <c r="J86" s="28">
        <v>0.39400000000000002</v>
      </c>
      <c r="K86" s="19" t="s">
        <v>5</v>
      </c>
      <c r="L86" s="28">
        <v>0.36699999999999999</v>
      </c>
      <c r="M86" s="19" t="s">
        <v>5</v>
      </c>
      <c r="N86" s="28">
        <v>0.28899999999999998</v>
      </c>
      <c r="O86" s="19" t="s">
        <v>5</v>
      </c>
      <c r="P86" s="28">
        <v>1E-3</v>
      </c>
      <c r="Q86" s="19" t="s">
        <v>5</v>
      </c>
      <c r="R86" s="28">
        <v>7.3999999999999996E-2</v>
      </c>
      <c r="S86" s="19" t="s">
        <v>5</v>
      </c>
      <c r="T86" s="28">
        <v>2.5000000000000001E-2</v>
      </c>
      <c r="U86" s="19" t="s">
        <v>5</v>
      </c>
      <c r="V86" s="28">
        <v>3.3000000000000002E-2</v>
      </c>
      <c r="W86" s="19" t="s">
        <v>5</v>
      </c>
    </row>
    <row r="87" spans="1:23" ht="7.5" customHeight="1">
      <c r="A87" s="26"/>
      <c r="B87" s="23" t="s">
        <v>85</v>
      </c>
      <c r="C87" s="18"/>
      <c r="D87" s="28">
        <v>49.088999999999999</v>
      </c>
      <c r="E87" s="19" t="s">
        <v>5</v>
      </c>
      <c r="F87" s="28">
        <v>50.506999999999998</v>
      </c>
      <c r="G87" s="19" t="s">
        <v>5</v>
      </c>
      <c r="H87" s="28">
        <v>52.003999999999998</v>
      </c>
      <c r="I87" s="19" t="s">
        <v>5</v>
      </c>
      <c r="J87" s="28">
        <v>109.33</v>
      </c>
      <c r="K87" s="19" t="s">
        <v>5</v>
      </c>
      <c r="L87" s="28">
        <v>106.038</v>
      </c>
      <c r="M87" s="19" t="s">
        <v>5</v>
      </c>
      <c r="N87" s="28">
        <v>95.16</v>
      </c>
      <c r="O87" s="19" t="s">
        <v>5</v>
      </c>
      <c r="P87" s="28">
        <v>14.586</v>
      </c>
      <c r="Q87" s="19" t="s">
        <v>5</v>
      </c>
      <c r="R87" s="28">
        <v>3.6509999999999998</v>
      </c>
      <c r="S87" s="19" t="s">
        <v>5</v>
      </c>
      <c r="T87" s="28">
        <v>2.9449999999999998</v>
      </c>
      <c r="U87" s="19" t="s">
        <v>5</v>
      </c>
      <c r="V87" s="28">
        <v>1.897</v>
      </c>
      <c r="W87" s="19" t="s">
        <v>5</v>
      </c>
    </row>
    <row r="88" spans="1:23" ht="7.5" customHeight="1">
      <c r="A88" s="26"/>
      <c r="B88" s="23" t="s">
        <v>99</v>
      </c>
      <c r="C88" s="18"/>
      <c r="D88" s="28">
        <v>0.73</v>
      </c>
      <c r="E88" s="19" t="s">
        <v>5</v>
      </c>
      <c r="F88" s="28">
        <v>0.41199999999999998</v>
      </c>
      <c r="G88" s="19" t="s">
        <v>5</v>
      </c>
      <c r="H88" s="28">
        <v>0.40100000000000002</v>
      </c>
      <c r="I88" s="19" t="s">
        <v>5</v>
      </c>
      <c r="J88" s="28">
        <v>0.10299999999999999</v>
      </c>
      <c r="K88" s="19" t="s">
        <v>5</v>
      </c>
      <c r="L88" s="28">
        <v>0.10100000000000001</v>
      </c>
      <c r="M88" s="19" t="s">
        <v>5</v>
      </c>
      <c r="N88" s="28">
        <v>3.6999999999999998E-2</v>
      </c>
      <c r="O88" s="19">
        <v>1</v>
      </c>
      <c r="P88" s="28">
        <v>3.0000000000000001E-3</v>
      </c>
      <c r="Q88" s="19" t="s">
        <v>5</v>
      </c>
      <c r="R88" s="28">
        <v>2E-3</v>
      </c>
      <c r="S88" s="19" t="s">
        <v>5</v>
      </c>
      <c r="T88" s="28"/>
      <c r="U88" s="19" t="s">
        <v>5</v>
      </c>
      <c r="V88" s="28"/>
      <c r="W88" s="19" t="s">
        <v>5</v>
      </c>
    </row>
    <row r="89" spans="1:23" ht="7.5" customHeight="1">
      <c r="A89" s="26"/>
      <c r="B89" s="23" t="s">
        <v>140</v>
      </c>
      <c r="C89" s="18"/>
      <c r="D89" s="28">
        <v>15.872</v>
      </c>
      <c r="E89" s="19" t="s">
        <v>5</v>
      </c>
      <c r="F89" s="28">
        <v>11.23</v>
      </c>
      <c r="G89" s="19" t="s">
        <v>5</v>
      </c>
      <c r="H89" s="28">
        <v>9.6539999999999999</v>
      </c>
      <c r="I89" s="19" t="s">
        <v>5</v>
      </c>
      <c r="J89" s="28">
        <v>6.05</v>
      </c>
      <c r="K89" s="19" t="s">
        <v>5</v>
      </c>
      <c r="L89" s="28">
        <v>6.0190000000000001</v>
      </c>
      <c r="M89" s="19" t="s">
        <v>5</v>
      </c>
      <c r="N89" s="28">
        <v>2.4670000000000001</v>
      </c>
      <c r="O89" s="19" t="s">
        <v>5</v>
      </c>
      <c r="P89" s="28">
        <v>0.28699999999999998</v>
      </c>
      <c r="Q89" s="19" t="s">
        <v>5</v>
      </c>
      <c r="R89" s="28">
        <v>3.2000000000000001E-2</v>
      </c>
      <c r="S89" s="19" t="s">
        <v>5</v>
      </c>
      <c r="T89" s="28">
        <v>2.8000000000000001E-2</v>
      </c>
      <c r="U89" s="19" t="s">
        <v>5</v>
      </c>
      <c r="V89" s="28"/>
      <c r="W89" s="19" t="s">
        <v>5</v>
      </c>
    </row>
    <row r="90" spans="1:23" ht="7.5" customHeight="1">
      <c r="A90" s="26"/>
      <c r="B90" s="23" t="s">
        <v>15</v>
      </c>
      <c r="C90" s="18"/>
      <c r="D90" s="28">
        <v>0.34699999999999998</v>
      </c>
      <c r="E90" s="19" t="s">
        <v>5</v>
      </c>
      <c r="F90" s="28">
        <v>0.27600000000000002</v>
      </c>
      <c r="G90" s="19" t="s">
        <v>5</v>
      </c>
      <c r="H90" s="28">
        <v>0.433</v>
      </c>
      <c r="I90" s="19" t="s">
        <v>5</v>
      </c>
      <c r="J90" s="28">
        <v>7.1120000000000001</v>
      </c>
      <c r="K90" s="19" t="s">
        <v>5</v>
      </c>
      <c r="L90" s="28">
        <v>3.9449999999999998</v>
      </c>
      <c r="M90" s="19" t="s">
        <v>5</v>
      </c>
      <c r="N90" s="28">
        <v>0.93</v>
      </c>
      <c r="O90" s="19" t="s">
        <v>5</v>
      </c>
      <c r="P90" s="28">
        <v>3.4000000000000002E-2</v>
      </c>
      <c r="Q90" s="19" t="s">
        <v>5</v>
      </c>
      <c r="R90" s="28">
        <v>0.13500000000000001</v>
      </c>
      <c r="S90" s="19" t="s">
        <v>5</v>
      </c>
      <c r="T90" s="28">
        <v>2.5999999999999999E-2</v>
      </c>
      <c r="U90" s="19" t="s">
        <v>5</v>
      </c>
      <c r="V90" s="28"/>
      <c r="W90" s="19" t="s">
        <v>5</v>
      </c>
    </row>
    <row r="91" spans="1:23" ht="7.5" customHeight="1">
      <c r="A91" s="26"/>
      <c r="B91" s="23" t="s">
        <v>16</v>
      </c>
      <c r="C91" s="18"/>
      <c r="D91" s="28">
        <v>6.9029999999999996</v>
      </c>
      <c r="E91" s="19" t="s">
        <v>5</v>
      </c>
      <c r="F91" s="28">
        <v>6.8250000000000002</v>
      </c>
      <c r="G91" s="19" t="s">
        <v>5</v>
      </c>
      <c r="H91" s="28">
        <v>13.542</v>
      </c>
      <c r="I91" s="19" t="s">
        <v>5</v>
      </c>
      <c r="J91" s="28">
        <v>10.324999999999999</v>
      </c>
      <c r="K91" s="19" t="s">
        <v>5</v>
      </c>
      <c r="L91" s="28">
        <v>9.6560000000000006</v>
      </c>
      <c r="M91" s="19" t="s">
        <v>5</v>
      </c>
      <c r="N91" s="28">
        <v>6.6559999999999997</v>
      </c>
      <c r="O91" s="19" t="s">
        <v>5</v>
      </c>
      <c r="P91" s="28">
        <v>0.20200000000000001</v>
      </c>
      <c r="Q91" s="19" t="s">
        <v>5</v>
      </c>
      <c r="R91" s="28">
        <v>0.20499999999999999</v>
      </c>
      <c r="S91" s="19" t="s">
        <v>5</v>
      </c>
      <c r="T91" s="28">
        <v>0.19800000000000001</v>
      </c>
      <c r="U91" s="19" t="s">
        <v>5</v>
      </c>
      <c r="V91" s="28"/>
      <c r="W91" s="19" t="s">
        <v>5</v>
      </c>
    </row>
    <row r="92" spans="1:23" ht="7.5" customHeight="1">
      <c r="A92" s="26"/>
      <c r="B92" s="23" t="s">
        <v>111</v>
      </c>
      <c r="C92" s="18"/>
      <c r="D92" s="28">
        <v>0.83199999999999996</v>
      </c>
      <c r="E92" s="19" t="s">
        <v>5</v>
      </c>
      <c r="F92" s="28">
        <v>0.47499999999999998</v>
      </c>
      <c r="G92" s="19" t="s">
        <v>5</v>
      </c>
      <c r="H92" s="28">
        <v>9.7000000000000003E-2</v>
      </c>
      <c r="I92" s="19" t="s">
        <v>5</v>
      </c>
      <c r="J92" s="28">
        <v>6.3E-2</v>
      </c>
      <c r="K92" s="19" t="s">
        <v>5</v>
      </c>
      <c r="L92" s="28">
        <v>6.2E-2</v>
      </c>
      <c r="M92" s="19" t="s">
        <v>5</v>
      </c>
      <c r="N92" s="28">
        <v>8.8999999999999996E-2</v>
      </c>
      <c r="O92" s="19" t="s">
        <v>5</v>
      </c>
      <c r="P92" s="28">
        <v>1.6E-2</v>
      </c>
      <c r="Q92" s="19" t="s">
        <v>5</v>
      </c>
      <c r="R92" s="28">
        <v>3.0000000000000001E-3</v>
      </c>
      <c r="S92" s="19" t="s">
        <v>5</v>
      </c>
      <c r="T92" s="28">
        <v>7.0000000000000001E-3</v>
      </c>
      <c r="U92" s="19" t="s">
        <v>5</v>
      </c>
      <c r="V92" s="28">
        <v>0.01</v>
      </c>
      <c r="W92" s="19" t="s">
        <v>5</v>
      </c>
    </row>
    <row r="93" spans="1:23" ht="7.5" customHeight="1">
      <c r="A93" s="26"/>
      <c r="B93" s="23" t="s">
        <v>33</v>
      </c>
      <c r="C93" s="18"/>
      <c r="D93" s="28">
        <v>584.84900000000005</v>
      </c>
      <c r="E93" s="19" t="s">
        <v>5</v>
      </c>
      <c r="F93" s="28">
        <v>530.16700000000003</v>
      </c>
      <c r="G93" s="19" t="s">
        <v>5</v>
      </c>
      <c r="H93" s="28">
        <v>707.327</v>
      </c>
      <c r="I93" s="19" t="s">
        <v>5</v>
      </c>
      <c r="J93" s="28">
        <v>799.62199999999996</v>
      </c>
      <c r="K93" s="19" t="s">
        <v>5</v>
      </c>
      <c r="L93" s="28">
        <v>731.33900000000006</v>
      </c>
      <c r="M93" s="19" t="s">
        <v>5</v>
      </c>
      <c r="N93" s="28">
        <v>847.23500000000001</v>
      </c>
      <c r="O93" s="19" t="s">
        <v>5</v>
      </c>
      <c r="P93" s="28">
        <v>106.72</v>
      </c>
      <c r="Q93" s="19" t="s">
        <v>5</v>
      </c>
      <c r="R93" s="28">
        <v>63.052999999999997</v>
      </c>
      <c r="S93" s="19" t="s">
        <v>5</v>
      </c>
      <c r="T93" s="28">
        <v>81.114000000000004</v>
      </c>
      <c r="U93" s="19" t="s">
        <v>5</v>
      </c>
      <c r="V93" s="28">
        <v>53.761000000000003</v>
      </c>
      <c r="W93" s="19" t="s">
        <v>5</v>
      </c>
    </row>
    <row r="94" spans="1:23" ht="7.5" customHeight="1">
      <c r="A94" s="26"/>
      <c r="B94" s="23" t="s">
        <v>38</v>
      </c>
      <c r="C94" s="18"/>
      <c r="D94" s="28">
        <v>5.3620000000000001</v>
      </c>
      <c r="E94" s="19" t="s">
        <v>5</v>
      </c>
      <c r="F94" s="28">
        <v>3.2509999999999999</v>
      </c>
      <c r="G94" s="19" t="s">
        <v>5</v>
      </c>
      <c r="H94" s="28">
        <v>8.0709999999999997</v>
      </c>
      <c r="I94" s="19" t="s">
        <v>5</v>
      </c>
      <c r="J94" s="28">
        <v>28.850999999999999</v>
      </c>
      <c r="K94" s="19" t="s">
        <v>5</v>
      </c>
      <c r="L94" s="28">
        <v>27.306000000000001</v>
      </c>
      <c r="M94" s="19" t="s">
        <v>5</v>
      </c>
      <c r="N94" s="28">
        <v>26.658999999999999</v>
      </c>
      <c r="O94" s="19" t="s">
        <v>5</v>
      </c>
      <c r="P94" s="28">
        <v>1.004</v>
      </c>
      <c r="Q94" s="19" t="s">
        <v>5</v>
      </c>
      <c r="R94" s="28">
        <v>1.294</v>
      </c>
      <c r="S94" s="19" t="s">
        <v>5</v>
      </c>
      <c r="T94" s="28">
        <v>1.758</v>
      </c>
      <c r="U94" s="19" t="s">
        <v>5</v>
      </c>
      <c r="V94" s="28">
        <v>2.2519999999999998</v>
      </c>
      <c r="W94" s="19" t="s">
        <v>5</v>
      </c>
    </row>
    <row r="95" spans="1:23" ht="7.5" customHeight="1">
      <c r="A95" s="26"/>
      <c r="B95" s="23" t="s">
        <v>50</v>
      </c>
      <c r="C95" s="18"/>
      <c r="D95" s="28">
        <v>71.655000000000001</v>
      </c>
      <c r="E95" s="19" t="s">
        <v>5</v>
      </c>
      <c r="F95" s="28">
        <v>65.323999999999998</v>
      </c>
      <c r="G95" s="19" t="s">
        <v>5</v>
      </c>
      <c r="H95" s="28">
        <v>137.97900000000001</v>
      </c>
      <c r="I95" s="19" t="s">
        <v>5</v>
      </c>
      <c r="J95" s="28">
        <v>70.278000000000006</v>
      </c>
      <c r="K95" s="19" t="s">
        <v>5</v>
      </c>
      <c r="L95" s="28">
        <v>65.358999999999995</v>
      </c>
      <c r="M95" s="19" t="s">
        <v>5</v>
      </c>
      <c r="N95" s="28">
        <v>50.078000000000003</v>
      </c>
      <c r="O95" s="19" t="s">
        <v>5</v>
      </c>
      <c r="P95" s="28">
        <v>6.0510000000000002</v>
      </c>
      <c r="Q95" s="19" t="s">
        <v>5</v>
      </c>
      <c r="R95" s="28">
        <v>3.8919999999999999</v>
      </c>
      <c r="S95" s="19" t="s">
        <v>5</v>
      </c>
      <c r="T95" s="28">
        <v>5.3650000000000002</v>
      </c>
      <c r="U95" s="19" t="s">
        <v>5</v>
      </c>
      <c r="V95" s="28">
        <v>3.2450000000000001</v>
      </c>
      <c r="W95" s="19" t="s">
        <v>5</v>
      </c>
    </row>
    <row r="96" spans="1:23" ht="7.5" customHeight="1">
      <c r="A96" s="26"/>
      <c r="B96" s="23" t="s">
        <v>89</v>
      </c>
      <c r="C96" s="18"/>
      <c r="D96" s="28">
        <v>1.3720000000000001</v>
      </c>
      <c r="E96" s="19" t="s">
        <v>5</v>
      </c>
      <c r="F96" s="28">
        <v>0.48799999999999999</v>
      </c>
      <c r="G96" s="19" t="s">
        <v>5</v>
      </c>
      <c r="H96" s="28">
        <v>0.75700000000000001</v>
      </c>
      <c r="I96" s="19" t="s">
        <v>5</v>
      </c>
      <c r="J96" s="28">
        <v>0.85199999999999998</v>
      </c>
      <c r="K96" s="19" t="s">
        <v>5</v>
      </c>
      <c r="L96" s="28">
        <v>0.77200000000000002</v>
      </c>
      <c r="M96" s="19" t="s">
        <v>5</v>
      </c>
      <c r="N96" s="28">
        <v>1.093</v>
      </c>
      <c r="O96" s="19" t="s">
        <v>5</v>
      </c>
      <c r="P96" s="28">
        <v>6.0999999999999999E-2</v>
      </c>
      <c r="Q96" s="19" t="s">
        <v>5</v>
      </c>
      <c r="R96" s="28">
        <v>0.12</v>
      </c>
      <c r="S96" s="19" t="s">
        <v>5</v>
      </c>
      <c r="T96" s="28">
        <v>0.10100000000000001</v>
      </c>
      <c r="U96" s="19" t="s">
        <v>5</v>
      </c>
      <c r="V96" s="28">
        <v>4.1000000000000002E-2</v>
      </c>
      <c r="W96" s="19" t="s">
        <v>5</v>
      </c>
    </row>
    <row r="97" spans="1:23" ht="7.5" customHeight="1">
      <c r="A97" s="26"/>
      <c r="B97" s="23" t="s">
        <v>51</v>
      </c>
      <c r="C97" s="18"/>
      <c r="D97" s="28">
        <v>4.3999999999999997E-2</v>
      </c>
      <c r="E97" s="19" t="s">
        <v>5</v>
      </c>
      <c r="F97" s="28">
        <v>1.006</v>
      </c>
      <c r="G97" s="19" t="s">
        <v>5</v>
      </c>
      <c r="H97" s="28">
        <v>1.163</v>
      </c>
      <c r="I97" s="19" t="s">
        <v>5</v>
      </c>
      <c r="J97" s="28">
        <v>6.0000000000000001E-3</v>
      </c>
      <c r="K97" s="19" t="s">
        <v>5</v>
      </c>
      <c r="L97" s="28">
        <v>4.0000000000000001E-3</v>
      </c>
      <c r="M97" s="19" t="s">
        <v>5</v>
      </c>
      <c r="N97" s="28">
        <v>4.0000000000000001E-3</v>
      </c>
      <c r="O97" s="19" t="s">
        <v>5</v>
      </c>
      <c r="P97" s="28">
        <v>0</v>
      </c>
      <c r="Q97" s="19" t="s">
        <v>5</v>
      </c>
      <c r="R97" s="28">
        <v>0</v>
      </c>
      <c r="S97" s="19" t="s">
        <v>5</v>
      </c>
      <c r="T97" s="28">
        <v>0</v>
      </c>
      <c r="U97" s="19" t="s">
        <v>5</v>
      </c>
      <c r="V97" s="28">
        <v>0</v>
      </c>
      <c r="W97" s="19" t="s">
        <v>5</v>
      </c>
    </row>
    <row r="98" spans="1:23" ht="7.5" customHeight="1">
      <c r="A98" s="26"/>
      <c r="B98" s="23" t="s">
        <v>58</v>
      </c>
      <c r="C98" s="18"/>
      <c r="D98" s="28">
        <v>49.822000000000003</v>
      </c>
      <c r="E98" s="19" t="s">
        <v>5</v>
      </c>
      <c r="F98" s="28">
        <v>71.103999999999999</v>
      </c>
      <c r="G98" s="19" t="s">
        <v>5</v>
      </c>
      <c r="H98" s="28">
        <v>29.756</v>
      </c>
      <c r="I98" s="19" t="s">
        <v>5</v>
      </c>
      <c r="J98" s="28">
        <v>149.91999999999999</v>
      </c>
      <c r="K98" s="19" t="s">
        <v>5</v>
      </c>
      <c r="L98" s="28">
        <v>138.75</v>
      </c>
      <c r="M98" s="19" t="s">
        <v>5</v>
      </c>
      <c r="N98" s="28">
        <v>81.626000000000005</v>
      </c>
      <c r="O98" s="19" t="s">
        <v>5</v>
      </c>
      <c r="P98" s="28">
        <v>0.49099999999999999</v>
      </c>
      <c r="Q98" s="19" t="s">
        <v>5</v>
      </c>
      <c r="R98" s="28">
        <v>15.912000000000001</v>
      </c>
      <c r="S98" s="19" t="s">
        <v>5</v>
      </c>
      <c r="T98" s="28">
        <v>3.1459999999999999</v>
      </c>
      <c r="U98" s="19" t="s">
        <v>5</v>
      </c>
      <c r="V98" s="28"/>
      <c r="W98" s="19" t="s">
        <v>5</v>
      </c>
    </row>
    <row r="99" spans="1:23" ht="7.5" customHeight="1">
      <c r="A99" s="26"/>
      <c r="B99" s="23" t="s">
        <v>64</v>
      </c>
      <c r="C99" s="18"/>
      <c r="D99" s="28">
        <v>0.159</v>
      </c>
      <c r="E99" s="19" t="s">
        <v>5</v>
      </c>
      <c r="F99" s="28">
        <v>0.14399999999999999</v>
      </c>
      <c r="G99" s="19" t="s">
        <v>5</v>
      </c>
      <c r="H99" s="28">
        <v>0.13700000000000001</v>
      </c>
      <c r="I99" s="19" t="s">
        <v>5</v>
      </c>
      <c r="J99" s="28">
        <v>0.13</v>
      </c>
      <c r="K99" s="19" t="s">
        <v>5</v>
      </c>
      <c r="L99" s="28">
        <v>0.124</v>
      </c>
      <c r="M99" s="19" t="s">
        <v>5</v>
      </c>
      <c r="N99" s="28">
        <v>3.32</v>
      </c>
      <c r="O99" s="19" t="s">
        <v>5</v>
      </c>
      <c r="P99" s="28">
        <v>0.80400000000000005</v>
      </c>
      <c r="Q99" s="19" t="s">
        <v>5</v>
      </c>
      <c r="R99" s="28">
        <v>2.1000000000000001E-2</v>
      </c>
      <c r="S99" s="19" t="s">
        <v>5</v>
      </c>
      <c r="T99" s="28">
        <v>4.0000000000000001E-3</v>
      </c>
      <c r="U99" s="19" t="s">
        <v>5</v>
      </c>
      <c r="V99" s="28"/>
      <c r="W99" s="19" t="s">
        <v>5</v>
      </c>
    </row>
    <row r="100" spans="1:23" ht="7.5" customHeight="1">
      <c r="A100" s="26"/>
      <c r="B100" s="23" t="s">
        <v>66</v>
      </c>
      <c r="C100" s="18"/>
      <c r="D100" s="28">
        <v>0.51</v>
      </c>
      <c r="E100" s="19" t="s">
        <v>5</v>
      </c>
      <c r="F100" s="28">
        <v>2.8079999999999998</v>
      </c>
      <c r="G100" s="19" t="s">
        <v>5</v>
      </c>
      <c r="H100" s="28">
        <v>0.27400000000000002</v>
      </c>
      <c r="I100" s="19" t="s">
        <v>5</v>
      </c>
      <c r="J100" s="28">
        <v>0.504</v>
      </c>
      <c r="K100" s="19" t="s">
        <v>5</v>
      </c>
      <c r="L100" s="28">
        <v>0.45400000000000001</v>
      </c>
      <c r="M100" s="19" t="s">
        <v>5</v>
      </c>
      <c r="N100" s="28">
        <v>0.35599999999999998</v>
      </c>
      <c r="O100" s="19" t="s">
        <v>5</v>
      </c>
      <c r="P100" s="28">
        <v>4.1000000000000002E-2</v>
      </c>
      <c r="Q100" s="19" t="s">
        <v>5</v>
      </c>
      <c r="R100" s="28">
        <v>4.9000000000000002E-2</v>
      </c>
      <c r="S100" s="19" t="s">
        <v>5</v>
      </c>
      <c r="T100" s="28">
        <v>1.7000000000000001E-2</v>
      </c>
      <c r="U100" s="19" t="s">
        <v>5</v>
      </c>
      <c r="V100" s="28"/>
      <c r="W100" s="19" t="s">
        <v>5</v>
      </c>
    </row>
    <row r="101" spans="1:23" ht="7.5" customHeight="1">
      <c r="A101" s="26"/>
      <c r="B101" s="7"/>
      <c r="C101" s="13" t="s">
        <v>17</v>
      </c>
      <c r="D101" s="30">
        <f>SUM(D84:D100)</f>
        <v>1039.652</v>
      </c>
      <c r="E101" s="19"/>
      <c r="F101" s="30">
        <f>SUM(F84:F100)</f>
        <v>1009.683</v>
      </c>
      <c r="G101" s="19"/>
      <c r="H101" s="30">
        <f>SUM(H84:H100)</f>
        <v>1195.6109999999999</v>
      </c>
      <c r="I101" s="19"/>
      <c r="J101" s="30">
        <f>SUM(J84:J100)</f>
        <v>1484.1590000000003</v>
      </c>
      <c r="K101" s="19"/>
      <c r="L101" s="30">
        <f>SUM(L84:L100)</f>
        <v>1357.1039999999998</v>
      </c>
      <c r="M101" s="19"/>
      <c r="N101" s="30">
        <f>SUM(N84:N100)</f>
        <v>1370.6909999999998</v>
      </c>
      <c r="O101" s="19"/>
      <c r="P101" s="30">
        <f>SUM(P84:P100)</f>
        <v>157.93699999999998</v>
      </c>
      <c r="Q101" s="19"/>
      <c r="R101" s="30">
        <f>SUM(R84:R100)</f>
        <v>110.23</v>
      </c>
      <c r="S101" s="19"/>
      <c r="T101" s="30">
        <f>SUM(T84:T100)</f>
        <v>117.13499999999999</v>
      </c>
      <c r="U101" s="19"/>
      <c r="V101" s="30">
        <f>SUM(V84:V100)</f>
        <v>61.238999999999997</v>
      </c>
      <c r="W101" s="19"/>
    </row>
    <row r="102" spans="1:23" ht="7.5" customHeight="1">
      <c r="A102" s="12"/>
      <c r="B102" s="11"/>
      <c r="C102" s="10"/>
      <c r="D102" s="11"/>
      <c r="E102" s="10"/>
      <c r="F102" s="11"/>
      <c r="G102" s="10"/>
      <c r="H102" s="11"/>
      <c r="I102" s="10"/>
      <c r="J102" s="11"/>
      <c r="K102" s="10"/>
      <c r="L102" s="11"/>
      <c r="M102" s="10"/>
      <c r="N102" s="11"/>
      <c r="O102" s="10"/>
      <c r="P102" s="11"/>
      <c r="Q102" s="10"/>
      <c r="R102" s="11"/>
      <c r="S102" s="10"/>
      <c r="T102" s="11"/>
      <c r="U102" s="10"/>
      <c r="V102" s="11"/>
      <c r="W102" s="10"/>
    </row>
    <row r="103" spans="1:23" ht="18.75" customHeight="1">
      <c r="A103" s="20" t="s">
        <v>143</v>
      </c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Unrefined Trade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94"/>
  <sheetViews>
    <sheetView topLeftCell="A37" workbookViewId="0">
      <selection activeCell="V91" sqref="V91"/>
    </sheetView>
  </sheetViews>
  <sheetFormatPr defaultRowHeight="15"/>
  <cols>
    <col min="1" max="1" width="1.42578125" customWidth="1"/>
    <col min="2" max="2" width="17.7109375" customWidth="1"/>
    <col min="3" max="3" width="0.85546875" customWidth="1"/>
    <col min="4" max="4" width="7.5703125" customWidth="1"/>
    <col min="5" max="5" width="0.85546875" customWidth="1"/>
    <col min="6" max="6" width="7.5703125" customWidth="1"/>
    <col min="7" max="7" width="0.85546875" customWidth="1"/>
    <col min="8" max="8" width="7.5703125" customWidth="1"/>
    <col min="9" max="9" width="0.85546875" customWidth="1"/>
    <col min="10" max="10" width="7.5703125" customWidth="1"/>
    <col min="11" max="11" width="0.85546875" customWidth="1"/>
    <col min="12" max="12" width="7.140625" customWidth="1"/>
    <col min="13" max="13" width="0.85546875" customWidth="1"/>
    <col min="14" max="14" width="7.140625" customWidth="1"/>
    <col min="15" max="15" width="0.85546875" customWidth="1"/>
    <col min="16" max="16" width="7.140625" customWidth="1"/>
    <col min="17" max="17" width="0.85546875" customWidth="1"/>
    <col min="18" max="18" width="7.140625" customWidth="1"/>
    <col min="19" max="19" width="0.85546875" customWidth="1"/>
    <col min="20" max="20" width="7.140625" customWidth="1"/>
    <col min="21" max="21" width="0.85546875" customWidth="1"/>
    <col min="22" max="22" width="7.140625" customWidth="1"/>
    <col min="23" max="23" width="0.85546875" customWidth="1"/>
  </cols>
  <sheetData>
    <row r="1" spans="1:23" ht="21" customHeight="1">
      <c r="W1" s="8" t="s">
        <v>0</v>
      </c>
    </row>
    <row r="2" spans="1:23" ht="22.5" customHeight="1">
      <c r="A2" s="4" t="s">
        <v>2</v>
      </c>
      <c r="W2" s="17" t="s">
        <v>144</v>
      </c>
    </row>
    <row r="3" spans="1:23" ht="4.5" customHeight="1"/>
    <row r="4" spans="1:23" ht="22.5" customHeight="1">
      <c r="A4" s="2"/>
      <c r="B4" s="1"/>
      <c r="C4" s="3"/>
      <c r="D4" s="5">
        <v>2014</v>
      </c>
      <c r="E4" s="6"/>
      <c r="F4" s="5">
        <v>2015</v>
      </c>
      <c r="G4" s="6"/>
      <c r="H4" s="5">
        <v>2016</v>
      </c>
      <c r="I4" s="6"/>
      <c r="J4" s="5">
        <v>2017</v>
      </c>
      <c r="K4" s="6"/>
      <c r="L4" s="5">
        <v>2017</v>
      </c>
      <c r="M4" s="6"/>
      <c r="N4" s="5">
        <v>2018</v>
      </c>
      <c r="O4" s="6"/>
      <c r="P4" s="5">
        <v>2018</v>
      </c>
      <c r="Q4" s="6"/>
      <c r="R4" s="5">
        <v>2018</v>
      </c>
      <c r="S4" s="6"/>
      <c r="T4" s="5">
        <v>2018</v>
      </c>
      <c r="U4" s="6"/>
      <c r="V4" s="5">
        <v>2018</v>
      </c>
      <c r="W4" s="6"/>
    </row>
    <row r="5" spans="1:23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  <c r="T5" s="25"/>
      <c r="U5" s="9"/>
      <c r="V5" s="25"/>
      <c r="W5" s="9"/>
    </row>
    <row r="6" spans="1:23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5</v>
      </c>
      <c r="K6" s="9"/>
      <c r="L6" s="25" t="s">
        <v>142</v>
      </c>
      <c r="M6" s="9"/>
      <c r="N6" s="25" t="s">
        <v>142</v>
      </c>
      <c r="O6" s="9"/>
      <c r="P6" s="25" t="s">
        <v>76</v>
      </c>
      <c r="Q6" s="9"/>
      <c r="R6" s="25" t="s">
        <v>77</v>
      </c>
      <c r="S6" s="9"/>
      <c r="T6" s="25" t="s">
        <v>78</v>
      </c>
      <c r="U6" s="9"/>
      <c r="V6" s="25" t="s">
        <v>79</v>
      </c>
      <c r="W6" s="9"/>
    </row>
    <row r="7" spans="1:23" ht="8.25" customHeight="1">
      <c r="A7" s="26"/>
      <c r="B7" s="7" t="s">
        <v>137</v>
      </c>
      <c r="C7" s="13"/>
      <c r="D7" s="28"/>
      <c r="E7" s="19"/>
      <c r="F7" s="28"/>
      <c r="G7" s="19"/>
      <c r="H7" s="28"/>
      <c r="I7" s="19"/>
      <c r="J7" s="28"/>
      <c r="K7" s="19"/>
      <c r="L7" s="28"/>
      <c r="M7" s="19"/>
      <c r="N7" s="28"/>
      <c r="O7" s="19"/>
      <c r="P7" s="28"/>
      <c r="Q7" s="19"/>
      <c r="R7" s="28"/>
      <c r="S7" s="19"/>
      <c r="T7" s="28"/>
      <c r="U7" s="19"/>
      <c r="V7" s="28"/>
      <c r="W7" s="19"/>
    </row>
    <row r="8" spans="1:23" ht="7.5" customHeight="1">
      <c r="A8" s="26"/>
      <c r="B8" s="23" t="s">
        <v>82</v>
      </c>
      <c r="C8" s="18"/>
      <c r="D8" s="28">
        <v>91.259</v>
      </c>
      <c r="E8" s="19" t="s">
        <v>5</v>
      </c>
      <c r="F8" s="28">
        <v>95.683000000000007</v>
      </c>
      <c r="G8" s="19" t="s">
        <v>5</v>
      </c>
      <c r="H8" s="28">
        <v>103.283</v>
      </c>
      <c r="I8" s="19" t="s">
        <v>5</v>
      </c>
      <c r="J8" s="28">
        <v>125.001</v>
      </c>
      <c r="K8" s="19" t="s">
        <v>5</v>
      </c>
      <c r="L8" s="28">
        <v>111.967</v>
      </c>
      <c r="M8" s="19" t="s">
        <v>5</v>
      </c>
      <c r="N8" s="28">
        <v>129.35300000000001</v>
      </c>
      <c r="O8" s="19" t="s">
        <v>5</v>
      </c>
      <c r="P8" s="28">
        <v>12.433999999999999</v>
      </c>
      <c r="Q8" s="19" t="s">
        <v>5</v>
      </c>
      <c r="R8" s="28">
        <v>10.573</v>
      </c>
      <c r="S8" s="19" t="s">
        <v>5</v>
      </c>
      <c r="T8" s="28">
        <v>10.71</v>
      </c>
      <c r="U8" s="19" t="s">
        <v>5</v>
      </c>
      <c r="V8" s="28"/>
      <c r="W8" s="19" t="s">
        <v>5</v>
      </c>
    </row>
    <row r="9" spans="1:23" ht="7.5" customHeight="1">
      <c r="A9" s="26"/>
      <c r="B9" s="23" t="s">
        <v>83</v>
      </c>
      <c r="C9" s="18"/>
      <c r="D9" s="28">
        <v>27.748000000000001</v>
      </c>
      <c r="E9" s="19" t="s">
        <v>5</v>
      </c>
      <c r="F9" s="28">
        <v>38.908999999999999</v>
      </c>
      <c r="G9" s="19" t="s">
        <v>5</v>
      </c>
      <c r="H9" s="28">
        <v>24.449000000000002</v>
      </c>
      <c r="I9" s="19" t="s">
        <v>5</v>
      </c>
      <c r="J9" s="28">
        <v>23.274999999999999</v>
      </c>
      <c r="K9" s="19" t="s">
        <v>5</v>
      </c>
      <c r="L9" s="28">
        <v>21.625</v>
      </c>
      <c r="M9" s="19" t="s">
        <v>5</v>
      </c>
      <c r="N9" s="28">
        <v>151.86199999999999</v>
      </c>
      <c r="O9" s="19" t="s">
        <v>5</v>
      </c>
      <c r="P9" s="28">
        <v>15.119</v>
      </c>
      <c r="Q9" s="19" t="s">
        <v>5</v>
      </c>
      <c r="R9" s="28">
        <v>16.539000000000001</v>
      </c>
      <c r="S9" s="19" t="s">
        <v>5</v>
      </c>
      <c r="T9" s="28">
        <v>17.181999999999999</v>
      </c>
      <c r="U9" s="19" t="s">
        <v>5</v>
      </c>
      <c r="V9" s="28"/>
      <c r="W9" s="19" t="s">
        <v>5</v>
      </c>
    </row>
    <row r="10" spans="1:23" ht="7.5" customHeight="1">
      <c r="A10" s="26"/>
      <c r="B10" s="23" t="s">
        <v>6</v>
      </c>
      <c r="C10" s="18"/>
      <c r="D10" s="28">
        <v>195.20500000000001</v>
      </c>
      <c r="E10" s="19" t="s">
        <v>5</v>
      </c>
      <c r="F10" s="28">
        <v>206.10300000000001</v>
      </c>
      <c r="G10" s="19" t="s">
        <v>5</v>
      </c>
      <c r="H10" s="28">
        <v>185.32</v>
      </c>
      <c r="I10" s="19" t="s">
        <v>5</v>
      </c>
      <c r="J10" s="28">
        <v>195.131</v>
      </c>
      <c r="K10" s="19" t="s">
        <v>5</v>
      </c>
      <c r="L10" s="28">
        <v>183.339</v>
      </c>
      <c r="M10" s="19" t="s">
        <v>5</v>
      </c>
      <c r="N10" s="28">
        <v>174.727</v>
      </c>
      <c r="O10" s="19" t="s">
        <v>5</v>
      </c>
      <c r="P10" s="28">
        <v>15.631</v>
      </c>
      <c r="Q10" s="19" t="s">
        <v>5</v>
      </c>
      <c r="R10" s="28">
        <v>16.234999999999999</v>
      </c>
      <c r="S10" s="19" t="s">
        <v>5</v>
      </c>
      <c r="T10" s="28">
        <v>15.961</v>
      </c>
      <c r="U10" s="19" t="s">
        <v>5</v>
      </c>
      <c r="V10" s="28"/>
      <c r="W10" s="19" t="s">
        <v>5</v>
      </c>
    </row>
    <row r="11" spans="1:23" ht="7.5" customHeight="1">
      <c r="A11" s="26"/>
      <c r="B11" s="23" t="s">
        <v>104</v>
      </c>
      <c r="C11" s="18"/>
      <c r="D11" s="28">
        <v>23.126999999999999</v>
      </c>
      <c r="E11" s="19" t="s">
        <v>5</v>
      </c>
      <c r="F11" s="28">
        <v>3.105</v>
      </c>
      <c r="G11" s="19" t="s">
        <v>5</v>
      </c>
      <c r="H11" s="28">
        <v>0.32500000000000001</v>
      </c>
      <c r="I11" s="19" t="s">
        <v>5</v>
      </c>
      <c r="J11" s="28">
        <v>0.249</v>
      </c>
      <c r="K11" s="19" t="s">
        <v>5</v>
      </c>
      <c r="L11" s="28">
        <v>0.22500000000000001</v>
      </c>
      <c r="M11" s="19" t="s">
        <v>5</v>
      </c>
      <c r="N11" s="28">
        <v>0.22500000000000001</v>
      </c>
      <c r="O11" s="19" t="s">
        <v>5</v>
      </c>
      <c r="P11" s="28">
        <v>0</v>
      </c>
      <c r="Q11" s="19" t="s">
        <v>5</v>
      </c>
      <c r="R11" s="28">
        <v>0</v>
      </c>
      <c r="S11" s="19" t="s">
        <v>5</v>
      </c>
      <c r="T11" s="28">
        <v>2.5999999999999999E-2</v>
      </c>
      <c r="U11" s="19" t="s">
        <v>5</v>
      </c>
      <c r="V11" s="28">
        <v>0</v>
      </c>
      <c r="W11" s="19" t="s">
        <v>5</v>
      </c>
    </row>
    <row r="12" spans="1:23" ht="7.5" customHeight="1">
      <c r="A12" s="26"/>
      <c r="B12" s="23" t="s">
        <v>105</v>
      </c>
      <c r="C12" s="18"/>
      <c r="D12" s="28">
        <v>0.123</v>
      </c>
      <c r="E12" s="19" t="s">
        <v>5</v>
      </c>
      <c r="F12" s="28">
        <v>1.6E-2</v>
      </c>
      <c r="G12" s="19" t="s">
        <v>5</v>
      </c>
      <c r="H12" s="28">
        <v>1.4E-2</v>
      </c>
      <c r="I12" s="19" t="s">
        <v>5</v>
      </c>
      <c r="J12" s="28">
        <v>1.4E-2</v>
      </c>
      <c r="K12" s="19" t="s">
        <v>5</v>
      </c>
      <c r="L12" s="28">
        <v>1.2999999999999999E-2</v>
      </c>
      <c r="M12" s="19" t="s">
        <v>5</v>
      </c>
      <c r="N12" s="28">
        <v>2.8000000000000001E-2</v>
      </c>
      <c r="O12" s="19" t="s">
        <v>5</v>
      </c>
      <c r="P12" s="28">
        <v>0</v>
      </c>
      <c r="Q12" s="19" t="s">
        <v>5</v>
      </c>
      <c r="R12" s="28">
        <v>1E-3</v>
      </c>
      <c r="S12" s="19" t="s">
        <v>5</v>
      </c>
      <c r="T12" s="28">
        <v>1E-3</v>
      </c>
      <c r="U12" s="19" t="s">
        <v>5</v>
      </c>
      <c r="V12" s="28"/>
      <c r="W12" s="19" t="s">
        <v>5</v>
      </c>
    </row>
    <row r="13" spans="1:23" ht="7.5" customHeight="1">
      <c r="A13" s="26"/>
      <c r="B13" s="23" t="s">
        <v>7</v>
      </c>
      <c r="C13" s="18"/>
      <c r="D13" s="28">
        <v>77.799000000000007</v>
      </c>
      <c r="E13" s="19" t="s">
        <v>5</v>
      </c>
      <c r="F13" s="28">
        <v>82.454999999999998</v>
      </c>
      <c r="G13" s="19" t="s">
        <v>5</v>
      </c>
      <c r="H13" s="28">
        <v>82.995999999999995</v>
      </c>
      <c r="I13" s="19" t="s">
        <v>5</v>
      </c>
      <c r="J13" s="28">
        <v>87.691000000000003</v>
      </c>
      <c r="K13" s="19" t="s">
        <v>5</v>
      </c>
      <c r="L13" s="28">
        <v>79.233999999999995</v>
      </c>
      <c r="M13" s="19" t="s">
        <v>5</v>
      </c>
      <c r="N13" s="28">
        <v>80.929000000000002</v>
      </c>
      <c r="O13" s="19" t="s">
        <v>5</v>
      </c>
      <c r="P13" s="28">
        <v>6.7889999999999997</v>
      </c>
      <c r="Q13" s="19" t="s">
        <v>5</v>
      </c>
      <c r="R13" s="28">
        <v>7.6020000000000003</v>
      </c>
      <c r="S13" s="19" t="s">
        <v>5</v>
      </c>
      <c r="T13" s="28">
        <v>5.6360000000000001</v>
      </c>
      <c r="U13" s="19" t="s">
        <v>5</v>
      </c>
      <c r="V13" s="28"/>
      <c r="W13" s="19" t="s">
        <v>5</v>
      </c>
    </row>
    <row r="14" spans="1:23" ht="7.5" customHeight="1">
      <c r="A14" s="26"/>
      <c r="B14" s="23" t="s">
        <v>84</v>
      </c>
      <c r="C14" s="18"/>
      <c r="D14" s="28">
        <v>15.677</v>
      </c>
      <c r="E14" s="19" t="s">
        <v>5</v>
      </c>
      <c r="F14" s="28">
        <v>10.374000000000001</v>
      </c>
      <c r="G14" s="19" t="s">
        <v>5</v>
      </c>
      <c r="H14" s="28">
        <v>24.541</v>
      </c>
      <c r="I14" s="19" t="s">
        <v>5</v>
      </c>
      <c r="J14" s="28">
        <v>16.474</v>
      </c>
      <c r="K14" s="19" t="s">
        <v>5</v>
      </c>
      <c r="L14" s="28">
        <v>15.598000000000001</v>
      </c>
      <c r="M14" s="19" t="s">
        <v>5</v>
      </c>
      <c r="N14" s="28">
        <v>16.113</v>
      </c>
      <c r="O14" s="19" t="s">
        <v>5</v>
      </c>
      <c r="P14" s="28">
        <v>1.6479999999999999</v>
      </c>
      <c r="Q14" s="19" t="s">
        <v>5</v>
      </c>
      <c r="R14" s="28">
        <v>1.1539999999999999</v>
      </c>
      <c r="S14" s="19" t="s">
        <v>5</v>
      </c>
      <c r="T14" s="28">
        <v>1.389</v>
      </c>
      <c r="U14" s="19" t="s">
        <v>5</v>
      </c>
      <c r="V14" s="28">
        <v>0.85199999999999998</v>
      </c>
      <c r="W14" s="19" t="s">
        <v>5</v>
      </c>
    </row>
    <row r="15" spans="1:23" ht="7.5" customHeight="1">
      <c r="A15" s="26"/>
      <c r="B15" s="23" t="s">
        <v>85</v>
      </c>
      <c r="C15" s="18"/>
      <c r="D15" s="28">
        <v>174.185</v>
      </c>
      <c r="E15" s="19" t="s">
        <v>5</v>
      </c>
      <c r="F15" s="28">
        <v>144.52199999999999</v>
      </c>
      <c r="G15" s="19" t="s">
        <v>5</v>
      </c>
      <c r="H15" s="28">
        <v>148.77799999999999</v>
      </c>
      <c r="I15" s="19" t="s">
        <v>5</v>
      </c>
      <c r="J15" s="28">
        <v>155.63800000000001</v>
      </c>
      <c r="K15" s="19" t="s">
        <v>5</v>
      </c>
      <c r="L15" s="28">
        <v>145.96199999999999</v>
      </c>
      <c r="M15" s="19" t="s">
        <v>5</v>
      </c>
      <c r="N15" s="28">
        <v>128.08500000000001</v>
      </c>
      <c r="O15" s="19" t="s">
        <v>5</v>
      </c>
      <c r="P15" s="28">
        <v>11.305</v>
      </c>
      <c r="Q15" s="19" t="s">
        <v>5</v>
      </c>
      <c r="R15" s="28">
        <v>10.975</v>
      </c>
      <c r="S15" s="19" t="s">
        <v>5</v>
      </c>
      <c r="T15" s="28">
        <v>10.648999999999999</v>
      </c>
      <c r="U15" s="19" t="s">
        <v>5</v>
      </c>
      <c r="V15" s="28">
        <v>7.2859999999999996</v>
      </c>
      <c r="W15" s="19" t="s">
        <v>5</v>
      </c>
    </row>
    <row r="16" spans="1:23" ht="7.5" customHeight="1">
      <c r="A16" s="26"/>
      <c r="B16" s="23" t="s">
        <v>99</v>
      </c>
      <c r="C16" s="18"/>
      <c r="D16" s="28">
        <v>4.819</v>
      </c>
      <c r="E16" s="19" t="s">
        <v>5</v>
      </c>
      <c r="F16" s="28">
        <v>16.7</v>
      </c>
      <c r="G16" s="19" t="s">
        <v>5</v>
      </c>
      <c r="H16" s="28">
        <v>15.984999999999999</v>
      </c>
      <c r="I16" s="19" t="s">
        <v>5</v>
      </c>
      <c r="J16" s="28">
        <v>7.5629999999999997</v>
      </c>
      <c r="K16" s="19" t="s">
        <v>5</v>
      </c>
      <c r="L16" s="28">
        <v>6.4409999999999998</v>
      </c>
      <c r="M16" s="19" t="s">
        <v>5</v>
      </c>
      <c r="N16" s="28">
        <v>10.035</v>
      </c>
      <c r="O16" s="19">
        <v>1</v>
      </c>
      <c r="P16" s="28">
        <v>0.46700000000000003</v>
      </c>
      <c r="Q16" s="19" t="s">
        <v>5</v>
      </c>
      <c r="R16" s="28">
        <v>0.56299999999999994</v>
      </c>
      <c r="S16" s="19" t="s">
        <v>5</v>
      </c>
      <c r="T16" s="28"/>
      <c r="U16" s="19" t="s">
        <v>5</v>
      </c>
      <c r="V16" s="28"/>
      <c r="W16" s="19" t="s">
        <v>5</v>
      </c>
    </row>
    <row r="17" spans="1:23" ht="7.5" customHeight="1">
      <c r="A17" s="26"/>
      <c r="B17" s="23" t="s">
        <v>140</v>
      </c>
      <c r="C17" s="18"/>
      <c r="D17" s="28">
        <v>160.59899999999999</v>
      </c>
      <c r="E17" s="19" t="s">
        <v>5</v>
      </c>
      <c r="F17" s="28">
        <v>197.68600000000001</v>
      </c>
      <c r="G17" s="19" t="s">
        <v>5</v>
      </c>
      <c r="H17" s="28">
        <v>334.82499999999999</v>
      </c>
      <c r="I17" s="19" t="s">
        <v>5</v>
      </c>
      <c r="J17" s="28">
        <v>317.517</v>
      </c>
      <c r="K17" s="19" t="s">
        <v>5</v>
      </c>
      <c r="L17" s="28">
        <v>302.95</v>
      </c>
      <c r="M17" s="19" t="s">
        <v>5</v>
      </c>
      <c r="N17" s="28">
        <v>317.87700000000001</v>
      </c>
      <c r="O17" s="19" t="s">
        <v>5</v>
      </c>
      <c r="P17" s="28">
        <v>24.463000000000001</v>
      </c>
      <c r="Q17" s="19" t="s">
        <v>5</v>
      </c>
      <c r="R17" s="28">
        <v>26.670999999999999</v>
      </c>
      <c r="S17" s="19" t="s">
        <v>5</v>
      </c>
      <c r="T17" s="28">
        <v>30.280999999999999</v>
      </c>
      <c r="U17" s="19" t="s">
        <v>5</v>
      </c>
      <c r="V17" s="28"/>
      <c r="W17" s="19" t="s">
        <v>5</v>
      </c>
    </row>
    <row r="18" spans="1:23" ht="7.5" customHeight="1">
      <c r="A18" s="26"/>
      <c r="B18" s="23" t="s">
        <v>86</v>
      </c>
      <c r="C18" s="18"/>
      <c r="D18" s="28">
        <v>36.229999999999997</v>
      </c>
      <c r="E18" s="19" t="s">
        <v>5</v>
      </c>
      <c r="F18" s="28">
        <v>35.561</v>
      </c>
      <c r="G18" s="19" t="s">
        <v>5</v>
      </c>
      <c r="H18" s="28">
        <v>28.552</v>
      </c>
      <c r="I18" s="19" t="s">
        <v>5</v>
      </c>
      <c r="J18" s="28">
        <v>22.271999999999998</v>
      </c>
      <c r="K18" s="19" t="s">
        <v>5</v>
      </c>
      <c r="L18" s="28">
        <v>21.353999999999999</v>
      </c>
      <c r="M18" s="19" t="s">
        <v>5</v>
      </c>
      <c r="N18" s="28">
        <v>18.684999999999999</v>
      </c>
      <c r="O18" s="19" t="s">
        <v>5</v>
      </c>
      <c r="P18" s="28">
        <v>2.8769999999999998</v>
      </c>
      <c r="Q18" s="19" t="s">
        <v>5</v>
      </c>
      <c r="R18" s="28">
        <v>1.4750000000000001</v>
      </c>
      <c r="S18" s="19" t="s">
        <v>5</v>
      </c>
      <c r="T18" s="28">
        <v>1.875</v>
      </c>
      <c r="U18" s="19" t="s">
        <v>5</v>
      </c>
      <c r="V18" s="28">
        <v>1.446</v>
      </c>
      <c r="W18" s="19" t="s">
        <v>5</v>
      </c>
    </row>
    <row r="19" spans="1:23" ht="7.5" customHeight="1">
      <c r="A19" s="26"/>
      <c r="B19" s="23" t="s">
        <v>10</v>
      </c>
      <c r="C19" s="18"/>
      <c r="D19" s="28">
        <v>308.03399999999999</v>
      </c>
      <c r="E19" s="19" t="s">
        <v>5</v>
      </c>
      <c r="F19" s="28">
        <v>298.17099999999999</v>
      </c>
      <c r="G19" s="19" t="s">
        <v>5</v>
      </c>
      <c r="H19" s="28">
        <v>255.59100000000001</v>
      </c>
      <c r="I19" s="19" t="s">
        <v>5</v>
      </c>
      <c r="J19" s="28">
        <v>252.02799999999999</v>
      </c>
      <c r="K19" s="19" t="s">
        <v>5</v>
      </c>
      <c r="L19" s="28">
        <v>221.24299999999999</v>
      </c>
      <c r="M19" s="19" t="s">
        <v>5</v>
      </c>
      <c r="N19" s="28">
        <v>184.791</v>
      </c>
      <c r="O19" s="19" t="s">
        <v>5</v>
      </c>
      <c r="P19" s="28">
        <v>23.027999999999999</v>
      </c>
      <c r="Q19" s="19" t="s">
        <v>5</v>
      </c>
      <c r="R19" s="28">
        <v>21.687000000000001</v>
      </c>
      <c r="S19" s="19" t="s">
        <v>5</v>
      </c>
      <c r="T19" s="28">
        <v>17.228999999999999</v>
      </c>
      <c r="U19" s="19" t="s">
        <v>5</v>
      </c>
      <c r="V19" s="28"/>
      <c r="W19" s="19" t="s">
        <v>5</v>
      </c>
    </row>
    <row r="20" spans="1:23" ht="7.5" customHeight="1">
      <c r="A20" s="26"/>
      <c r="B20" s="23" t="s">
        <v>12</v>
      </c>
      <c r="C20" s="18"/>
      <c r="D20" s="28">
        <v>3.0000000000000001E-3</v>
      </c>
      <c r="E20" s="19" t="s">
        <v>5</v>
      </c>
      <c r="F20" s="28">
        <v>2E-3</v>
      </c>
      <c r="G20" s="19" t="s">
        <v>5</v>
      </c>
      <c r="H20" s="28">
        <v>1.7000000000000001E-2</v>
      </c>
      <c r="I20" s="19" t="s">
        <v>5</v>
      </c>
      <c r="J20" s="28">
        <v>0</v>
      </c>
      <c r="K20" s="19" t="s">
        <v>5</v>
      </c>
      <c r="L20" s="28">
        <v>0</v>
      </c>
      <c r="M20" s="19" t="s">
        <v>5</v>
      </c>
      <c r="N20" s="28">
        <v>4.0000000000000001E-3</v>
      </c>
      <c r="O20" s="19" t="s">
        <v>5</v>
      </c>
      <c r="P20" s="28">
        <v>0</v>
      </c>
      <c r="Q20" s="19" t="s">
        <v>5</v>
      </c>
      <c r="R20" s="28">
        <v>0</v>
      </c>
      <c r="S20" s="19" t="s">
        <v>5</v>
      </c>
      <c r="T20" s="28">
        <v>0</v>
      </c>
      <c r="U20" s="19" t="s">
        <v>5</v>
      </c>
      <c r="V20" s="28"/>
      <c r="W20" s="19" t="s">
        <v>5</v>
      </c>
    </row>
    <row r="21" spans="1:23" ht="7.5" customHeight="1">
      <c r="A21" s="26"/>
      <c r="B21" s="23" t="s">
        <v>13</v>
      </c>
      <c r="C21" s="18"/>
      <c r="D21" s="28">
        <v>283.47800000000001</v>
      </c>
      <c r="E21" s="19" t="s">
        <v>5</v>
      </c>
      <c r="F21" s="28">
        <v>547.68100000000004</v>
      </c>
      <c r="G21" s="19" t="s">
        <v>5</v>
      </c>
      <c r="H21" s="28">
        <v>496.57</v>
      </c>
      <c r="I21" s="19" t="s">
        <v>5</v>
      </c>
      <c r="J21" s="28">
        <v>567.66099999999994</v>
      </c>
      <c r="K21" s="19" t="s">
        <v>5</v>
      </c>
      <c r="L21" s="28">
        <v>508.82</v>
      </c>
      <c r="M21" s="19" t="s">
        <v>5</v>
      </c>
      <c r="N21" s="28">
        <v>595.46100000000001</v>
      </c>
      <c r="O21" s="19" t="s">
        <v>5</v>
      </c>
      <c r="P21" s="28">
        <v>35.603999999999999</v>
      </c>
      <c r="Q21" s="19" t="s">
        <v>5</v>
      </c>
      <c r="R21" s="28">
        <v>64.924999999999997</v>
      </c>
      <c r="S21" s="19" t="s">
        <v>5</v>
      </c>
      <c r="T21" s="28">
        <v>66.471000000000004</v>
      </c>
      <c r="U21" s="19" t="s">
        <v>5</v>
      </c>
      <c r="V21" s="28">
        <v>38.457999999999998</v>
      </c>
      <c r="W21" s="19" t="s">
        <v>5</v>
      </c>
    </row>
    <row r="22" spans="1:23" ht="7.5" customHeight="1">
      <c r="A22" s="26"/>
      <c r="B22" s="23" t="s">
        <v>14</v>
      </c>
      <c r="C22" s="18"/>
      <c r="D22" s="28">
        <v>16.824000000000002</v>
      </c>
      <c r="E22" s="19" t="s">
        <v>5</v>
      </c>
      <c r="F22" s="28">
        <v>25.364000000000001</v>
      </c>
      <c r="G22" s="19" t="s">
        <v>5</v>
      </c>
      <c r="H22" s="28">
        <v>47.482999999999997</v>
      </c>
      <c r="I22" s="19" t="s">
        <v>5</v>
      </c>
      <c r="J22" s="28">
        <v>58.668999999999997</v>
      </c>
      <c r="K22" s="19" t="s">
        <v>5</v>
      </c>
      <c r="L22" s="28">
        <v>54.369</v>
      </c>
      <c r="M22" s="19" t="s">
        <v>5</v>
      </c>
      <c r="N22" s="28">
        <v>53.057000000000002</v>
      </c>
      <c r="O22" s="19" t="s">
        <v>5</v>
      </c>
      <c r="P22" s="28">
        <v>5.3170000000000002</v>
      </c>
      <c r="Q22" s="19" t="s">
        <v>5</v>
      </c>
      <c r="R22" s="28">
        <v>5.3710000000000004</v>
      </c>
      <c r="S22" s="19" t="s">
        <v>5</v>
      </c>
      <c r="T22" s="28">
        <v>5.3949999999999996</v>
      </c>
      <c r="U22" s="19" t="s">
        <v>5</v>
      </c>
      <c r="V22" s="28">
        <v>4.968</v>
      </c>
      <c r="W22" s="19" t="s">
        <v>5</v>
      </c>
    </row>
    <row r="23" spans="1:23" ht="7.5" customHeight="1">
      <c r="A23" s="26"/>
      <c r="B23" s="23" t="s">
        <v>15</v>
      </c>
      <c r="C23" s="18"/>
      <c r="D23" s="28">
        <v>160.941</v>
      </c>
      <c r="E23" s="19" t="s">
        <v>5</v>
      </c>
      <c r="F23" s="28">
        <v>146.892</v>
      </c>
      <c r="G23" s="19" t="s">
        <v>5</v>
      </c>
      <c r="H23" s="28">
        <v>194.11600000000001</v>
      </c>
      <c r="I23" s="19" t="s">
        <v>5</v>
      </c>
      <c r="J23" s="28">
        <v>154.77500000000001</v>
      </c>
      <c r="K23" s="19" t="s">
        <v>5</v>
      </c>
      <c r="L23" s="28">
        <v>140.64699999999999</v>
      </c>
      <c r="M23" s="19" t="s">
        <v>5</v>
      </c>
      <c r="N23" s="28">
        <v>134.82499999999999</v>
      </c>
      <c r="O23" s="19" t="s">
        <v>5</v>
      </c>
      <c r="P23" s="28">
        <v>12.164999999999999</v>
      </c>
      <c r="Q23" s="19" t="s">
        <v>5</v>
      </c>
      <c r="R23" s="28">
        <v>13.865</v>
      </c>
      <c r="S23" s="19" t="s">
        <v>5</v>
      </c>
      <c r="T23" s="28">
        <v>10.712</v>
      </c>
      <c r="U23" s="19" t="s">
        <v>5</v>
      </c>
      <c r="V23" s="28"/>
      <c r="W23" s="19" t="s">
        <v>5</v>
      </c>
    </row>
    <row r="24" spans="1:23" ht="7.5" customHeight="1">
      <c r="A24" s="26"/>
      <c r="B24" s="23" t="s">
        <v>16</v>
      </c>
      <c r="C24" s="18"/>
      <c r="D24" s="28">
        <v>99.738</v>
      </c>
      <c r="E24" s="19" t="s">
        <v>5</v>
      </c>
      <c r="F24" s="28">
        <v>90.896000000000001</v>
      </c>
      <c r="G24" s="19" t="s">
        <v>5</v>
      </c>
      <c r="H24" s="28">
        <v>86.024000000000001</v>
      </c>
      <c r="I24" s="19" t="s">
        <v>5</v>
      </c>
      <c r="J24" s="28">
        <v>115.182</v>
      </c>
      <c r="K24" s="19" t="s">
        <v>5</v>
      </c>
      <c r="L24" s="28">
        <v>109.685</v>
      </c>
      <c r="M24" s="19" t="s">
        <v>5</v>
      </c>
      <c r="N24" s="28">
        <v>96.125</v>
      </c>
      <c r="O24" s="19" t="s">
        <v>5</v>
      </c>
      <c r="P24" s="28">
        <v>5.6020000000000003</v>
      </c>
      <c r="Q24" s="19" t="s">
        <v>5</v>
      </c>
      <c r="R24" s="28">
        <v>8.3490000000000002</v>
      </c>
      <c r="S24" s="19" t="s">
        <v>5</v>
      </c>
      <c r="T24" s="28">
        <v>8.859</v>
      </c>
      <c r="U24" s="19" t="s">
        <v>5</v>
      </c>
      <c r="V24" s="28"/>
      <c r="W24" s="19" t="s">
        <v>5</v>
      </c>
    </row>
    <row r="25" spans="1:23" ht="7.5" customHeight="1">
      <c r="A25" s="26"/>
      <c r="B25" s="23" t="s">
        <v>111</v>
      </c>
      <c r="C25" s="18"/>
      <c r="D25" s="28">
        <v>0.997</v>
      </c>
      <c r="E25" s="19" t="s">
        <v>5</v>
      </c>
      <c r="F25" s="28">
        <v>0.60499999999999998</v>
      </c>
      <c r="G25" s="19" t="s">
        <v>5</v>
      </c>
      <c r="H25" s="28">
        <v>32.762999999999998</v>
      </c>
      <c r="I25" s="19" t="s">
        <v>5</v>
      </c>
      <c r="J25" s="28">
        <v>22.581</v>
      </c>
      <c r="K25" s="19" t="s">
        <v>5</v>
      </c>
      <c r="L25" s="28">
        <v>22.553000000000001</v>
      </c>
      <c r="M25" s="19" t="s">
        <v>5</v>
      </c>
      <c r="N25" s="28">
        <v>12.589</v>
      </c>
      <c r="O25" s="19" t="s">
        <v>5</v>
      </c>
      <c r="P25" s="28">
        <v>3.351</v>
      </c>
      <c r="Q25" s="19" t="s">
        <v>5</v>
      </c>
      <c r="R25" s="28">
        <v>1.9870000000000001</v>
      </c>
      <c r="S25" s="19" t="s">
        <v>5</v>
      </c>
      <c r="T25" s="28">
        <v>2.7309999999999999</v>
      </c>
      <c r="U25" s="19" t="s">
        <v>5</v>
      </c>
      <c r="V25" s="28">
        <v>0.44400000000000001</v>
      </c>
      <c r="W25" s="19" t="s">
        <v>5</v>
      </c>
    </row>
    <row r="26" spans="1:23" ht="7.5" customHeight="1">
      <c r="A26" s="26"/>
      <c r="B26" s="23" t="s">
        <v>26</v>
      </c>
      <c r="C26" s="18"/>
      <c r="D26" s="28">
        <v>17.716999999999999</v>
      </c>
      <c r="E26" s="19" t="s">
        <v>5</v>
      </c>
      <c r="F26" s="28">
        <v>31.31</v>
      </c>
      <c r="G26" s="19" t="s">
        <v>5</v>
      </c>
      <c r="H26" s="28">
        <v>40.451000000000001</v>
      </c>
      <c r="I26" s="19" t="s">
        <v>5</v>
      </c>
      <c r="J26" s="28">
        <v>45.258000000000003</v>
      </c>
      <c r="K26" s="19" t="s">
        <v>5</v>
      </c>
      <c r="L26" s="28">
        <v>41.719000000000001</v>
      </c>
      <c r="M26" s="19" t="s">
        <v>5</v>
      </c>
      <c r="N26" s="28">
        <v>38.768999999999998</v>
      </c>
      <c r="O26" s="19" t="s">
        <v>5</v>
      </c>
      <c r="P26" s="28">
        <v>3.8450000000000002</v>
      </c>
      <c r="Q26" s="19" t="s">
        <v>5</v>
      </c>
      <c r="R26" s="28">
        <v>2.589</v>
      </c>
      <c r="S26" s="19" t="s">
        <v>5</v>
      </c>
      <c r="T26" s="28">
        <v>2.7229999999999999</v>
      </c>
      <c r="U26" s="19" t="s">
        <v>5</v>
      </c>
      <c r="V26" s="28">
        <v>2.2290000000000001</v>
      </c>
      <c r="W26" s="19" t="s">
        <v>5</v>
      </c>
    </row>
    <row r="27" spans="1:23" ht="7.5" customHeight="1">
      <c r="A27" s="26"/>
      <c r="B27" s="23" t="s">
        <v>28</v>
      </c>
      <c r="C27" s="18"/>
      <c r="D27" s="28">
        <v>915.41899999999998</v>
      </c>
      <c r="E27" s="19" t="s">
        <v>5</v>
      </c>
      <c r="F27" s="28">
        <v>761.66600000000005</v>
      </c>
      <c r="G27" s="19" t="s">
        <v>5</v>
      </c>
      <c r="H27" s="28">
        <v>528.55600000000004</v>
      </c>
      <c r="I27" s="19" t="s">
        <v>5</v>
      </c>
      <c r="J27" s="28">
        <v>372.68599999999998</v>
      </c>
      <c r="K27" s="19" t="s">
        <v>5</v>
      </c>
      <c r="L27" s="28">
        <v>335.19299999999998</v>
      </c>
      <c r="M27" s="19" t="s">
        <v>5</v>
      </c>
      <c r="N27" s="28">
        <v>0</v>
      </c>
      <c r="O27" s="19" t="s">
        <v>5</v>
      </c>
      <c r="P27" s="28">
        <v>23.515999999999998</v>
      </c>
      <c r="Q27" s="19" t="s">
        <v>5</v>
      </c>
      <c r="R27" s="28"/>
      <c r="S27" s="19" t="s">
        <v>5</v>
      </c>
      <c r="T27" s="28"/>
      <c r="U27" s="19" t="s">
        <v>5</v>
      </c>
      <c r="V27" s="28"/>
      <c r="W27" s="19" t="s">
        <v>5</v>
      </c>
    </row>
    <row r="28" spans="1:23" ht="7.5" customHeight="1">
      <c r="A28" s="26"/>
      <c r="B28" s="23" t="s">
        <v>33</v>
      </c>
      <c r="C28" s="18"/>
      <c r="D28" s="28">
        <v>265.86</v>
      </c>
      <c r="E28" s="19" t="s">
        <v>5</v>
      </c>
      <c r="F28" s="28">
        <v>211.57</v>
      </c>
      <c r="G28" s="19" t="s">
        <v>5</v>
      </c>
      <c r="H28" s="28">
        <v>425.62299999999999</v>
      </c>
      <c r="I28" s="19" t="s">
        <v>5</v>
      </c>
      <c r="J28" s="28">
        <v>338.07900000000001</v>
      </c>
      <c r="K28" s="19" t="s">
        <v>5</v>
      </c>
      <c r="L28" s="28">
        <v>297.19200000000001</v>
      </c>
      <c r="M28" s="19" t="s">
        <v>5</v>
      </c>
      <c r="N28" s="28">
        <v>252.91499999999999</v>
      </c>
      <c r="O28" s="19" t="s">
        <v>5</v>
      </c>
      <c r="P28" s="28">
        <v>23.279</v>
      </c>
      <c r="Q28" s="19" t="s">
        <v>5</v>
      </c>
      <c r="R28" s="28">
        <v>17.07</v>
      </c>
      <c r="S28" s="19" t="s">
        <v>5</v>
      </c>
      <c r="T28" s="28">
        <v>23.855</v>
      </c>
      <c r="U28" s="19" t="s">
        <v>5</v>
      </c>
      <c r="V28" s="28">
        <v>28.684000000000001</v>
      </c>
      <c r="W28" s="19" t="s">
        <v>5</v>
      </c>
    </row>
    <row r="29" spans="1:23" ht="7.5" customHeight="1">
      <c r="A29" s="26"/>
      <c r="B29" s="23" t="s">
        <v>34</v>
      </c>
      <c r="C29" s="18"/>
      <c r="D29" s="28">
        <v>3.0880000000000001</v>
      </c>
      <c r="E29" s="19" t="s">
        <v>5</v>
      </c>
      <c r="F29" s="28">
        <v>2.1040000000000001</v>
      </c>
      <c r="G29" s="19" t="s">
        <v>5</v>
      </c>
      <c r="H29" s="28">
        <v>1.841</v>
      </c>
      <c r="I29" s="19" t="s">
        <v>5</v>
      </c>
      <c r="J29" s="28">
        <v>1.2929999999999999</v>
      </c>
      <c r="K29" s="19" t="s">
        <v>5</v>
      </c>
      <c r="L29" s="28">
        <v>1.1779999999999999</v>
      </c>
      <c r="M29" s="19" t="s">
        <v>5</v>
      </c>
      <c r="N29" s="28">
        <v>0.93600000000000005</v>
      </c>
      <c r="O29" s="19" t="s">
        <v>5</v>
      </c>
      <c r="P29" s="28">
        <v>6.9000000000000006E-2</v>
      </c>
      <c r="Q29" s="19" t="s">
        <v>5</v>
      </c>
      <c r="R29" s="28">
        <v>7.8E-2</v>
      </c>
      <c r="S29" s="19" t="s">
        <v>5</v>
      </c>
      <c r="T29" s="28">
        <v>3.7999999999999999E-2</v>
      </c>
      <c r="U29" s="19" t="s">
        <v>5</v>
      </c>
      <c r="V29" s="28"/>
      <c r="W29" s="19" t="s">
        <v>5</v>
      </c>
    </row>
    <row r="30" spans="1:23" ht="7.5" customHeight="1">
      <c r="A30" s="26"/>
      <c r="B30" s="23" t="s">
        <v>116</v>
      </c>
      <c r="C30" s="18"/>
      <c r="D30" s="28">
        <v>8.1389999999999993</v>
      </c>
      <c r="E30" s="19" t="s">
        <v>5</v>
      </c>
      <c r="F30" s="28">
        <v>3.8010000000000002</v>
      </c>
      <c r="G30" s="19" t="s">
        <v>5</v>
      </c>
      <c r="H30" s="28">
        <v>0.28599999999999998</v>
      </c>
      <c r="I30" s="19" t="s">
        <v>5</v>
      </c>
      <c r="J30" s="28">
        <v>0.36499999999999999</v>
      </c>
      <c r="K30" s="19" t="s">
        <v>5</v>
      </c>
      <c r="L30" s="28">
        <v>0.33800000000000002</v>
      </c>
      <c r="M30" s="19" t="s">
        <v>5</v>
      </c>
      <c r="N30" s="28">
        <v>0.30199999999999999</v>
      </c>
      <c r="O30" s="19" t="s">
        <v>5</v>
      </c>
      <c r="P30" s="28">
        <v>3.5999999999999997E-2</v>
      </c>
      <c r="Q30" s="19" t="s">
        <v>5</v>
      </c>
      <c r="R30" s="28">
        <v>7.0000000000000001E-3</v>
      </c>
      <c r="S30" s="19" t="s">
        <v>5</v>
      </c>
      <c r="T30" s="28">
        <v>1.2E-2</v>
      </c>
      <c r="U30" s="19" t="s">
        <v>5</v>
      </c>
      <c r="V30" s="28">
        <v>6.0000000000000001E-3</v>
      </c>
      <c r="W30" s="19" t="s">
        <v>5</v>
      </c>
    </row>
    <row r="31" spans="1:23" ht="7.5" customHeight="1">
      <c r="A31" s="26"/>
      <c r="B31" s="23" t="s">
        <v>35</v>
      </c>
      <c r="C31" s="18"/>
      <c r="D31" s="28">
        <v>361.49099999999999</v>
      </c>
      <c r="E31" s="19" t="s">
        <v>5</v>
      </c>
      <c r="F31" s="28">
        <v>340.685</v>
      </c>
      <c r="G31" s="19" t="s">
        <v>5</v>
      </c>
      <c r="H31" s="28">
        <v>305.02300000000002</v>
      </c>
      <c r="I31" s="19" t="s">
        <v>5</v>
      </c>
      <c r="J31" s="28">
        <v>394.82499999999999</v>
      </c>
      <c r="K31" s="19" t="s">
        <v>5</v>
      </c>
      <c r="L31" s="28">
        <v>362.541</v>
      </c>
      <c r="M31" s="19" t="s">
        <v>5</v>
      </c>
      <c r="N31" s="28">
        <v>118.38</v>
      </c>
      <c r="O31" s="19" t="s">
        <v>5</v>
      </c>
      <c r="P31" s="28">
        <v>4.5220000000000002</v>
      </c>
      <c r="Q31" s="19" t="s">
        <v>5</v>
      </c>
      <c r="R31" s="28">
        <v>6.4470000000000001</v>
      </c>
      <c r="S31" s="19" t="s">
        <v>5</v>
      </c>
      <c r="T31" s="28">
        <v>9.3469999999999995</v>
      </c>
      <c r="U31" s="19" t="s">
        <v>5</v>
      </c>
      <c r="V31" s="28"/>
      <c r="W31" s="19" t="s">
        <v>5</v>
      </c>
    </row>
    <row r="32" spans="1:23" ht="7.5" customHeight="1">
      <c r="A32" s="26"/>
      <c r="B32" s="23" t="s">
        <v>36</v>
      </c>
      <c r="C32" s="18"/>
      <c r="D32" s="28">
        <v>109.76900000000001</v>
      </c>
      <c r="E32" s="19" t="s">
        <v>5</v>
      </c>
      <c r="F32" s="28">
        <v>96.861000000000004</v>
      </c>
      <c r="G32" s="19" t="s">
        <v>5</v>
      </c>
      <c r="H32" s="28">
        <v>160.44</v>
      </c>
      <c r="I32" s="19" t="s">
        <v>5</v>
      </c>
      <c r="J32" s="28">
        <v>175.66399999999999</v>
      </c>
      <c r="K32" s="19" t="s">
        <v>5</v>
      </c>
      <c r="L32" s="28">
        <v>163.45699999999999</v>
      </c>
      <c r="M32" s="19" t="s">
        <v>5</v>
      </c>
      <c r="N32" s="28">
        <v>148.52600000000001</v>
      </c>
      <c r="O32" s="19">
        <v>1</v>
      </c>
      <c r="P32" s="28">
        <v>14.092000000000001</v>
      </c>
      <c r="Q32" s="19" t="s">
        <v>5</v>
      </c>
      <c r="R32" s="28">
        <v>6.3659999999999997</v>
      </c>
      <c r="S32" s="19" t="s">
        <v>5</v>
      </c>
      <c r="T32" s="28"/>
      <c r="U32" s="19" t="s">
        <v>5</v>
      </c>
      <c r="V32" s="28"/>
      <c r="W32" s="19" t="s">
        <v>5</v>
      </c>
    </row>
    <row r="33" spans="1:23" ht="7.5" customHeight="1">
      <c r="A33" s="26"/>
      <c r="B33" s="23" t="s">
        <v>38</v>
      </c>
      <c r="C33" s="18"/>
      <c r="D33" s="28">
        <v>505.95100000000002</v>
      </c>
      <c r="E33" s="19" t="s">
        <v>5</v>
      </c>
      <c r="F33" s="28">
        <v>540.56100000000004</v>
      </c>
      <c r="G33" s="19" t="s">
        <v>5</v>
      </c>
      <c r="H33" s="28">
        <v>615.89400000000001</v>
      </c>
      <c r="I33" s="19" t="s">
        <v>5</v>
      </c>
      <c r="J33" s="28">
        <v>518.18499999999995</v>
      </c>
      <c r="K33" s="19" t="s">
        <v>5</v>
      </c>
      <c r="L33" s="28">
        <v>482.22899999999998</v>
      </c>
      <c r="M33" s="19" t="s">
        <v>5</v>
      </c>
      <c r="N33" s="28">
        <v>567.41700000000003</v>
      </c>
      <c r="O33" s="19" t="s">
        <v>5</v>
      </c>
      <c r="P33" s="28">
        <v>53.241</v>
      </c>
      <c r="Q33" s="19" t="s">
        <v>5</v>
      </c>
      <c r="R33" s="28">
        <v>49.542999999999999</v>
      </c>
      <c r="S33" s="19" t="s">
        <v>5</v>
      </c>
      <c r="T33" s="28">
        <v>46.668999999999997</v>
      </c>
      <c r="U33" s="19" t="s">
        <v>5</v>
      </c>
      <c r="V33" s="28">
        <v>37.777999999999999</v>
      </c>
      <c r="W33" s="19" t="s">
        <v>5</v>
      </c>
    </row>
    <row r="34" spans="1:23" ht="7.5" customHeight="1">
      <c r="A34" s="26"/>
      <c r="B34" s="23" t="s">
        <v>39</v>
      </c>
      <c r="C34" s="18"/>
      <c r="D34" s="28">
        <v>256.346</v>
      </c>
      <c r="E34" s="19" t="s">
        <v>5</v>
      </c>
      <c r="F34" s="28">
        <v>351.72300000000001</v>
      </c>
      <c r="G34" s="19" t="s">
        <v>5</v>
      </c>
      <c r="H34" s="28">
        <v>395.899</v>
      </c>
      <c r="I34" s="19" t="s">
        <v>5</v>
      </c>
      <c r="J34" s="28">
        <v>402.93400000000003</v>
      </c>
      <c r="K34" s="19" t="s">
        <v>5</v>
      </c>
      <c r="L34" s="28">
        <v>367.99400000000003</v>
      </c>
      <c r="M34" s="19" t="s">
        <v>5</v>
      </c>
      <c r="N34" s="28">
        <v>351.74</v>
      </c>
      <c r="O34" s="19" t="s">
        <v>5</v>
      </c>
      <c r="P34" s="28">
        <v>31.556000000000001</v>
      </c>
      <c r="Q34" s="19" t="s">
        <v>5</v>
      </c>
      <c r="R34" s="28">
        <v>37.43</v>
      </c>
      <c r="S34" s="19" t="s">
        <v>5</v>
      </c>
      <c r="T34" s="28">
        <v>35.590000000000003</v>
      </c>
      <c r="U34" s="19" t="s">
        <v>5</v>
      </c>
      <c r="V34" s="28"/>
      <c r="W34" s="19" t="s">
        <v>5</v>
      </c>
    </row>
    <row r="35" spans="1:23" ht="7.5" customHeight="1">
      <c r="A35" s="26"/>
      <c r="B35" s="23" t="s">
        <v>46</v>
      </c>
      <c r="C35" s="18"/>
      <c r="D35" s="28">
        <v>0</v>
      </c>
      <c r="E35" s="19" t="s">
        <v>5</v>
      </c>
      <c r="F35" s="28">
        <v>8.3320000000000007</v>
      </c>
      <c r="G35" s="19" t="s">
        <v>5</v>
      </c>
      <c r="H35" s="28">
        <v>0</v>
      </c>
      <c r="I35" s="19" t="s">
        <v>5</v>
      </c>
      <c r="J35" s="28">
        <v>0</v>
      </c>
      <c r="K35" s="19" t="s">
        <v>5</v>
      </c>
      <c r="L35" s="28">
        <v>0</v>
      </c>
      <c r="M35" s="19" t="s">
        <v>5</v>
      </c>
      <c r="N35" s="28">
        <v>0</v>
      </c>
      <c r="O35" s="19" t="s">
        <v>5</v>
      </c>
      <c r="P35" s="28">
        <v>0</v>
      </c>
      <c r="Q35" s="19" t="s">
        <v>5</v>
      </c>
      <c r="R35" s="28">
        <v>0</v>
      </c>
      <c r="S35" s="19" t="s">
        <v>5</v>
      </c>
      <c r="T35" s="28">
        <v>0</v>
      </c>
      <c r="U35" s="19" t="s">
        <v>5</v>
      </c>
      <c r="V35" s="28">
        <v>0</v>
      </c>
      <c r="W35" s="19" t="s">
        <v>5</v>
      </c>
    </row>
    <row r="36" spans="1:23" ht="7.5" customHeight="1">
      <c r="A36" s="26"/>
      <c r="B36" s="23" t="s">
        <v>48</v>
      </c>
      <c r="C36" s="18"/>
      <c r="D36" s="28">
        <v>65.623000000000005</v>
      </c>
      <c r="E36" s="19" t="s">
        <v>5</v>
      </c>
      <c r="F36" s="28">
        <v>61.802999999999997</v>
      </c>
      <c r="G36" s="19" t="s">
        <v>5</v>
      </c>
      <c r="H36" s="28">
        <v>23.08</v>
      </c>
      <c r="I36" s="19" t="s">
        <v>5</v>
      </c>
      <c r="J36" s="28">
        <v>207.977</v>
      </c>
      <c r="K36" s="19" t="s">
        <v>5</v>
      </c>
      <c r="L36" s="28">
        <v>189.71199999999999</v>
      </c>
      <c r="M36" s="19" t="s">
        <v>5</v>
      </c>
      <c r="N36" s="28">
        <v>166.85400000000001</v>
      </c>
      <c r="O36" s="19" t="s">
        <v>5</v>
      </c>
      <c r="P36" s="28">
        <v>11.81</v>
      </c>
      <c r="Q36" s="19" t="s">
        <v>5</v>
      </c>
      <c r="R36" s="28">
        <v>12.61</v>
      </c>
      <c r="S36" s="19" t="s">
        <v>5</v>
      </c>
      <c r="T36" s="28">
        <v>10.084</v>
      </c>
      <c r="U36" s="19" t="s">
        <v>5</v>
      </c>
      <c r="V36" s="28"/>
      <c r="W36" s="19" t="s">
        <v>5</v>
      </c>
    </row>
    <row r="37" spans="1:23" ht="7.5" customHeight="1">
      <c r="A37" s="26"/>
      <c r="B37" s="23" t="s">
        <v>118</v>
      </c>
      <c r="C37" s="18"/>
      <c r="D37" s="28">
        <v>10.303000000000001</v>
      </c>
      <c r="E37" s="19" t="s">
        <v>5</v>
      </c>
      <c r="F37" s="28">
        <v>36.142000000000003</v>
      </c>
      <c r="G37" s="19" t="s">
        <v>5</v>
      </c>
      <c r="H37" s="28">
        <v>117.83799999999999</v>
      </c>
      <c r="I37" s="19" t="s">
        <v>5</v>
      </c>
      <c r="J37" s="28">
        <v>115.8</v>
      </c>
      <c r="K37" s="19" t="s">
        <v>5</v>
      </c>
      <c r="L37" s="28">
        <v>109.518</v>
      </c>
      <c r="M37" s="19" t="s">
        <v>5</v>
      </c>
      <c r="N37" s="28">
        <v>83.581000000000003</v>
      </c>
      <c r="O37" s="19" t="s">
        <v>5</v>
      </c>
      <c r="P37" s="28">
        <v>22.364000000000001</v>
      </c>
      <c r="Q37" s="19" t="s">
        <v>5</v>
      </c>
      <c r="R37" s="28">
        <v>13.93</v>
      </c>
      <c r="S37" s="19" t="s">
        <v>5</v>
      </c>
      <c r="T37" s="28">
        <v>1.413</v>
      </c>
      <c r="U37" s="19" t="s">
        <v>5</v>
      </c>
      <c r="V37" s="28">
        <v>0.39500000000000002</v>
      </c>
      <c r="W37" s="19" t="s">
        <v>5</v>
      </c>
    </row>
    <row r="38" spans="1:23" ht="7.5" customHeight="1">
      <c r="A38" s="26"/>
      <c r="B38" s="23" t="s">
        <v>50</v>
      </c>
      <c r="C38" s="18"/>
      <c r="D38" s="28">
        <v>190.797</v>
      </c>
      <c r="E38" s="19" t="s">
        <v>5</v>
      </c>
      <c r="F38" s="28">
        <v>281.73599999999999</v>
      </c>
      <c r="G38" s="19" t="s">
        <v>5</v>
      </c>
      <c r="H38" s="28">
        <v>252.376</v>
      </c>
      <c r="I38" s="19" t="s">
        <v>5</v>
      </c>
      <c r="J38" s="28">
        <v>222.75</v>
      </c>
      <c r="K38" s="19" t="s">
        <v>5</v>
      </c>
      <c r="L38" s="28">
        <v>200.45099999999999</v>
      </c>
      <c r="M38" s="19" t="s">
        <v>5</v>
      </c>
      <c r="N38" s="28">
        <v>212.08500000000001</v>
      </c>
      <c r="O38" s="19" t="s">
        <v>5</v>
      </c>
      <c r="P38" s="28">
        <v>14.112</v>
      </c>
      <c r="Q38" s="19" t="s">
        <v>5</v>
      </c>
      <c r="R38" s="28">
        <v>21.443000000000001</v>
      </c>
      <c r="S38" s="19" t="s">
        <v>5</v>
      </c>
      <c r="T38" s="28">
        <v>25.779</v>
      </c>
      <c r="U38" s="19" t="s">
        <v>5</v>
      </c>
      <c r="V38" s="28">
        <v>16.518999999999998</v>
      </c>
      <c r="W38" s="19" t="s">
        <v>5</v>
      </c>
    </row>
    <row r="39" spans="1:23" ht="7.5" customHeight="1">
      <c r="A39" s="26"/>
      <c r="B39" s="23" t="s">
        <v>88</v>
      </c>
      <c r="C39" s="18"/>
      <c r="D39" s="28">
        <v>0.36099999999999999</v>
      </c>
      <c r="E39" s="19" t="s">
        <v>5</v>
      </c>
      <c r="F39" s="28">
        <v>0.54</v>
      </c>
      <c r="G39" s="19" t="s">
        <v>5</v>
      </c>
      <c r="H39" s="28">
        <v>26.891999999999999</v>
      </c>
      <c r="I39" s="19" t="s">
        <v>5</v>
      </c>
      <c r="J39" s="28">
        <v>85.930999999999997</v>
      </c>
      <c r="K39" s="19" t="s">
        <v>5</v>
      </c>
      <c r="L39" s="28">
        <v>82.754999999999995</v>
      </c>
      <c r="M39" s="19" t="s">
        <v>5</v>
      </c>
      <c r="N39" s="28">
        <v>101.93899999999999</v>
      </c>
      <c r="O39" s="19" t="s">
        <v>5</v>
      </c>
      <c r="P39" s="28">
        <v>5.1189999999999998</v>
      </c>
      <c r="Q39" s="19" t="s">
        <v>5</v>
      </c>
      <c r="R39" s="28">
        <v>12.632</v>
      </c>
      <c r="S39" s="19" t="s">
        <v>5</v>
      </c>
      <c r="T39" s="28">
        <v>3.3580000000000001</v>
      </c>
      <c r="U39" s="19" t="s">
        <v>5</v>
      </c>
      <c r="V39" s="28"/>
      <c r="W39" s="19" t="s">
        <v>5</v>
      </c>
    </row>
    <row r="40" spans="1:23" ht="7.5" customHeight="1">
      <c r="A40" s="26"/>
      <c r="B40" s="23" t="s">
        <v>51</v>
      </c>
      <c r="C40" s="18"/>
      <c r="D40" s="28">
        <v>1.861</v>
      </c>
      <c r="E40" s="19" t="s">
        <v>5</v>
      </c>
      <c r="F40" s="28">
        <v>2.4169999999999998</v>
      </c>
      <c r="G40" s="19" t="s">
        <v>5</v>
      </c>
      <c r="H40" s="28">
        <v>3.1890000000000001</v>
      </c>
      <c r="I40" s="19" t="s">
        <v>5</v>
      </c>
      <c r="J40" s="28">
        <v>2.1629999999999998</v>
      </c>
      <c r="K40" s="19" t="s">
        <v>5</v>
      </c>
      <c r="L40" s="28">
        <v>1.9259999999999999</v>
      </c>
      <c r="M40" s="19" t="s">
        <v>5</v>
      </c>
      <c r="N40" s="28">
        <v>6.42</v>
      </c>
      <c r="O40" s="19" t="s">
        <v>5</v>
      </c>
      <c r="P40" s="28">
        <v>8.7999999999999995E-2</v>
      </c>
      <c r="Q40" s="19" t="s">
        <v>5</v>
      </c>
      <c r="R40" s="28">
        <v>3.3050000000000002</v>
      </c>
      <c r="S40" s="19" t="s">
        <v>5</v>
      </c>
      <c r="T40" s="28">
        <v>1.7</v>
      </c>
      <c r="U40" s="19" t="s">
        <v>5</v>
      </c>
      <c r="V40" s="28">
        <v>1.7829999999999999</v>
      </c>
      <c r="W40" s="19" t="s">
        <v>5</v>
      </c>
    </row>
    <row r="41" spans="1:23" ht="7.5" customHeight="1">
      <c r="A41" s="26"/>
      <c r="B41" s="23" t="s">
        <v>57</v>
      </c>
      <c r="C41" s="18"/>
      <c r="D41" s="28">
        <v>42.24</v>
      </c>
      <c r="E41" s="19" t="s">
        <v>5</v>
      </c>
      <c r="F41" s="28">
        <v>102.84099999999999</v>
      </c>
      <c r="G41" s="19" t="s">
        <v>5</v>
      </c>
      <c r="H41" s="28">
        <v>101.012</v>
      </c>
      <c r="I41" s="19" t="s">
        <v>5</v>
      </c>
      <c r="J41" s="28">
        <v>46.686</v>
      </c>
      <c r="K41" s="19" t="s">
        <v>5</v>
      </c>
      <c r="L41" s="28">
        <v>40.578000000000003</v>
      </c>
      <c r="M41" s="19" t="s">
        <v>5</v>
      </c>
      <c r="N41" s="28">
        <v>41.49</v>
      </c>
      <c r="O41" s="19" t="s">
        <v>5</v>
      </c>
      <c r="P41" s="28">
        <v>6.6029999999999998</v>
      </c>
      <c r="Q41" s="19" t="s">
        <v>5</v>
      </c>
      <c r="R41" s="28">
        <v>3.2570000000000001</v>
      </c>
      <c r="S41" s="19" t="s">
        <v>5</v>
      </c>
      <c r="T41" s="28">
        <v>4.5960000000000001</v>
      </c>
      <c r="U41" s="19" t="s">
        <v>5</v>
      </c>
      <c r="V41" s="28">
        <v>2.6230000000000002</v>
      </c>
      <c r="W41" s="19" t="s">
        <v>5</v>
      </c>
    </row>
    <row r="42" spans="1:23" ht="7.5" customHeight="1">
      <c r="A42" s="26"/>
      <c r="B42" s="23" t="s">
        <v>58</v>
      </c>
      <c r="C42" s="18"/>
      <c r="D42" s="28">
        <v>204.422</v>
      </c>
      <c r="E42" s="19" t="s">
        <v>5</v>
      </c>
      <c r="F42" s="28">
        <v>225.232</v>
      </c>
      <c r="G42" s="19" t="s">
        <v>5</v>
      </c>
      <c r="H42" s="28">
        <v>214.453</v>
      </c>
      <c r="I42" s="19" t="s">
        <v>5</v>
      </c>
      <c r="J42" s="28">
        <v>219.31</v>
      </c>
      <c r="K42" s="19" t="s">
        <v>5</v>
      </c>
      <c r="L42" s="28">
        <v>201.45099999999999</v>
      </c>
      <c r="M42" s="19" t="s">
        <v>5</v>
      </c>
      <c r="N42" s="28">
        <v>162.65700000000001</v>
      </c>
      <c r="O42" s="19" t="s">
        <v>5</v>
      </c>
      <c r="P42" s="28">
        <v>14.161</v>
      </c>
      <c r="Q42" s="19" t="s">
        <v>5</v>
      </c>
      <c r="R42" s="28">
        <v>15.734999999999999</v>
      </c>
      <c r="S42" s="19" t="s">
        <v>5</v>
      </c>
      <c r="T42" s="28">
        <v>12.345000000000001</v>
      </c>
      <c r="U42" s="19" t="s">
        <v>5</v>
      </c>
      <c r="V42" s="28"/>
      <c r="W42" s="19" t="s">
        <v>5</v>
      </c>
    </row>
    <row r="43" spans="1:23" ht="7.5" customHeight="1">
      <c r="A43" s="26"/>
      <c r="B43" s="23" t="s">
        <v>59</v>
      </c>
      <c r="C43" s="18"/>
      <c r="D43" s="28">
        <v>2500.252</v>
      </c>
      <c r="E43" s="19" t="s">
        <v>5</v>
      </c>
      <c r="F43" s="28">
        <v>2618.1419999999998</v>
      </c>
      <c r="G43" s="19" t="s">
        <v>5</v>
      </c>
      <c r="H43" s="28">
        <v>2638.2460000000001</v>
      </c>
      <c r="I43" s="19" t="s">
        <v>5</v>
      </c>
      <c r="J43" s="28">
        <v>2347.8539999999998</v>
      </c>
      <c r="K43" s="19" t="s">
        <v>5</v>
      </c>
      <c r="L43" s="28">
        <v>2141.1689999999999</v>
      </c>
      <c r="M43" s="19" t="s">
        <v>5</v>
      </c>
      <c r="N43" s="28">
        <v>2235.31</v>
      </c>
      <c r="O43" s="19" t="s">
        <v>5</v>
      </c>
      <c r="P43" s="28">
        <v>161.42400000000001</v>
      </c>
      <c r="Q43" s="19" t="s">
        <v>5</v>
      </c>
      <c r="R43" s="28">
        <v>213.56</v>
      </c>
      <c r="S43" s="19" t="s">
        <v>5</v>
      </c>
      <c r="T43" s="28">
        <v>205.63800000000001</v>
      </c>
      <c r="U43" s="19" t="s">
        <v>5</v>
      </c>
      <c r="V43" s="28">
        <v>172.63800000000001</v>
      </c>
      <c r="W43" s="19" t="s">
        <v>5</v>
      </c>
    </row>
    <row r="44" spans="1:23" ht="7.5" customHeight="1">
      <c r="A44" s="26"/>
      <c r="B44" s="23" t="s">
        <v>64</v>
      </c>
      <c r="C44" s="18"/>
      <c r="D44" s="28">
        <v>113.122</v>
      </c>
      <c r="E44" s="19" t="s">
        <v>5</v>
      </c>
      <c r="F44" s="28">
        <v>137.874</v>
      </c>
      <c r="G44" s="19" t="s">
        <v>5</v>
      </c>
      <c r="H44" s="28">
        <v>174.684</v>
      </c>
      <c r="I44" s="19" t="s">
        <v>5</v>
      </c>
      <c r="J44" s="28">
        <v>156.876</v>
      </c>
      <c r="K44" s="19" t="s">
        <v>5</v>
      </c>
      <c r="L44" s="28">
        <v>143.22300000000001</v>
      </c>
      <c r="M44" s="19" t="s">
        <v>5</v>
      </c>
      <c r="N44" s="28">
        <v>127.97499999999999</v>
      </c>
      <c r="O44" s="19" t="s">
        <v>5</v>
      </c>
      <c r="P44" s="28">
        <v>12.234</v>
      </c>
      <c r="Q44" s="19" t="s">
        <v>5</v>
      </c>
      <c r="R44" s="28">
        <v>11.763999999999999</v>
      </c>
      <c r="S44" s="19" t="s">
        <v>5</v>
      </c>
      <c r="T44" s="28">
        <v>11.038</v>
      </c>
      <c r="U44" s="19" t="s">
        <v>5</v>
      </c>
      <c r="V44" s="28"/>
      <c r="W44" s="19" t="s">
        <v>5</v>
      </c>
    </row>
    <row r="45" spans="1:23" ht="7.5" customHeight="1">
      <c r="A45" s="26"/>
      <c r="B45" s="23" t="s">
        <v>65</v>
      </c>
      <c r="C45" s="18"/>
      <c r="D45" s="28">
        <v>297.18099999999998</v>
      </c>
      <c r="E45" s="19" t="s">
        <v>5</v>
      </c>
      <c r="F45" s="28">
        <v>286.10199999999998</v>
      </c>
      <c r="G45" s="19" t="s">
        <v>5</v>
      </c>
      <c r="H45" s="28">
        <v>276.29700000000003</v>
      </c>
      <c r="I45" s="19" t="s">
        <v>5</v>
      </c>
      <c r="J45" s="28">
        <v>294.47500000000002</v>
      </c>
      <c r="K45" s="19" t="s">
        <v>5</v>
      </c>
      <c r="L45" s="28">
        <v>271.22300000000001</v>
      </c>
      <c r="M45" s="19" t="s">
        <v>5</v>
      </c>
      <c r="N45" s="28">
        <v>265.83699999999999</v>
      </c>
      <c r="O45" s="19" t="s">
        <v>5</v>
      </c>
      <c r="P45" s="28">
        <v>24.937999999999999</v>
      </c>
      <c r="Q45" s="19" t="s">
        <v>5</v>
      </c>
      <c r="R45" s="28">
        <v>23.672999999999998</v>
      </c>
      <c r="S45" s="19" t="s">
        <v>5</v>
      </c>
      <c r="T45" s="28">
        <v>21.611999999999998</v>
      </c>
      <c r="U45" s="19" t="s">
        <v>5</v>
      </c>
      <c r="V45" s="28">
        <v>26.015999999999998</v>
      </c>
      <c r="W45" s="19" t="s">
        <v>5</v>
      </c>
    </row>
    <row r="46" spans="1:23" ht="7.5" customHeight="1">
      <c r="A46" s="26"/>
      <c r="B46" s="23" t="s">
        <v>66</v>
      </c>
      <c r="C46" s="18"/>
      <c r="D46" s="28">
        <v>173.28</v>
      </c>
      <c r="E46" s="19" t="s">
        <v>5</v>
      </c>
      <c r="F46" s="28">
        <v>115.57</v>
      </c>
      <c r="G46" s="19" t="s">
        <v>5</v>
      </c>
      <c r="H46" s="28">
        <v>173.739</v>
      </c>
      <c r="I46" s="19" t="s">
        <v>5</v>
      </c>
      <c r="J46" s="28">
        <v>129.07300000000001</v>
      </c>
      <c r="K46" s="19" t="s">
        <v>5</v>
      </c>
      <c r="L46" s="28">
        <v>122.42</v>
      </c>
      <c r="M46" s="19" t="s">
        <v>5</v>
      </c>
      <c r="N46" s="28">
        <v>199.50899999999999</v>
      </c>
      <c r="O46" s="19" t="s">
        <v>5</v>
      </c>
      <c r="P46" s="28">
        <v>18.936</v>
      </c>
      <c r="Q46" s="19" t="s">
        <v>5</v>
      </c>
      <c r="R46" s="28">
        <v>35.287999999999997</v>
      </c>
      <c r="S46" s="19" t="s">
        <v>5</v>
      </c>
      <c r="T46" s="28">
        <v>37.11</v>
      </c>
      <c r="U46" s="19" t="s">
        <v>5</v>
      </c>
      <c r="V46" s="28"/>
      <c r="W46" s="19" t="s">
        <v>5</v>
      </c>
    </row>
    <row r="47" spans="1:23" ht="7.5" customHeight="1">
      <c r="A47" s="26"/>
      <c r="B47" s="23" t="s">
        <v>68</v>
      </c>
      <c r="C47" s="18"/>
      <c r="D47" s="28">
        <v>485.74599999999998</v>
      </c>
      <c r="E47" s="19" t="s">
        <v>5</v>
      </c>
      <c r="F47" s="28">
        <v>448.49900000000002</v>
      </c>
      <c r="G47" s="19" t="s">
        <v>5</v>
      </c>
      <c r="H47" s="28">
        <v>452.11</v>
      </c>
      <c r="I47" s="19" t="s">
        <v>5</v>
      </c>
      <c r="J47" s="28">
        <v>354.92200000000003</v>
      </c>
      <c r="K47" s="19" t="s">
        <v>5</v>
      </c>
      <c r="L47" s="28">
        <v>329.42899999999997</v>
      </c>
      <c r="M47" s="19" t="s">
        <v>5</v>
      </c>
      <c r="N47" s="28">
        <v>317.85500000000002</v>
      </c>
      <c r="O47" s="19" t="s">
        <v>5</v>
      </c>
      <c r="P47" s="28">
        <v>19.863</v>
      </c>
      <c r="Q47" s="19" t="s">
        <v>5</v>
      </c>
      <c r="R47" s="28">
        <v>27.963000000000001</v>
      </c>
      <c r="S47" s="19" t="s">
        <v>5</v>
      </c>
      <c r="T47" s="28">
        <v>25.068999999999999</v>
      </c>
      <c r="U47" s="19" t="s">
        <v>5</v>
      </c>
      <c r="V47" s="28">
        <v>38.593000000000004</v>
      </c>
      <c r="W47" s="19" t="s">
        <v>5</v>
      </c>
    </row>
    <row r="48" spans="1:23" ht="7.5" customHeight="1">
      <c r="A48" s="26"/>
      <c r="B48" s="7"/>
      <c r="C48" s="13" t="s">
        <v>126</v>
      </c>
      <c r="D48" s="30">
        <f>SUM(D8:D47)</f>
        <v>8205.753999999999</v>
      </c>
      <c r="E48" s="19"/>
      <c r="F48" s="30">
        <f>SUM(F8:F47)</f>
        <v>8606.2360000000008</v>
      </c>
      <c r="G48" s="19"/>
      <c r="H48" s="30">
        <f>SUM(H8:H47)</f>
        <v>8989.5610000000015</v>
      </c>
      <c r="I48" s="19"/>
      <c r="J48" s="30">
        <f>SUM(J8:J47)</f>
        <v>8554.8270000000011</v>
      </c>
      <c r="K48" s="19"/>
      <c r="L48" s="30">
        <f>SUM(L8:L47)</f>
        <v>7831.7210000000005</v>
      </c>
      <c r="M48" s="19"/>
      <c r="N48" s="30">
        <f>SUM(N8:N47)</f>
        <v>7505.2679999999982</v>
      </c>
      <c r="O48" s="19"/>
      <c r="P48" s="30">
        <f>SUM(P8:P47)</f>
        <v>641.60800000000017</v>
      </c>
      <c r="Q48" s="19"/>
      <c r="R48" s="30">
        <f>SUM(R8:R47)</f>
        <v>722.66200000000003</v>
      </c>
      <c r="S48" s="19"/>
      <c r="T48" s="30">
        <f>SUM(T8:T47)</f>
        <v>683.08299999999997</v>
      </c>
      <c r="U48" s="19"/>
      <c r="V48" s="30">
        <f>SUM(V8:V47)</f>
        <v>380.71800000000002</v>
      </c>
      <c r="W48" s="19"/>
    </row>
    <row r="49" spans="1:23" ht="2.25" customHeight="1">
      <c r="A49" s="26"/>
      <c r="D49" s="28"/>
      <c r="E49" s="19"/>
      <c r="F49" s="28"/>
      <c r="G49" s="19"/>
      <c r="H49" s="28"/>
      <c r="I49" s="19"/>
      <c r="J49" s="28"/>
      <c r="K49" s="19"/>
      <c r="L49" s="28"/>
      <c r="M49" s="19"/>
      <c r="N49" s="28"/>
      <c r="O49" s="19"/>
      <c r="P49" s="28"/>
      <c r="Q49" s="19"/>
      <c r="R49" s="28"/>
      <c r="S49" s="19"/>
      <c r="T49" s="28"/>
      <c r="U49" s="19"/>
      <c r="V49" s="28"/>
      <c r="W49" s="19"/>
    </row>
    <row r="50" spans="1:23" ht="8.25" customHeight="1">
      <c r="A50" s="26"/>
      <c r="B50" s="7" t="s">
        <v>141</v>
      </c>
      <c r="C50" s="13"/>
      <c r="D50" s="28"/>
      <c r="E50" s="19"/>
      <c r="F50" s="28"/>
      <c r="G50" s="19"/>
      <c r="H50" s="28"/>
      <c r="I50" s="19"/>
      <c r="J50" s="28"/>
      <c r="K50" s="19"/>
      <c r="L50" s="28"/>
      <c r="M50" s="19"/>
      <c r="N50" s="28"/>
      <c r="O50" s="19"/>
      <c r="P50" s="28"/>
      <c r="Q50" s="19"/>
      <c r="R50" s="28"/>
      <c r="S50" s="19"/>
      <c r="T50" s="28"/>
      <c r="U50" s="19"/>
      <c r="V50" s="28"/>
      <c r="W50" s="19"/>
    </row>
    <row r="51" spans="1:23" ht="7.5" customHeight="1">
      <c r="A51" s="26"/>
      <c r="B51" s="23" t="s">
        <v>82</v>
      </c>
      <c r="C51" s="18"/>
      <c r="D51" s="28">
        <v>9.6389999999999993</v>
      </c>
      <c r="E51" s="19" t="s">
        <v>5</v>
      </c>
      <c r="F51" s="28">
        <v>28.606999999999999</v>
      </c>
      <c r="G51" s="19" t="s">
        <v>5</v>
      </c>
      <c r="H51" s="28">
        <v>35.628</v>
      </c>
      <c r="I51" s="19" t="s">
        <v>5</v>
      </c>
      <c r="J51" s="28">
        <v>17.579000000000001</v>
      </c>
      <c r="K51" s="19" t="s">
        <v>5</v>
      </c>
      <c r="L51" s="28">
        <v>16.766999999999999</v>
      </c>
      <c r="M51" s="19" t="s">
        <v>5</v>
      </c>
      <c r="N51" s="28">
        <v>14.833</v>
      </c>
      <c r="O51" s="19" t="s">
        <v>5</v>
      </c>
      <c r="P51" s="28">
        <v>1.296</v>
      </c>
      <c r="Q51" s="19" t="s">
        <v>5</v>
      </c>
      <c r="R51" s="28">
        <v>1.5209999999999999</v>
      </c>
      <c r="S51" s="19" t="s">
        <v>5</v>
      </c>
      <c r="T51" s="28">
        <v>2.44</v>
      </c>
      <c r="U51" s="19" t="s">
        <v>5</v>
      </c>
      <c r="V51" s="28"/>
      <c r="W51" s="19" t="s">
        <v>5</v>
      </c>
    </row>
    <row r="52" spans="1:23" ht="7.5" customHeight="1">
      <c r="A52" s="26"/>
      <c r="B52" s="23" t="s">
        <v>83</v>
      </c>
      <c r="C52" s="18"/>
      <c r="D52" s="28">
        <v>50.384</v>
      </c>
      <c r="E52" s="19" t="s">
        <v>5</v>
      </c>
      <c r="F52" s="28">
        <v>70.013000000000005</v>
      </c>
      <c r="G52" s="19" t="s">
        <v>5</v>
      </c>
      <c r="H52" s="28">
        <v>70.873999999999995</v>
      </c>
      <c r="I52" s="19" t="s">
        <v>5</v>
      </c>
      <c r="J52" s="28">
        <v>39.658999999999999</v>
      </c>
      <c r="K52" s="19" t="s">
        <v>5</v>
      </c>
      <c r="L52" s="28">
        <v>37.295000000000002</v>
      </c>
      <c r="M52" s="19" t="s">
        <v>5</v>
      </c>
      <c r="N52" s="28">
        <v>40.982999999999997</v>
      </c>
      <c r="O52" s="19" t="s">
        <v>5</v>
      </c>
      <c r="P52" s="28">
        <v>0.372</v>
      </c>
      <c r="Q52" s="19" t="s">
        <v>5</v>
      </c>
      <c r="R52" s="28">
        <v>0.51200000000000001</v>
      </c>
      <c r="S52" s="19" t="s">
        <v>5</v>
      </c>
      <c r="T52" s="28">
        <v>5.1550000000000002</v>
      </c>
      <c r="U52" s="19" t="s">
        <v>5</v>
      </c>
      <c r="V52" s="28"/>
      <c r="W52" s="19" t="s">
        <v>5</v>
      </c>
    </row>
    <row r="53" spans="1:23" ht="7.5" customHeight="1">
      <c r="A53" s="26"/>
      <c r="B53" s="23" t="s">
        <v>105</v>
      </c>
      <c r="C53" s="18"/>
      <c r="D53" s="28">
        <v>7.8E-2</v>
      </c>
      <c r="E53" s="19" t="s">
        <v>5</v>
      </c>
      <c r="F53" s="28">
        <v>9.9000000000000005E-2</v>
      </c>
      <c r="G53" s="19" t="s">
        <v>5</v>
      </c>
      <c r="H53" s="28">
        <v>0.113</v>
      </c>
      <c r="I53" s="19" t="s">
        <v>5</v>
      </c>
      <c r="J53" s="28">
        <v>9.5000000000000001E-2</v>
      </c>
      <c r="K53" s="19" t="s">
        <v>5</v>
      </c>
      <c r="L53" s="28">
        <v>8.8999999999999996E-2</v>
      </c>
      <c r="M53" s="19" t="s">
        <v>5</v>
      </c>
      <c r="N53" s="28">
        <v>6.6000000000000003E-2</v>
      </c>
      <c r="O53" s="19" t="s">
        <v>5</v>
      </c>
      <c r="P53" s="28">
        <v>1E-3</v>
      </c>
      <c r="Q53" s="19" t="s">
        <v>5</v>
      </c>
      <c r="R53" s="28">
        <v>3.0000000000000001E-3</v>
      </c>
      <c r="S53" s="19" t="s">
        <v>5</v>
      </c>
      <c r="T53" s="28">
        <v>2E-3</v>
      </c>
      <c r="U53" s="19" t="s">
        <v>5</v>
      </c>
      <c r="V53" s="28"/>
      <c r="W53" s="19" t="s">
        <v>5</v>
      </c>
    </row>
    <row r="54" spans="1:23" ht="7.5" customHeight="1">
      <c r="A54" s="26"/>
      <c r="B54" s="23" t="s">
        <v>7</v>
      </c>
      <c r="C54" s="18"/>
      <c r="D54" s="28">
        <v>5.2640000000000002</v>
      </c>
      <c r="E54" s="19" t="s">
        <v>5</v>
      </c>
      <c r="F54" s="28">
        <v>12.445</v>
      </c>
      <c r="G54" s="19" t="s">
        <v>5</v>
      </c>
      <c r="H54" s="28">
        <v>20.733000000000001</v>
      </c>
      <c r="I54" s="19" t="s">
        <v>5</v>
      </c>
      <c r="J54" s="28">
        <v>16.675999999999998</v>
      </c>
      <c r="K54" s="19" t="s">
        <v>5</v>
      </c>
      <c r="L54" s="28">
        <v>15.788</v>
      </c>
      <c r="M54" s="19" t="s">
        <v>5</v>
      </c>
      <c r="N54" s="28">
        <v>16.044</v>
      </c>
      <c r="O54" s="19" t="s">
        <v>5</v>
      </c>
      <c r="P54" s="28">
        <v>1.4510000000000001</v>
      </c>
      <c r="Q54" s="19" t="s">
        <v>5</v>
      </c>
      <c r="R54" s="28">
        <v>1.474</v>
      </c>
      <c r="S54" s="19" t="s">
        <v>5</v>
      </c>
      <c r="T54" s="28">
        <v>1.716</v>
      </c>
      <c r="U54" s="19" t="s">
        <v>5</v>
      </c>
      <c r="V54" s="28"/>
      <c r="W54" s="19" t="s">
        <v>5</v>
      </c>
    </row>
    <row r="55" spans="1:23" ht="7.5" customHeight="1">
      <c r="A55" s="26"/>
      <c r="B55" s="23" t="s">
        <v>84</v>
      </c>
      <c r="C55" s="18"/>
      <c r="D55" s="28">
        <v>222.40100000000001</v>
      </c>
      <c r="E55" s="19" t="s">
        <v>5</v>
      </c>
      <c r="F55" s="28">
        <v>192.65899999999999</v>
      </c>
      <c r="G55" s="19" t="s">
        <v>5</v>
      </c>
      <c r="H55" s="28">
        <v>220.482</v>
      </c>
      <c r="I55" s="19" t="s">
        <v>5</v>
      </c>
      <c r="J55" s="28">
        <v>226.00299999999999</v>
      </c>
      <c r="K55" s="19" t="s">
        <v>5</v>
      </c>
      <c r="L55" s="28">
        <v>209.375</v>
      </c>
      <c r="M55" s="19" t="s">
        <v>5</v>
      </c>
      <c r="N55" s="28">
        <v>204.286</v>
      </c>
      <c r="O55" s="19" t="s">
        <v>5</v>
      </c>
      <c r="P55" s="28">
        <v>18.649000000000001</v>
      </c>
      <c r="Q55" s="19" t="s">
        <v>5</v>
      </c>
      <c r="R55" s="28">
        <v>19.895</v>
      </c>
      <c r="S55" s="19" t="s">
        <v>5</v>
      </c>
      <c r="T55" s="28">
        <v>21.532</v>
      </c>
      <c r="U55" s="19" t="s">
        <v>5</v>
      </c>
      <c r="V55" s="28">
        <v>13.685</v>
      </c>
      <c r="W55" s="19" t="s">
        <v>5</v>
      </c>
    </row>
    <row r="56" spans="1:23" ht="7.5" customHeight="1">
      <c r="A56" s="26"/>
      <c r="B56" s="23" t="s">
        <v>85</v>
      </c>
      <c r="C56" s="18"/>
      <c r="D56" s="28">
        <v>663.61500000000001</v>
      </c>
      <c r="E56" s="19" t="s">
        <v>5</v>
      </c>
      <c r="F56" s="28">
        <v>685.24199999999996</v>
      </c>
      <c r="G56" s="19" t="s">
        <v>5</v>
      </c>
      <c r="H56" s="28">
        <v>720.36199999999997</v>
      </c>
      <c r="I56" s="19" t="s">
        <v>5</v>
      </c>
      <c r="J56" s="28">
        <v>640.93799999999999</v>
      </c>
      <c r="K56" s="19" t="s">
        <v>5</v>
      </c>
      <c r="L56" s="28">
        <v>603.83799999999997</v>
      </c>
      <c r="M56" s="19" t="s">
        <v>5</v>
      </c>
      <c r="N56" s="28">
        <v>633.26300000000003</v>
      </c>
      <c r="O56" s="19" t="s">
        <v>5</v>
      </c>
      <c r="P56" s="28">
        <v>57.113999999999997</v>
      </c>
      <c r="Q56" s="19" t="s">
        <v>5</v>
      </c>
      <c r="R56" s="28">
        <v>57.033999999999999</v>
      </c>
      <c r="S56" s="19" t="s">
        <v>5</v>
      </c>
      <c r="T56" s="28">
        <v>62.671999999999997</v>
      </c>
      <c r="U56" s="19" t="s">
        <v>5</v>
      </c>
      <c r="V56" s="28">
        <v>32.427999999999997</v>
      </c>
      <c r="W56" s="19" t="s">
        <v>5</v>
      </c>
    </row>
    <row r="57" spans="1:23" ht="7.5" customHeight="1">
      <c r="A57" s="26"/>
      <c r="B57" s="23" t="s">
        <v>106</v>
      </c>
      <c r="C57" s="18"/>
      <c r="D57" s="28">
        <v>54.564</v>
      </c>
      <c r="E57" s="19" t="s">
        <v>5</v>
      </c>
      <c r="F57" s="28">
        <v>60.165999999999997</v>
      </c>
      <c r="G57" s="19" t="s">
        <v>5</v>
      </c>
      <c r="H57" s="28">
        <v>73.912000000000006</v>
      </c>
      <c r="I57" s="19" t="s">
        <v>5</v>
      </c>
      <c r="J57" s="28">
        <v>85.227999999999994</v>
      </c>
      <c r="K57" s="19" t="s">
        <v>5</v>
      </c>
      <c r="L57" s="28">
        <v>80.512</v>
      </c>
      <c r="M57" s="19" t="s">
        <v>5</v>
      </c>
      <c r="N57" s="28">
        <v>63.829000000000001</v>
      </c>
      <c r="O57" s="19" t="s">
        <v>5</v>
      </c>
      <c r="P57" s="28">
        <v>6.3520000000000003</v>
      </c>
      <c r="Q57" s="19" t="s">
        <v>5</v>
      </c>
      <c r="R57" s="28">
        <v>7.7329999999999997</v>
      </c>
      <c r="S57" s="19" t="s">
        <v>5</v>
      </c>
      <c r="T57" s="28">
        <v>7.7329999999999997</v>
      </c>
      <c r="U57" s="19" t="s">
        <v>5</v>
      </c>
      <c r="V57" s="28">
        <v>4.5279999999999996</v>
      </c>
      <c r="W57" s="19" t="s">
        <v>5</v>
      </c>
    </row>
    <row r="58" spans="1:23" ht="7.5" customHeight="1">
      <c r="A58" s="26"/>
      <c r="B58" s="23" t="s">
        <v>99</v>
      </c>
      <c r="C58" s="18"/>
      <c r="D58" s="28">
        <v>621.99099999999999</v>
      </c>
      <c r="E58" s="19" t="s">
        <v>5</v>
      </c>
      <c r="F58" s="28">
        <v>622.36</v>
      </c>
      <c r="G58" s="19" t="s">
        <v>5</v>
      </c>
      <c r="H58" s="28">
        <v>605.36</v>
      </c>
      <c r="I58" s="19" t="s">
        <v>5</v>
      </c>
      <c r="J58" s="28">
        <v>633.96199999999999</v>
      </c>
      <c r="K58" s="19" t="s">
        <v>5</v>
      </c>
      <c r="L58" s="28">
        <v>588.34699999999998</v>
      </c>
      <c r="M58" s="19" t="s">
        <v>5</v>
      </c>
      <c r="N58" s="28">
        <v>472.26799999999997</v>
      </c>
      <c r="O58" s="19">
        <v>1</v>
      </c>
      <c r="P58" s="28">
        <v>41.56</v>
      </c>
      <c r="Q58" s="19" t="s">
        <v>5</v>
      </c>
      <c r="R58" s="28">
        <v>54.442999999999998</v>
      </c>
      <c r="S58" s="19" t="s">
        <v>5</v>
      </c>
      <c r="T58" s="28"/>
      <c r="U58" s="19" t="s">
        <v>5</v>
      </c>
      <c r="V58" s="28"/>
      <c r="W58" s="19" t="s">
        <v>5</v>
      </c>
    </row>
    <row r="59" spans="1:23" ht="7.5" customHeight="1">
      <c r="A59" s="26"/>
      <c r="B59" s="23" t="s">
        <v>109</v>
      </c>
      <c r="C59" s="18"/>
      <c r="D59" s="28">
        <v>143.31200000000001</v>
      </c>
      <c r="E59" s="19" t="s">
        <v>5</v>
      </c>
      <c r="F59" s="28">
        <v>180.39699999999999</v>
      </c>
      <c r="G59" s="19" t="s">
        <v>5</v>
      </c>
      <c r="H59" s="28">
        <v>319.70400000000001</v>
      </c>
      <c r="I59" s="19" t="s">
        <v>5</v>
      </c>
      <c r="J59" s="28">
        <v>311.76400000000001</v>
      </c>
      <c r="K59" s="19" t="s">
        <v>5</v>
      </c>
      <c r="L59" s="28">
        <v>300.04500000000002</v>
      </c>
      <c r="M59" s="19" t="s">
        <v>5</v>
      </c>
      <c r="N59" s="28">
        <v>313.43700000000001</v>
      </c>
      <c r="O59" s="19" t="s">
        <v>5</v>
      </c>
      <c r="P59" s="28">
        <v>24.161000000000001</v>
      </c>
      <c r="Q59" s="19" t="s">
        <v>5</v>
      </c>
      <c r="R59" s="28">
        <v>24.331</v>
      </c>
      <c r="S59" s="19" t="s">
        <v>5</v>
      </c>
      <c r="T59" s="28">
        <v>30.082000000000001</v>
      </c>
      <c r="U59" s="19" t="s">
        <v>5</v>
      </c>
      <c r="V59" s="28"/>
      <c r="W59" s="19" t="s">
        <v>5</v>
      </c>
    </row>
    <row r="60" spans="1:23" ht="7.5" customHeight="1">
      <c r="A60" s="26"/>
      <c r="B60" s="23" t="s">
        <v>86</v>
      </c>
      <c r="C60" s="18"/>
      <c r="D60" s="28">
        <v>0.59499999999999997</v>
      </c>
      <c r="E60" s="19" t="s">
        <v>5</v>
      </c>
      <c r="F60" s="28">
        <v>0.33800000000000002</v>
      </c>
      <c r="G60" s="19" t="s">
        <v>5</v>
      </c>
      <c r="H60" s="28">
        <v>0.16800000000000001</v>
      </c>
      <c r="I60" s="19" t="s">
        <v>5</v>
      </c>
      <c r="J60" s="28">
        <v>5.8999999999999997E-2</v>
      </c>
      <c r="K60" s="19" t="s">
        <v>5</v>
      </c>
      <c r="L60" s="28">
        <v>5.8999999999999997E-2</v>
      </c>
      <c r="M60" s="19" t="s">
        <v>5</v>
      </c>
      <c r="N60" s="28">
        <v>6.7000000000000004E-2</v>
      </c>
      <c r="O60" s="19" t="s">
        <v>5</v>
      </c>
      <c r="P60" s="28">
        <v>0</v>
      </c>
      <c r="Q60" s="19" t="s">
        <v>5</v>
      </c>
      <c r="R60" s="28">
        <v>0</v>
      </c>
      <c r="S60" s="19" t="s">
        <v>5</v>
      </c>
      <c r="T60" s="28">
        <v>2.4E-2</v>
      </c>
      <c r="U60" s="19" t="s">
        <v>5</v>
      </c>
      <c r="V60" s="28">
        <v>2.3E-2</v>
      </c>
      <c r="W60" s="19" t="s">
        <v>5</v>
      </c>
    </row>
    <row r="61" spans="1:23" ht="7.5" customHeight="1">
      <c r="A61" s="26"/>
      <c r="B61" s="23" t="s">
        <v>11</v>
      </c>
      <c r="C61" s="18"/>
      <c r="D61" s="28">
        <v>7.577</v>
      </c>
      <c r="E61" s="19" t="s">
        <v>5</v>
      </c>
      <c r="F61" s="28">
        <v>12.971</v>
      </c>
      <c r="G61" s="19" t="s">
        <v>5</v>
      </c>
      <c r="H61" s="28">
        <v>15.292999999999999</v>
      </c>
      <c r="I61" s="19" t="s">
        <v>5</v>
      </c>
      <c r="J61" s="28">
        <v>15.585000000000001</v>
      </c>
      <c r="K61" s="19" t="s">
        <v>5</v>
      </c>
      <c r="L61" s="28">
        <v>14.648</v>
      </c>
      <c r="M61" s="19" t="s">
        <v>5</v>
      </c>
      <c r="N61" s="28">
        <v>11.597</v>
      </c>
      <c r="O61" s="19" t="s">
        <v>5</v>
      </c>
      <c r="P61" s="28">
        <v>1.232</v>
      </c>
      <c r="Q61" s="19" t="s">
        <v>5</v>
      </c>
      <c r="R61" s="28">
        <v>1.22</v>
      </c>
      <c r="S61" s="19" t="s">
        <v>5</v>
      </c>
      <c r="T61" s="28">
        <v>1.044</v>
      </c>
      <c r="U61" s="19" t="s">
        <v>5</v>
      </c>
      <c r="V61" s="28">
        <v>1.1719999999999999</v>
      </c>
      <c r="W61" s="19" t="s">
        <v>5</v>
      </c>
    </row>
    <row r="62" spans="1:23" ht="7.5" customHeight="1">
      <c r="A62" s="26"/>
      <c r="B62" s="23" t="s">
        <v>12</v>
      </c>
      <c r="C62" s="18"/>
      <c r="D62" s="28">
        <v>0.53600000000000003</v>
      </c>
      <c r="E62" s="19" t="s">
        <v>5</v>
      </c>
      <c r="F62" s="28">
        <v>2.5619999999999998</v>
      </c>
      <c r="G62" s="19" t="s">
        <v>5</v>
      </c>
      <c r="H62" s="28">
        <v>3.2829999999999999</v>
      </c>
      <c r="I62" s="19" t="s">
        <v>5</v>
      </c>
      <c r="J62" s="28">
        <v>0.92200000000000004</v>
      </c>
      <c r="K62" s="19" t="s">
        <v>5</v>
      </c>
      <c r="L62" s="28">
        <v>0.84599999999999997</v>
      </c>
      <c r="M62" s="19" t="s">
        <v>5</v>
      </c>
      <c r="N62" s="28">
        <v>1.151</v>
      </c>
      <c r="O62" s="19" t="s">
        <v>5</v>
      </c>
      <c r="P62" s="28">
        <v>5.1999999999999998E-2</v>
      </c>
      <c r="Q62" s="19" t="s">
        <v>5</v>
      </c>
      <c r="R62" s="28">
        <v>1.0999999999999999E-2</v>
      </c>
      <c r="S62" s="19" t="s">
        <v>5</v>
      </c>
      <c r="T62" s="28">
        <v>0.25700000000000001</v>
      </c>
      <c r="U62" s="19" t="s">
        <v>5</v>
      </c>
      <c r="V62" s="28"/>
      <c r="W62" s="19" t="s">
        <v>5</v>
      </c>
    </row>
    <row r="63" spans="1:23" ht="7.5" customHeight="1">
      <c r="A63" s="26"/>
      <c r="B63" s="23" t="s">
        <v>13</v>
      </c>
      <c r="C63" s="18"/>
      <c r="D63" s="28">
        <v>0.82799999999999996</v>
      </c>
      <c r="E63" s="19" t="s">
        <v>5</v>
      </c>
      <c r="F63" s="28">
        <v>1.0009999999999999</v>
      </c>
      <c r="G63" s="19" t="s">
        <v>5</v>
      </c>
      <c r="H63" s="28">
        <v>6.9000000000000006E-2</v>
      </c>
      <c r="I63" s="19" t="s">
        <v>5</v>
      </c>
      <c r="J63" s="28">
        <v>4.41</v>
      </c>
      <c r="K63" s="19" t="s">
        <v>5</v>
      </c>
      <c r="L63" s="28">
        <v>4.0960000000000001</v>
      </c>
      <c r="M63" s="19" t="s">
        <v>5</v>
      </c>
      <c r="N63" s="28">
        <v>0.629</v>
      </c>
      <c r="O63" s="19" t="s">
        <v>5</v>
      </c>
      <c r="P63" s="28">
        <v>8.5999999999999993E-2</v>
      </c>
      <c r="Q63" s="19" t="s">
        <v>5</v>
      </c>
      <c r="R63" s="28">
        <v>0.09</v>
      </c>
      <c r="S63" s="19" t="s">
        <v>5</v>
      </c>
      <c r="T63" s="28">
        <v>0.13200000000000001</v>
      </c>
      <c r="U63" s="19" t="s">
        <v>5</v>
      </c>
      <c r="V63" s="28">
        <v>0.20399999999999999</v>
      </c>
      <c r="W63" s="19" t="s">
        <v>5</v>
      </c>
    </row>
    <row r="64" spans="1:23" ht="7.5" customHeight="1">
      <c r="A64" s="26"/>
      <c r="B64" s="23" t="s">
        <v>14</v>
      </c>
      <c r="C64" s="18"/>
      <c r="D64" s="28">
        <v>4.0860000000000003</v>
      </c>
      <c r="E64" s="19" t="s">
        <v>5</v>
      </c>
      <c r="F64" s="28">
        <v>1.343</v>
      </c>
      <c r="G64" s="19" t="s">
        <v>5</v>
      </c>
      <c r="H64" s="28">
        <v>5.3780000000000001</v>
      </c>
      <c r="I64" s="19" t="s">
        <v>5</v>
      </c>
      <c r="J64" s="28">
        <v>5.359</v>
      </c>
      <c r="K64" s="19" t="s">
        <v>5</v>
      </c>
      <c r="L64" s="28">
        <v>4.7359999999999998</v>
      </c>
      <c r="M64" s="19" t="s">
        <v>5</v>
      </c>
      <c r="N64" s="28">
        <v>6.9160000000000004</v>
      </c>
      <c r="O64" s="19" t="s">
        <v>5</v>
      </c>
      <c r="P64" s="28">
        <v>0.81</v>
      </c>
      <c r="Q64" s="19" t="s">
        <v>5</v>
      </c>
      <c r="R64" s="28">
        <v>0.55800000000000005</v>
      </c>
      <c r="S64" s="19" t="s">
        <v>5</v>
      </c>
      <c r="T64" s="28">
        <v>0.621</v>
      </c>
      <c r="U64" s="19" t="s">
        <v>5</v>
      </c>
      <c r="V64" s="28">
        <v>0.26100000000000001</v>
      </c>
      <c r="W64" s="19" t="s">
        <v>5</v>
      </c>
    </row>
    <row r="65" spans="1:23" ht="7.5" customHeight="1">
      <c r="A65" s="26"/>
      <c r="B65" s="23" t="s">
        <v>15</v>
      </c>
      <c r="C65" s="18"/>
      <c r="D65" s="28">
        <v>44.247</v>
      </c>
      <c r="E65" s="19" t="s">
        <v>5</v>
      </c>
      <c r="F65" s="28">
        <v>54.566000000000003</v>
      </c>
      <c r="G65" s="19" t="s">
        <v>5</v>
      </c>
      <c r="H65" s="28">
        <v>66.162000000000006</v>
      </c>
      <c r="I65" s="19" t="s">
        <v>5</v>
      </c>
      <c r="J65" s="28">
        <v>80.867000000000004</v>
      </c>
      <c r="K65" s="19" t="s">
        <v>5</v>
      </c>
      <c r="L65" s="28">
        <v>76.634</v>
      </c>
      <c r="M65" s="19" t="s">
        <v>5</v>
      </c>
      <c r="N65" s="28">
        <v>79.364000000000004</v>
      </c>
      <c r="O65" s="19" t="s">
        <v>5</v>
      </c>
      <c r="P65" s="28">
        <v>3.9279999999999999</v>
      </c>
      <c r="Q65" s="19" t="s">
        <v>5</v>
      </c>
      <c r="R65" s="28">
        <v>8.6449999999999996</v>
      </c>
      <c r="S65" s="19" t="s">
        <v>5</v>
      </c>
      <c r="T65" s="28">
        <v>4.4260000000000002</v>
      </c>
      <c r="U65" s="19" t="s">
        <v>5</v>
      </c>
      <c r="V65" s="28"/>
      <c r="W65" s="19" t="s">
        <v>5</v>
      </c>
    </row>
    <row r="66" spans="1:23" ht="7.5" customHeight="1">
      <c r="A66" s="26"/>
      <c r="B66" s="23" t="s">
        <v>16</v>
      </c>
      <c r="C66" s="18"/>
      <c r="D66" s="28">
        <v>0.47599999999999998</v>
      </c>
      <c r="E66" s="19" t="s">
        <v>5</v>
      </c>
      <c r="F66" s="28">
        <v>8.6929999999999996</v>
      </c>
      <c r="G66" s="19" t="s">
        <v>5</v>
      </c>
      <c r="H66" s="28">
        <v>7.1959999999999997</v>
      </c>
      <c r="I66" s="19" t="s">
        <v>5</v>
      </c>
      <c r="J66" s="28">
        <v>4.0679999999999996</v>
      </c>
      <c r="K66" s="19" t="s">
        <v>5</v>
      </c>
      <c r="L66" s="28">
        <v>3.448</v>
      </c>
      <c r="M66" s="19" t="s">
        <v>5</v>
      </c>
      <c r="N66" s="28">
        <v>10.596</v>
      </c>
      <c r="O66" s="19" t="s">
        <v>5</v>
      </c>
      <c r="P66" s="28">
        <v>1.1080000000000001</v>
      </c>
      <c r="Q66" s="19" t="s">
        <v>5</v>
      </c>
      <c r="R66" s="28">
        <v>2.0289999999999999</v>
      </c>
      <c r="S66" s="19" t="s">
        <v>5</v>
      </c>
      <c r="T66" s="28">
        <v>1.994</v>
      </c>
      <c r="U66" s="19" t="s">
        <v>5</v>
      </c>
      <c r="V66" s="28"/>
      <c r="W66" s="19" t="s">
        <v>5</v>
      </c>
    </row>
    <row r="67" spans="1:23" ht="7.5" customHeight="1">
      <c r="A67" s="26"/>
      <c r="B67" s="23" t="s">
        <v>110</v>
      </c>
      <c r="C67" s="18"/>
      <c r="D67" s="28">
        <v>2.5950000000000002</v>
      </c>
      <c r="E67" s="19" t="s">
        <v>5</v>
      </c>
      <c r="F67" s="28">
        <v>1.7749999999999999</v>
      </c>
      <c r="G67" s="19" t="s">
        <v>5</v>
      </c>
      <c r="H67" s="28">
        <v>1.651</v>
      </c>
      <c r="I67" s="19" t="s">
        <v>5</v>
      </c>
      <c r="J67" s="28">
        <v>1.417</v>
      </c>
      <c r="K67" s="19" t="s">
        <v>5</v>
      </c>
      <c r="L67" s="28">
        <v>1.3380000000000001</v>
      </c>
      <c r="M67" s="19" t="s">
        <v>5</v>
      </c>
      <c r="N67" s="28">
        <v>1.423</v>
      </c>
      <c r="O67" s="19" t="s">
        <v>5</v>
      </c>
      <c r="P67" s="28">
        <v>0.13400000000000001</v>
      </c>
      <c r="Q67" s="19" t="s">
        <v>5</v>
      </c>
      <c r="R67" s="28">
        <v>0.19700000000000001</v>
      </c>
      <c r="S67" s="19" t="s">
        <v>5</v>
      </c>
      <c r="T67" s="28">
        <v>0.17399999999999999</v>
      </c>
      <c r="U67" s="19" t="s">
        <v>5</v>
      </c>
      <c r="V67" s="28">
        <v>5.3999999999999999E-2</v>
      </c>
      <c r="W67" s="19" t="s">
        <v>5</v>
      </c>
    </row>
    <row r="68" spans="1:23" ht="7.5" customHeight="1">
      <c r="A68" s="26"/>
      <c r="B68" s="23" t="s">
        <v>100</v>
      </c>
      <c r="C68" s="18"/>
      <c r="D68" s="28">
        <v>0.126</v>
      </c>
      <c r="E68" s="19" t="s">
        <v>5</v>
      </c>
      <c r="F68" s="28">
        <v>9.7000000000000003E-2</v>
      </c>
      <c r="G68" s="19" t="s">
        <v>5</v>
      </c>
      <c r="H68" s="28">
        <v>0.38400000000000001</v>
      </c>
      <c r="I68" s="19" t="s">
        <v>5</v>
      </c>
      <c r="J68" s="28">
        <v>2.2850000000000001</v>
      </c>
      <c r="K68" s="19" t="s">
        <v>5</v>
      </c>
      <c r="L68" s="28">
        <v>2.1539999999999999</v>
      </c>
      <c r="M68" s="19" t="s">
        <v>5</v>
      </c>
      <c r="N68" s="28">
        <v>0.69799999999999995</v>
      </c>
      <c r="O68" s="19" t="s">
        <v>5</v>
      </c>
      <c r="P68" s="28">
        <v>0.152</v>
      </c>
      <c r="Q68" s="19" t="s">
        <v>5</v>
      </c>
      <c r="R68" s="28">
        <v>0.129</v>
      </c>
      <c r="S68" s="19" t="s">
        <v>5</v>
      </c>
      <c r="T68" s="28">
        <v>0.127</v>
      </c>
      <c r="U68" s="19" t="s">
        <v>5</v>
      </c>
      <c r="V68" s="28"/>
      <c r="W68" s="19" t="s">
        <v>5</v>
      </c>
    </row>
    <row r="69" spans="1:23" ht="7.5" customHeight="1">
      <c r="A69" s="26"/>
      <c r="B69" s="23" t="s">
        <v>111</v>
      </c>
      <c r="C69" s="18"/>
      <c r="D69" s="28">
        <v>19.338999999999999</v>
      </c>
      <c r="E69" s="19" t="s">
        <v>5</v>
      </c>
      <c r="F69" s="28">
        <v>23.606000000000002</v>
      </c>
      <c r="G69" s="19" t="s">
        <v>5</v>
      </c>
      <c r="H69" s="28">
        <v>56.283000000000001</v>
      </c>
      <c r="I69" s="19" t="s">
        <v>5</v>
      </c>
      <c r="J69" s="28">
        <v>51.585999999999999</v>
      </c>
      <c r="K69" s="19" t="s">
        <v>5</v>
      </c>
      <c r="L69" s="28">
        <v>41.106000000000002</v>
      </c>
      <c r="M69" s="19" t="s">
        <v>5</v>
      </c>
      <c r="N69" s="28">
        <v>27.559000000000001</v>
      </c>
      <c r="O69" s="19" t="s">
        <v>5</v>
      </c>
      <c r="P69" s="28">
        <v>4.5419999999999998</v>
      </c>
      <c r="Q69" s="19" t="s">
        <v>5</v>
      </c>
      <c r="R69" s="28">
        <v>3.23</v>
      </c>
      <c r="S69" s="19" t="s">
        <v>5</v>
      </c>
      <c r="T69" s="28">
        <v>2.3119999999999998</v>
      </c>
      <c r="U69" s="19" t="s">
        <v>5</v>
      </c>
      <c r="V69" s="28">
        <v>0.85699999999999998</v>
      </c>
      <c r="W69" s="19" t="s">
        <v>5</v>
      </c>
    </row>
    <row r="70" spans="1:23" ht="7.5" customHeight="1">
      <c r="A70" s="26"/>
      <c r="B70" s="23" t="s">
        <v>26</v>
      </c>
      <c r="C70" s="18"/>
      <c r="D70" s="28">
        <v>12.153</v>
      </c>
      <c r="E70" s="19" t="s">
        <v>5</v>
      </c>
      <c r="F70" s="28">
        <v>24.37</v>
      </c>
      <c r="G70" s="19" t="s">
        <v>5</v>
      </c>
      <c r="H70" s="28">
        <v>27.024000000000001</v>
      </c>
      <c r="I70" s="19" t="s">
        <v>5</v>
      </c>
      <c r="J70" s="28">
        <v>14.292999999999999</v>
      </c>
      <c r="K70" s="19" t="s">
        <v>5</v>
      </c>
      <c r="L70" s="28">
        <v>14.042999999999999</v>
      </c>
      <c r="M70" s="19" t="s">
        <v>5</v>
      </c>
      <c r="N70" s="28">
        <v>9.9480000000000004</v>
      </c>
      <c r="O70" s="19" t="s">
        <v>5</v>
      </c>
      <c r="P70" s="28">
        <v>2.2530000000000001</v>
      </c>
      <c r="Q70" s="19" t="s">
        <v>5</v>
      </c>
      <c r="R70" s="28">
        <v>1.6160000000000001</v>
      </c>
      <c r="S70" s="19" t="s">
        <v>5</v>
      </c>
      <c r="T70" s="28">
        <v>0.51300000000000001</v>
      </c>
      <c r="U70" s="19" t="s">
        <v>5</v>
      </c>
      <c r="V70" s="28">
        <v>0.47899999999999998</v>
      </c>
      <c r="W70" s="19" t="s">
        <v>5</v>
      </c>
    </row>
    <row r="71" spans="1:23" ht="7.5" customHeight="1">
      <c r="A71" s="26"/>
      <c r="B71" s="23" t="s">
        <v>33</v>
      </c>
      <c r="C71" s="18"/>
      <c r="D71" s="28">
        <v>3589.694</v>
      </c>
      <c r="E71" s="19" t="s">
        <v>5</v>
      </c>
      <c r="F71" s="28">
        <v>3678.4059999999999</v>
      </c>
      <c r="G71" s="19" t="s">
        <v>5</v>
      </c>
      <c r="H71" s="28">
        <v>3629.2510000000002</v>
      </c>
      <c r="I71" s="19" t="s">
        <v>5</v>
      </c>
      <c r="J71" s="28">
        <v>3242.9690000000001</v>
      </c>
      <c r="K71" s="19" t="s">
        <v>5</v>
      </c>
      <c r="L71" s="28">
        <v>2914.6309999999999</v>
      </c>
      <c r="M71" s="19" t="s">
        <v>5</v>
      </c>
      <c r="N71" s="28">
        <v>3424.48</v>
      </c>
      <c r="O71" s="19" t="s">
        <v>5</v>
      </c>
      <c r="P71" s="28">
        <v>357.995</v>
      </c>
      <c r="Q71" s="19" t="s">
        <v>5</v>
      </c>
      <c r="R71" s="28">
        <v>308.589</v>
      </c>
      <c r="S71" s="19" t="s">
        <v>5</v>
      </c>
      <c r="T71" s="28">
        <v>321.35199999999998</v>
      </c>
      <c r="U71" s="19" t="s">
        <v>5</v>
      </c>
      <c r="V71" s="28">
        <v>328.56799999999998</v>
      </c>
      <c r="W71" s="19" t="s">
        <v>5</v>
      </c>
    </row>
    <row r="72" spans="1:23" ht="7.5" customHeight="1">
      <c r="A72" s="26"/>
      <c r="B72" s="23" t="s">
        <v>116</v>
      </c>
      <c r="C72" s="18"/>
      <c r="D72" s="28">
        <v>10.205</v>
      </c>
      <c r="E72" s="19" t="s">
        <v>5</v>
      </c>
      <c r="F72" s="28">
        <v>0.97099999999999997</v>
      </c>
      <c r="G72" s="19" t="s">
        <v>5</v>
      </c>
      <c r="H72" s="28">
        <v>0.29299999999999998</v>
      </c>
      <c r="I72" s="19" t="s">
        <v>5</v>
      </c>
      <c r="J72" s="28">
        <v>0.183</v>
      </c>
      <c r="K72" s="19" t="s">
        <v>5</v>
      </c>
      <c r="L72" s="28">
        <v>0.183</v>
      </c>
      <c r="M72" s="19" t="s">
        <v>5</v>
      </c>
      <c r="N72" s="28">
        <v>7.2999999999999995E-2</v>
      </c>
      <c r="O72" s="19" t="s">
        <v>5</v>
      </c>
      <c r="P72" s="28">
        <v>0</v>
      </c>
      <c r="Q72" s="19" t="s">
        <v>5</v>
      </c>
      <c r="R72" s="28">
        <v>0</v>
      </c>
      <c r="S72" s="19" t="s">
        <v>5</v>
      </c>
      <c r="T72" s="28">
        <v>0</v>
      </c>
      <c r="U72" s="19" t="s">
        <v>5</v>
      </c>
      <c r="V72" s="28">
        <v>0</v>
      </c>
      <c r="W72" s="19" t="s">
        <v>5</v>
      </c>
    </row>
    <row r="73" spans="1:23" ht="7.5" customHeight="1">
      <c r="A73" s="26"/>
      <c r="B73" s="23" t="s">
        <v>35</v>
      </c>
      <c r="C73" s="18"/>
      <c r="D73" s="28">
        <v>31.24</v>
      </c>
      <c r="E73" s="19" t="s">
        <v>5</v>
      </c>
      <c r="F73" s="28">
        <v>40.247999999999998</v>
      </c>
      <c r="G73" s="19" t="s">
        <v>5</v>
      </c>
      <c r="H73" s="28">
        <v>36.067</v>
      </c>
      <c r="I73" s="19" t="s">
        <v>5</v>
      </c>
      <c r="J73" s="28">
        <v>35.503999999999998</v>
      </c>
      <c r="K73" s="19" t="s">
        <v>5</v>
      </c>
      <c r="L73" s="28">
        <v>33.046999999999997</v>
      </c>
      <c r="M73" s="19" t="s">
        <v>5</v>
      </c>
      <c r="N73" s="28">
        <v>76.599999999999994</v>
      </c>
      <c r="O73" s="19" t="s">
        <v>5</v>
      </c>
      <c r="P73" s="28">
        <v>12.456</v>
      </c>
      <c r="Q73" s="19" t="s">
        <v>5</v>
      </c>
      <c r="R73" s="28">
        <v>9.9670000000000005</v>
      </c>
      <c r="S73" s="19" t="s">
        <v>5</v>
      </c>
      <c r="T73" s="28">
        <v>8.1859999999999999</v>
      </c>
      <c r="U73" s="19" t="s">
        <v>5</v>
      </c>
      <c r="V73" s="28"/>
      <c r="W73" s="19" t="s">
        <v>5</v>
      </c>
    </row>
    <row r="74" spans="1:23" ht="7.5" customHeight="1">
      <c r="A74" s="26"/>
      <c r="B74" s="23" t="s">
        <v>36</v>
      </c>
      <c r="C74" s="18"/>
      <c r="D74" s="28">
        <v>109.476</v>
      </c>
      <c r="E74" s="19" t="s">
        <v>5</v>
      </c>
      <c r="F74" s="28">
        <v>126.199</v>
      </c>
      <c r="G74" s="19" t="s">
        <v>5</v>
      </c>
      <c r="H74" s="28">
        <v>126.063</v>
      </c>
      <c r="I74" s="19" t="s">
        <v>5</v>
      </c>
      <c r="J74" s="28">
        <v>124.38500000000001</v>
      </c>
      <c r="K74" s="19" t="s">
        <v>5</v>
      </c>
      <c r="L74" s="28">
        <v>115.10899999999999</v>
      </c>
      <c r="M74" s="19" t="s">
        <v>5</v>
      </c>
      <c r="N74" s="28">
        <v>85.287000000000006</v>
      </c>
      <c r="O74" s="19">
        <v>1</v>
      </c>
      <c r="P74" s="28">
        <v>5.7939999999999996</v>
      </c>
      <c r="Q74" s="19" t="s">
        <v>5</v>
      </c>
      <c r="R74" s="28">
        <v>11.693</v>
      </c>
      <c r="S74" s="19" t="s">
        <v>5</v>
      </c>
      <c r="T74" s="28"/>
      <c r="U74" s="19"/>
      <c r="V74" s="28"/>
      <c r="W74" s="19" t="s">
        <v>5</v>
      </c>
    </row>
    <row r="75" spans="1:23" ht="7.5" customHeight="1">
      <c r="A75" s="26"/>
      <c r="B75" s="23" t="s">
        <v>38</v>
      </c>
      <c r="C75" s="18"/>
      <c r="D75" s="28">
        <v>68.805999999999997</v>
      </c>
      <c r="E75" s="19" t="s">
        <v>5</v>
      </c>
      <c r="F75" s="28">
        <v>37.899000000000001</v>
      </c>
      <c r="G75" s="19" t="s">
        <v>5</v>
      </c>
      <c r="H75" s="28">
        <v>31.457999999999998</v>
      </c>
      <c r="I75" s="19" t="s">
        <v>5</v>
      </c>
      <c r="J75" s="28">
        <v>24.547999999999998</v>
      </c>
      <c r="K75" s="19" t="s">
        <v>5</v>
      </c>
      <c r="L75" s="28">
        <v>21.097999999999999</v>
      </c>
      <c r="M75" s="19" t="s">
        <v>5</v>
      </c>
      <c r="N75" s="28">
        <v>19.789000000000001</v>
      </c>
      <c r="O75" s="19" t="s">
        <v>5</v>
      </c>
      <c r="P75" s="28">
        <v>0.48799999999999999</v>
      </c>
      <c r="Q75" s="19" t="s">
        <v>5</v>
      </c>
      <c r="R75" s="28">
        <v>3.891</v>
      </c>
      <c r="S75" s="19" t="s">
        <v>5</v>
      </c>
      <c r="T75" s="28">
        <v>3.3380000000000001</v>
      </c>
      <c r="U75" s="19" t="s">
        <v>5</v>
      </c>
      <c r="V75" s="28">
        <v>4.798</v>
      </c>
      <c r="W75" s="19" t="s">
        <v>5</v>
      </c>
    </row>
    <row r="76" spans="1:23" ht="7.5" customHeight="1">
      <c r="A76" s="26"/>
      <c r="B76" s="23" t="s">
        <v>39</v>
      </c>
      <c r="C76" s="18"/>
      <c r="D76" s="28">
        <v>2E-3</v>
      </c>
      <c r="E76" s="19" t="s">
        <v>5</v>
      </c>
      <c r="F76" s="28">
        <v>3.0000000000000001E-3</v>
      </c>
      <c r="G76" s="19" t="s">
        <v>5</v>
      </c>
      <c r="H76" s="28">
        <v>6.0000000000000001E-3</v>
      </c>
      <c r="I76" s="19" t="s">
        <v>5</v>
      </c>
      <c r="J76" s="28">
        <v>6.0000000000000001E-3</v>
      </c>
      <c r="K76" s="19" t="s">
        <v>5</v>
      </c>
      <c r="L76" s="28">
        <v>6.0000000000000001E-3</v>
      </c>
      <c r="M76" s="19" t="s">
        <v>5</v>
      </c>
      <c r="N76" s="28">
        <v>5.0000000000000001E-3</v>
      </c>
      <c r="O76" s="19" t="s">
        <v>5</v>
      </c>
      <c r="P76" s="28">
        <v>0</v>
      </c>
      <c r="Q76" s="19" t="s">
        <v>5</v>
      </c>
      <c r="R76" s="28">
        <v>1E-3</v>
      </c>
      <c r="S76" s="19" t="s">
        <v>5</v>
      </c>
      <c r="T76" s="28">
        <v>0</v>
      </c>
      <c r="U76" s="19" t="s">
        <v>5</v>
      </c>
      <c r="V76" s="28"/>
      <c r="W76" s="19" t="s">
        <v>5</v>
      </c>
    </row>
    <row r="77" spans="1:23" ht="7.5" customHeight="1">
      <c r="A77" s="26"/>
      <c r="B77" s="23" t="s">
        <v>42</v>
      </c>
      <c r="C77" s="18"/>
      <c r="D77" s="28">
        <v>259.10399999999998</v>
      </c>
      <c r="E77" s="19" t="s">
        <v>5</v>
      </c>
      <c r="F77" s="28">
        <v>352.61900000000003</v>
      </c>
      <c r="G77" s="19" t="s">
        <v>5</v>
      </c>
      <c r="H77" s="28">
        <v>325.78500000000003</v>
      </c>
      <c r="I77" s="19" t="s">
        <v>5</v>
      </c>
      <c r="J77" s="28">
        <v>341.584</v>
      </c>
      <c r="K77" s="19" t="s">
        <v>5</v>
      </c>
      <c r="L77" s="28">
        <v>320.00599999999997</v>
      </c>
      <c r="M77" s="19" t="s">
        <v>5</v>
      </c>
      <c r="N77" s="28">
        <v>280.488</v>
      </c>
      <c r="O77" s="19" t="s">
        <v>5</v>
      </c>
      <c r="P77" s="28">
        <v>25.425000000000001</v>
      </c>
      <c r="Q77" s="19" t="s">
        <v>5</v>
      </c>
      <c r="R77" s="28">
        <v>27.724</v>
      </c>
      <c r="S77" s="19" t="s">
        <v>5</v>
      </c>
      <c r="T77" s="28">
        <v>24.794</v>
      </c>
      <c r="U77" s="19" t="s">
        <v>5</v>
      </c>
      <c r="V77" s="28"/>
      <c r="W77" s="19" t="s">
        <v>5</v>
      </c>
    </row>
    <row r="78" spans="1:23" ht="7.5" customHeight="1">
      <c r="A78" s="26"/>
      <c r="B78" s="23" t="s">
        <v>48</v>
      </c>
      <c r="C78" s="18"/>
      <c r="D78" s="28">
        <v>8.6769999999999996</v>
      </c>
      <c r="E78" s="19" t="s">
        <v>5</v>
      </c>
      <c r="F78" s="28">
        <v>7.7930000000000001</v>
      </c>
      <c r="G78" s="19" t="s">
        <v>5</v>
      </c>
      <c r="H78" s="28">
        <v>13.007999999999999</v>
      </c>
      <c r="I78" s="19" t="s">
        <v>5</v>
      </c>
      <c r="J78" s="28">
        <v>11.683</v>
      </c>
      <c r="K78" s="19" t="s">
        <v>5</v>
      </c>
      <c r="L78" s="28">
        <v>11.212</v>
      </c>
      <c r="M78" s="19" t="s">
        <v>5</v>
      </c>
      <c r="N78" s="28">
        <v>12.231</v>
      </c>
      <c r="O78" s="19" t="s">
        <v>5</v>
      </c>
      <c r="P78" s="28">
        <v>0.877</v>
      </c>
      <c r="Q78" s="19" t="s">
        <v>5</v>
      </c>
      <c r="R78" s="28">
        <v>0.74299999999999999</v>
      </c>
      <c r="S78" s="19" t="s">
        <v>5</v>
      </c>
      <c r="T78" s="28">
        <v>0.96499999999999997</v>
      </c>
      <c r="U78" s="19" t="s">
        <v>5</v>
      </c>
      <c r="V78" s="28"/>
      <c r="W78" s="19" t="s">
        <v>5</v>
      </c>
    </row>
    <row r="79" spans="1:23" ht="7.5" customHeight="1">
      <c r="A79" s="26"/>
      <c r="B79" s="23" t="s">
        <v>49</v>
      </c>
      <c r="C79" s="18"/>
      <c r="D79" s="28">
        <v>162.82499999999999</v>
      </c>
      <c r="E79" s="19" t="s">
        <v>5</v>
      </c>
      <c r="F79" s="28">
        <v>177.22300000000001</v>
      </c>
      <c r="G79" s="19" t="s">
        <v>5</v>
      </c>
      <c r="H79" s="28">
        <v>177.798</v>
      </c>
      <c r="I79" s="19" t="s">
        <v>5</v>
      </c>
      <c r="J79" s="28">
        <v>128.27699999999999</v>
      </c>
      <c r="K79" s="19" t="s">
        <v>5</v>
      </c>
      <c r="L79" s="28">
        <v>121.974</v>
      </c>
      <c r="M79" s="19" t="s">
        <v>5</v>
      </c>
      <c r="N79" s="28">
        <v>0</v>
      </c>
      <c r="O79" s="19" t="s">
        <v>5</v>
      </c>
      <c r="P79" s="28">
        <v>0</v>
      </c>
      <c r="Q79" s="19" t="s">
        <v>5</v>
      </c>
      <c r="R79" s="28">
        <v>0</v>
      </c>
      <c r="S79" s="19" t="s">
        <v>5</v>
      </c>
      <c r="T79" s="28">
        <v>0</v>
      </c>
      <c r="U79" s="19" t="s">
        <v>5</v>
      </c>
      <c r="V79" s="28"/>
      <c r="W79" s="19" t="s">
        <v>5</v>
      </c>
    </row>
    <row r="80" spans="1:23" ht="7.5" customHeight="1">
      <c r="A80" s="26"/>
      <c r="B80" s="23" t="s">
        <v>118</v>
      </c>
      <c r="C80" s="18"/>
      <c r="D80" s="28">
        <v>7.8449999999999998</v>
      </c>
      <c r="E80" s="19" t="s">
        <v>5</v>
      </c>
      <c r="F80" s="28">
        <v>37.747</v>
      </c>
      <c r="G80" s="19" t="s">
        <v>5</v>
      </c>
      <c r="H80" s="28">
        <v>207.023</v>
      </c>
      <c r="I80" s="19" t="s">
        <v>5</v>
      </c>
      <c r="J80" s="28">
        <v>86.58</v>
      </c>
      <c r="K80" s="19" t="s">
        <v>5</v>
      </c>
      <c r="L80" s="28">
        <v>79.472999999999999</v>
      </c>
      <c r="M80" s="19" t="s">
        <v>5</v>
      </c>
      <c r="N80" s="28">
        <v>26.395</v>
      </c>
      <c r="O80" s="19" t="s">
        <v>5</v>
      </c>
      <c r="P80" s="28">
        <v>1.4870000000000001</v>
      </c>
      <c r="Q80" s="19" t="s">
        <v>5</v>
      </c>
      <c r="R80" s="28">
        <v>1.0229999999999999</v>
      </c>
      <c r="S80" s="19" t="s">
        <v>5</v>
      </c>
      <c r="T80" s="28">
        <v>1.222</v>
      </c>
      <c r="U80" s="19" t="s">
        <v>5</v>
      </c>
      <c r="V80" s="28">
        <v>0.502</v>
      </c>
      <c r="W80" s="19" t="s">
        <v>5</v>
      </c>
    </row>
    <row r="81" spans="1:23" ht="7.5" customHeight="1">
      <c r="A81" s="26"/>
      <c r="B81" s="23" t="s">
        <v>50</v>
      </c>
      <c r="C81" s="18"/>
      <c r="D81" s="28">
        <v>345.65199999999999</v>
      </c>
      <c r="E81" s="19" t="s">
        <v>5</v>
      </c>
      <c r="F81" s="28">
        <v>383.02100000000002</v>
      </c>
      <c r="G81" s="19" t="s">
        <v>5</v>
      </c>
      <c r="H81" s="28">
        <v>404.197</v>
      </c>
      <c r="I81" s="19" t="s">
        <v>5</v>
      </c>
      <c r="J81" s="28">
        <v>326.065</v>
      </c>
      <c r="K81" s="19" t="s">
        <v>5</v>
      </c>
      <c r="L81" s="28">
        <v>301.697</v>
      </c>
      <c r="M81" s="19" t="s">
        <v>5</v>
      </c>
      <c r="N81" s="28">
        <v>262.45</v>
      </c>
      <c r="O81" s="19" t="s">
        <v>5</v>
      </c>
      <c r="P81" s="28">
        <v>20.065999999999999</v>
      </c>
      <c r="Q81" s="19" t="s">
        <v>5</v>
      </c>
      <c r="R81" s="28">
        <v>25.218</v>
      </c>
      <c r="S81" s="19" t="s">
        <v>5</v>
      </c>
      <c r="T81" s="28">
        <v>21.914000000000001</v>
      </c>
      <c r="U81" s="19" t="s">
        <v>5</v>
      </c>
      <c r="V81" s="28">
        <v>18.277000000000001</v>
      </c>
      <c r="W81" s="19" t="s">
        <v>5</v>
      </c>
    </row>
    <row r="82" spans="1:23" ht="7.5" customHeight="1">
      <c r="A82" s="26"/>
      <c r="B82" s="23" t="s">
        <v>88</v>
      </c>
      <c r="C82" s="18"/>
      <c r="D82" s="28">
        <v>465.28500000000003</v>
      </c>
      <c r="E82" s="19" t="s">
        <v>5</v>
      </c>
      <c r="F82" s="28">
        <v>471.39699999999999</v>
      </c>
      <c r="G82" s="19" t="s">
        <v>5</v>
      </c>
      <c r="H82" s="28">
        <v>534.12699999999995</v>
      </c>
      <c r="I82" s="19" t="s">
        <v>5</v>
      </c>
      <c r="J82" s="28">
        <v>583.84699999999998</v>
      </c>
      <c r="K82" s="19" t="s">
        <v>5</v>
      </c>
      <c r="L82" s="28">
        <v>537.90899999999999</v>
      </c>
      <c r="M82" s="19" t="s">
        <v>5</v>
      </c>
      <c r="N82" s="28">
        <v>447.8</v>
      </c>
      <c r="O82" s="19" t="s">
        <v>5</v>
      </c>
      <c r="P82" s="28">
        <v>41.982999999999997</v>
      </c>
      <c r="Q82" s="19" t="s">
        <v>5</v>
      </c>
      <c r="R82" s="28">
        <v>39.326999999999998</v>
      </c>
      <c r="S82" s="19" t="s">
        <v>5</v>
      </c>
      <c r="T82" s="28">
        <v>36.040999999999997</v>
      </c>
      <c r="U82" s="19" t="s">
        <v>5</v>
      </c>
      <c r="V82" s="28"/>
      <c r="W82" s="19" t="s">
        <v>5</v>
      </c>
    </row>
    <row r="83" spans="1:23" ht="7.5" customHeight="1">
      <c r="A83" s="26"/>
      <c r="B83" s="23" t="s">
        <v>89</v>
      </c>
      <c r="C83" s="18"/>
      <c r="D83" s="28">
        <v>258.64600000000002</v>
      </c>
      <c r="E83" s="19" t="s">
        <v>5</v>
      </c>
      <c r="F83" s="28">
        <v>273.68</v>
      </c>
      <c r="G83" s="19" t="s">
        <v>5</v>
      </c>
      <c r="H83" s="28">
        <v>343.09100000000001</v>
      </c>
      <c r="I83" s="19" t="s">
        <v>5</v>
      </c>
      <c r="J83" s="28">
        <v>363.73200000000003</v>
      </c>
      <c r="K83" s="19" t="s">
        <v>5</v>
      </c>
      <c r="L83" s="28">
        <v>335.69499999999999</v>
      </c>
      <c r="M83" s="19" t="s">
        <v>5</v>
      </c>
      <c r="N83" s="28">
        <v>339.17500000000001</v>
      </c>
      <c r="O83" s="19" t="s">
        <v>5</v>
      </c>
      <c r="P83" s="28">
        <v>27.605</v>
      </c>
      <c r="Q83" s="19" t="s">
        <v>5</v>
      </c>
      <c r="R83" s="28">
        <v>28.911000000000001</v>
      </c>
      <c r="S83" s="19" t="s">
        <v>5</v>
      </c>
      <c r="T83" s="28">
        <v>31.414000000000001</v>
      </c>
      <c r="U83" s="19" t="s">
        <v>5</v>
      </c>
      <c r="V83" s="28">
        <v>29.388000000000002</v>
      </c>
      <c r="W83" s="19" t="s">
        <v>5</v>
      </c>
    </row>
    <row r="84" spans="1:23" ht="7.5" customHeight="1">
      <c r="A84" s="26"/>
      <c r="B84" s="23" t="s">
        <v>51</v>
      </c>
      <c r="C84" s="18"/>
      <c r="D84" s="28">
        <v>363.80099999999999</v>
      </c>
      <c r="E84" s="19" t="s">
        <v>5</v>
      </c>
      <c r="F84" s="28">
        <v>386.089</v>
      </c>
      <c r="G84" s="19" t="s">
        <v>5</v>
      </c>
      <c r="H84" s="28">
        <v>403.31</v>
      </c>
      <c r="I84" s="19" t="s">
        <v>5</v>
      </c>
      <c r="J84" s="28">
        <v>387.65699999999998</v>
      </c>
      <c r="K84" s="19" t="s">
        <v>5</v>
      </c>
      <c r="L84" s="28">
        <v>362.60500000000002</v>
      </c>
      <c r="M84" s="19" t="s">
        <v>5</v>
      </c>
      <c r="N84" s="28">
        <v>340.9</v>
      </c>
      <c r="O84" s="19" t="s">
        <v>5</v>
      </c>
      <c r="P84" s="28">
        <v>28.541</v>
      </c>
      <c r="Q84" s="19" t="s">
        <v>5</v>
      </c>
      <c r="R84" s="28">
        <v>27.207999999999998</v>
      </c>
      <c r="S84" s="19" t="s">
        <v>5</v>
      </c>
      <c r="T84" s="28">
        <v>28.181999999999999</v>
      </c>
      <c r="U84" s="19" t="s">
        <v>5</v>
      </c>
      <c r="V84" s="28">
        <v>23.341000000000001</v>
      </c>
      <c r="W84" s="19" t="s">
        <v>5</v>
      </c>
    </row>
    <row r="85" spans="1:23" ht="7.5" customHeight="1">
      <c r="A85" s="26"/>
      <c r="B85" s="23" t="s">
        <v>55</v>
      </c>
      <c r="C85" s="18"/>
      <c r="D85" s="28">
        <v>11.351000000000001</v>
      </c>
      <c r="E85" s="19" t="s">
        <v>5</v>
      </c>
      <c r="F85" s="28">
        <v>11.031000000000001</v>
      </c>
      <c r="G85" s="19" t="s">
        <v>5</v>
      </c>
      <c r="H85" s="28">
        <v>1.3879999999999999</v>
      </c>
      <c r="I85" s="19" t="s">
        <v>5</v>
      </c>
      <c r="J85" s="28">
        <v>0.45900000000000002</v>
      </c>
      <c r="K85" s="19" t="s">
        <v>5</v>
      </c>
      <c r="L85" s="28">
        <v>0.41699999999999998</v>
      </c>
      <c r="M85" s="19" t="s">
        <v>5</v>
      </c>
      <c r="N85" s="28">
        <v>0.10199999999999999</v>
      </c>
      <c r="O85" s="19" t="s">
        <v>5</v>
      </c>
      <c r="P85" s="28">
        <v>0</v>
      </c>
      <c r="Q85" s="19" t="s">
        <v>5</v>
      </c>
      <c r="R85" s="28">
        <v>0</v>
      </c>
      <c r="S85" s="19" t="s">
        <v>5</v>
      </c>
      <c r="T85" s="28">
        <v>0</v>
      </c>
      <c r="U85" s="19" t="s">
        <v>5</v>
      </c>
      <c r="V85" s="28">
        <v>0</v>
      </c>
      <c r="W85" s="19" t="s">
        <v>5</v>
      </c>
    </row>
    <row r="86" spans="1:23" ht="7.5" customHeight="1">
      <c r="A86" s="26"/>
      <c r="B86" s="23" t="s">
        <v>57</v>
      </c>
      <c r="C86" s="18"/>
      <c r="D86" s="28">
        <v>186.41499999999999</v>
      </c>
      <c r="E86" s="19" t="s">
        <v>5</v>
      </c>
      <c r="F86" s="28">
        <v>182.84399999999999</v>
      </c>
      <c r="G86" s="19" t="s">
        <v>5</v>
      </c>
      <c r="H86" s="28">
        <v>167.96799999999999</v>
      </c>
      <c r="I86" s="19" t="s">
        <v>5</v>
      </c>
      <c r="J86" s="28">
        <v>185.398</v>
      </c>
      <c r="K86" s="19" t="s">
        <v>5</v>
      </c>
      <c r="L86" s="28">
        <v>170.654</v>
      </c>
      <c r="M86" s="19" t="s">
        <v>5</v>
      </c>
      <c r="N86" s="28">
        <v>186.03899999999999</v>
      </c>
      <c r="O86" s="19" t="s">
        <v>5</v>
      </c>
      <c r="P86" s="28">
        <v>13.451000000000001</v>
      </c>
      <c r="Q86" s="19" t="s">
        <v>5</v>
      </c>
      <c r="R86" s="28">
        <v>17.611000000000001</v>
      </c>
      <c r="S86" s="19" t="s">
        <v>5</v>
      </c>
      <c r="T86" s="28">
        <v>16.93</v>
      </c>
      <c r="U86" s="19" t="s">
        <v>5</v>
      </c>
      <c r="V86" s="28">
        <v>13.548999999999999</v>
      </c>
      <c r="W86" s="19" t="s">
        <v>5</v>
      </c>
    </row>
    <row r="87" spans="1:23" ht="7.5" customHeight="1">
      <c r="A87" s="26"/>
      <c r="B87" s="23" t="s">
        <v>58</v>
      </c>
      <c r="C87" s="18"/>
      <c r="D87" s="28">
        <v>43.133000000000003</v>
      </c>
      <c r="E87" s="19" t="s">
        <v>5</v>
      </c>
      <c r="F87" s="28">
        <v>61.338000000000001</v>
      </c>
      <c r="G87" s="19" t="s">
        <v>5</v>
      </c>
      <c r="H87" s="28">
        <v>61.033000000000001</v>
      </c>
      <c r="I87" s="19" t="s">
        <v>5</v>
      </c>
      <c r="J87" s="28">
        <v>48.945</v>
      </c>
      <c r="K87" s="19" t="s">
        <v>5</v>
      </c>
      <c r="L87" s="28">
        <v>44.002000000000002</v>
      </c>
      <c r="M87" s="19" t="s">
        <v>5</v>
      </c>
      <c r="N87" s="28">
        <v>59.709000000000003</v>
      </c>
      <c r="O87" s="19" t="s">
        <v>5</v>
      </c>
      <c r="P87" s="28">
        <v>5.0439999999999996</v>
      </c>
      <c r="Q87" s="19" t="s">
        <v>5</v>
      </c>
      <c r="R87" s="28">
        <v>5.9169999999999998</v>
      </c>
      <c r="S87" s="19" t="s">
        <v>5</v>
      </c>
      <c r="T87" s="28">
        <v>5.3380000000000001</v>
      </c>
      <c r="U87" s="19" t="s">
        <v>5</v>
      </c>
      <c r="V87" s="28"/>
      <c r="W87" s="19" t="s">
        <v>5</v>
      </c>
    </row>
    <row r="88" spans="1:23" ht="7.5" customHeight="1">
      <c r="A88" s="26"/>
      <c r="B88" s="23" t="s">
        <v>64</v>
      </c>
      <c r="C88" s="18"/>
      <c r="D88" s="28">
        <v>76.037000000000006</v>
      </c>
      <c r="E88" s="19" t="s">
        <v>5</v>
      </c>
      <c r="F88" s="28">
        <v>84.516999999999996</v>
      </c>
      <c r="G88" s="19" t="s">
        <v>5</v>
      </c>
      <c r="H88" s="28">
        <v>124.134</v>
      </c>
      <c r="I88" s="19" t="s">
        <v>5</v>
      </c>
      <c r="J88" s="28">
        <v>106.938</v>
      </c>
      <c r="K88" s="19" t="s">
        <v>5</v>
      </c>
      <c r="L88" s="28">
        <v>98.260999999999996</v>
      </c>
      <c r="M88" s="19" t="s">
        <v>5</v>
      </c>
      <c r="N88" s="28">
        <v>117.259</v>
      </c>
      <c r="O88" s="19" t="s">
        <v>5</v>
      </c>
      <c r="P88" s="28">
        <v>11.026</v>
      </c>
      <c r="Q88" s="19" t="s">
        <v>5</v>
      </c>
      <c r="R88" s="28">
        <v>11.661</v>
      </c>
      <c r="S88" s="19" t="s">
        <v>5</v>
      </c>
      <c r="T88" s="28">
        <v>10.458</v>
      </c>
      <c r="U88" s="19" t="s">
        <v>5</v>
      </c>
      <c r="V88" s="28"/>
      <c r="W88" s="19" t="s">
        <v>5</v>
      </c>
    </row>
    <row r="89" spans="1:23" ht="7.5" customHeight="1">
      <c r="A89" s="26"/>
      <c r="B89" s="23" t="s">
        <v>66</v>
      </c>
      <c r="C89" s="18"/>
      <c r="D89" s="28">
        <v>614.31899999999996</v>
      </c>
      <c r="E89" s="19" t="s">
        <v>5</v>
      </c>
      <c r="F89" s="28">
        <v>663.59199999999998</v>
      </c>
      <c r="G89" s="19" t="s">
        <v>5</v>
      </c>
      <c r="H89" s="28">
        <v>701.41399999999999</v>
      </c>
      <c r="I89" s="19" t="s">
        <v>5</v>
      </c>
      <c r="J89" s="28">
        <v>820.15599999999995</v>
      </c>
      <c r="K89" s="19" t="s">
        <v>5</v>
      </c>
      <c r="L89" s="28">
        <v>761.25199999999995</v>
      </c>
      <c r="M89" s="19" t="s">
        <v>5</v>
      </c>
      <c r="N89" s="28">
        <v>702.50400000000002</v>
      </c>
      <c r="O89" s="19" t="s">
        <v>5</v>
      </c>
      <c r="P89" s="28">
        <v>62.314999999999998</v>
      </c>
      <c r="Q89" s="19" t="s">
        <v>5</v>
      </c>
      <c r="R89" s="28">
        <v>54.402999999999999</v>
      </c>
      <c r="S89" s="19" t="s">
        <v>5</v>
      </c>
      <c r="T89" s="28">
        <v>51.027000000000001</v>
      </c>
      <c r="U89" s="19" t="s">
        <v>5</v>
      </c>
      <c r="V89" s="28"/>
      <c r="W89" s="19" t="s">
        <v>5</v>
      </c>
    </row>
    <row r="90" spans="1:23" ht="7.5" customHeight="1">
      <c r="A90" s="26"/>
      <c r="B90" s="23" t="s">
        <v>68</v>
      </c>
      <c r="C90" s="18"/>
      <c r="D90" s="28">
        <v>6.7000000000000004E-2</v>
      </c>
      <c r="E90" s="19" t="s">
        <v>5</v>
      </c>
      <c r="F90" s="28">
        <v>0.18</v>
      </c>
      <c r="G90" s="19" t="s">
        <v>5</v>
      </c>
      <c r="H90" s="28">
        <v>0.161</v>
      </c>
      <c r="I90" s="19" t="s">
        <v>5</v>
      </c>
      <c r="J90" s="28">
        <v>0.10100000000000001</v>
      </c>
      <c r="K90" s="19" t="s">
        <v>5</v>
      </c>
      <c r="L90" s="28">
        <v>0.10100000000000001</v>
      </c>
      <c r="M90" s="19" t="s">
        <v>5</v>
      </c>
      <c r="N90" s="28">
        <v>4.4999999999999998E-2</v>
      </c>
      <c r="O90" s="19" t="s">
        <v>5</v>
      </c>
      <c r="P90" s="28">
        <v>1E-3</v>
      </c>
      <c r="Q90" s="19" t="s">
        <v>5</v>
      </c>
      <c r="R90" s="28">
        <v>1.2999999999999999E-2</v>
      </c>
      <c r="S90" s="19" t="s">
        <v>5</v>
      </c>
      <c r="T90" s="28">
        <v>7.0000000000000001E-3</v>
      </c>
      <c r="U90" s="19" t="s">
        <v>5</v>
      </c>
      <c r="V90" s="28">
        <v>0.01</v>
      </c>
      <c r="W90" s="19" t="s">
        <v>5</v>
      </c>
    </row>
    <row r="91" spans="1:23" ht="7.5" customHeight="1">
      <c r="A91" s="26"/>
      <c r="B91" s="23" t="s">
        <v>122</v>
      </c>
      <c r="C91" s="18"/>
      <c r="D91" s="28">
        <v>1E-3</v>
      </c>
      <c r="E91" s="19" t="s">
        <v>5</v>
      </c>
      <c r="F91" s="28">
        <v>8.0000000000000002E-3</v>
      </c>
      <c r="G91" s="19" t="s">
        <v>5</v>
      </c>
      <c r="H91" s="28">
        <v>2E-3</v>
      </c>
      <c r="I91" s="19" t="s">
        <v>5</v>
      </c>
      <c r="J91" s="28">
        <v>3.0000000000000001E-3</v>
      </c>
      <c r="K91" s="19" t="s">
        <v>5</v>
      </c>
      <c r="L91" s="28">
        <v>3.0000000000000001E-3</v>
      </c>
      <c r="M91" s="19" t="s">
        <v>5</v>
      </c>
      <c r="N91" s="28">
        <v>1E-3</v>
      </c>
      <c r="O91" s="19" t="s">
        <v>5</v>
      </c>
      <c r="P91" s="28">
        <v>0</v>
      </c>
      <c r="Q91" s="19" t="s">
        <v>5</v>
      </c>
      <c r="R91" s="28">
        <v>0</v>
      </c>
      <c r="S91" s="19" t="s">
        <v>5</v>
      </c>
      <c r="T91" s="28">
        <v>0</v>
      </c>
      <c r="U91" s="19" t="s">
        <v>5</v>
      </c>
      <c r="V91" s="28">
        <v>0</v>
      </c>
      <c r="W91" s="19" t="s">
        <v>5</v>
      </c>
    </row>
    <row r="92" spans="1:23" ht="7.5" customHeight="1">
      <c r="A92" s="26"/>
      <c r="B92" s="7"/>
      <c r="C92" s="13" t="s">
        <v>126</v>
      </c>
      <c r="D92" s="30">
        <f>SUM(D51:D91)</f>
        <v>8476.3869999999988</v>
      </c>
      <c r="E92" s="19"/>
      <c r="F92" s="30">
        <f>SUM(F51:F91)</f>
        <v>8960.114999999998</v>
      </c>
      <c r="G92" s="19"/>
      <c r="H92" s="30">
        <f>SUM(H51:H91)</f>
        <v>9537.6360000000004</v>
      </c>
      <c r="I92" s="19"/>
      <c r="J92" s="30">
        <f>SUM(J51:J91)</f>
        <v>8971.7749999999996</v>
      </c>
      <c r="K92" s="19"/>
      <c r="L92" s="30">
        <f>SUM(L51:L91)</f>
        <v>8244.4990000000034</v>
      </c>
      <c r="M92" s="19"/>
      <c r="N92" s="30">
        <f>SUM(N51:N91)</f>
        <v>8290.2890000000007</v>
      </c>
      <c r="O92" s="19"/>
      <c r="P92" s="30">
        <f>SUM(P51:P91)</f>
        <v>779.80700000000002</v>
      </c>
      <c r="Q92" s="19"/>
      <c r="R92" s="30">
        <f>SUM(R51:R91)</f>
        <v>758.57100000000003</v>
      </c>
      <c r="S92" s="19"/>
      <c r="T92" s="30">
        <f>SUM(T51:T91)</f>
        <v>704.12399999999991</v>
      </c>
      <c r="U92" s="19"/>
      <c r="V92" s="30">
        <f>SUM(V51:V91)</f>
        <v>472.12399999999997</v>
      </c>
      <c r="W92" s="19"/>
    </row>
    <row r="93" spans="1:23" ht="7.5" customHeight="1">
      <c r="A93" s="12"/>
      <c r="B93" s="11"/>
      <c r="C93" s="10"/>
      <c r="D93" s="11"/>
      <c r="E93" s="10"/>
      <c r="F93" s="11"/>
      <c r="G93" s="10"/>
      <c r="H93" s="11"/>
      <c r="I93" s="10"/>
      <c r="J93" s="11"/>
      <c r="K93" s="10"/>
      <c r="L93" s="11"/>
      <c r="M93" s="10"/>
      <c r="N93" s="11"/>
      <c r="O93" s="10"/>
      <c r="P93" s="11"/>
      <c r="Q93" s="10"/>
      <c r="R93" s="11"/>
      <c r="S93" s="10"/>
      <c r="T93" s="11"/>
      <c r="U93" s="10"/>
      <c r="V93" s="11"/>
      <c r="W93" s="10"/>
    </row>
    <row r="94" spans="1:23" ht="18.75" customHeight="1">
      <c r="A94" s="20" t="s">
        <v>145</v>
      </c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Refined Trade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01"/>
  <sheetViews>
    <sheetView topLeftCell="A55" workbookViewId="0">
      <selection activeCell="V96" sqref="V96:V98"/>
    </sheetView>
  </sheetViews>
  <sheetFormatPr defaultRowHeight="15"/>
  <cols>
    <col min="1" max="1" width="1.42578125" customWidth="1"/>
    <col min="2" max="2" width="17.7109375" customWidth="1"/>
    <col min="3" max="3" width="0.85546875" customWidth="1"/>
    <col min="4" max="4" width="7.5703125" customWidth="1"/>
    <col min="5" max="5" width="0.85546875" customWidth="1"/>
    <col min="6" max="6" width="7.5703125" customWidth="1"/>
    <col min="7" max="7" width="0.85546875" customWidth="1"/>
    <col min="8" max="8" width="7.5703125" customWidth="1"/>
    <col min="9" max="9" width="0.85546875" customWidth="1"/>
    <col min="10" max="10" width="7.5703125" customWidth="1"/>
    <col min="11" max="11" width="0.85546875" customWidth="1"/>
    <col min="12" max="12" width="7.140625" customWidth="1"/>
    <col min="13" max="13" width="0.85546875" customWidth="1"/>
    <col min="14" max="14" width="7.140625" customWidth="1"/>
    <col min="15" max="15" width="0.85546875" customWidth="1"/>
    <col min="16" max="16" width="7.140625" customWidth="1"/>
    <col min="17" max="17" width="0.85546875" customWidth="1"/>
    <col min="18" max="18" width="7.140625" customWidth="1"/>
    <col min="19" max="19" width="0.85546875" customWidth="1"/>
    <col min="20" max="20" width="7.140625" customWidth="1"/>
    <col min="21" max="21" width="0.85546875" customWidth="1"/>
    <col min="22" max="22" width="7.140625" customWidth="1"/>
    <col min="23" max="23" width="0.85546875" customWidth="1"/>
  </cols>
  <sheetData>
    <row r="1" spans="1:23" ht="21" customHeight="1">
      <c r="W1" s="8" t="s">
        <v>0</v>
      </c>
    </row>
    <row r="2" spans="1:23" ht="22.5" customHeight="1">
      <c r="A2" s="4" t="s">
        <v>2</v>
      </c>
      <c r="W2" s="17" t="s">
        <v>146</v>
      </c>
    </row>
    <row r="3" spans="1:23" ht="4.5" customHeight="1"/>
    <row r="4" spans="1:23" ht="22.5" customHeight="1">
      <c r="A4" s="2"/>
      <c r="B4" s="1"/>
      <c r="C4" s="3"/>
      <c r="D4" s="5">
        <v>2014</v>
      </c>
      <c r="E4" s="6"/>
      <c r="F4" s="5">
        <v>2015</v>
      </c>
      <c r="G4" s="6"/>
      <c r="H4" s="5">
        <v>2016</v>
      </c>
      <c r="I4" s="6"/>
      <c r="J4" s="5">
        <v>2017</v>
      </c>
      <c r="K4" s="6"/>
      <c r="L4" s="5">
        <v>2017</v>
      </c>
      <c r="M4" s="6"/>
      <c r="N4" s="5">
        <v>2018</v>
      </c>
      <c r="O4" s="6"/>
      <c r="P4" s="5">
        <v>2018</v>
      </c>
      <c r="Q4" s="6"/>
      <c r="R4" s="5">
        <v>2018</v>
      </c>
      <c r="S4" s="6"/>
      <c r="T4" s="5">
        <v>2018</v>
      </c>
      <c r="U4" s="6"/>
      <c r="V4" s="5">
        <v>2018</v>
      </c>
      <c r="W4" s="6"/>
    </row>
    <row r="5" spans="1:23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  <c r="T5" s="25"/>
      <c r="U5" s="9"/>
      <c r="V5" s="25"/>
      <c r="W5" s="9"/>
    </row>
    <row r="6" spans="1:23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5</v>
      </c>
      <c r="K6" s="9"/>
      <c r="L6" s="25" t="s">
        <v>142</v>
      </c>
      <c r="M6" s="9"/>
      <c r="N6" s="25" t="s">
        <v>142</v>
      </c>
      <c r="O6" s="9"/>
      <c r="P6" s="25" t="s">
        <v>76</v>
      </c>
      <c r="Q6" s="9"/>
      <c r="R6" s="25" t="s">
        <v>77</v>
      </c>
      <c r="S6" s="9"/>
      <c r="T6" s="25" t="s">
        <v>78</v>
      </c>
      <c r="U6" s="9"/>
      <c r="V6" s="25" t="s">
        <v>79</v>
      </c>
      <c r="W6" s="9"/>
    </row>
    <row r="7" spans="1:23" ht="8.25" customHeight="1">
      <c r="A7" s="26"/>
      <c r="B7" s="7" t="s">
        <v>137</v>
      </c>
      <c r="C7" s="13"/>
      <c r="D7" s="28"/>
      <c r="E7" s="19"/>
      <c r="F7" s="28"/>
      <c r="G7" s="19"/>
      <c r="H7" s="28"/>
      <c r="I7" s="19"/>
      <c r="J7" s="28"/>
      <c r="K7" s="19"/>
      <c r="L7" s="28"/>
      <c r="M7" s="19"/>
      <c r="N7" s="28"/>
      <c r="O7" s="19"/>
      <c r="P7" s="28"/>
      <c r="Q7" s="19"/>
      <c r="R7" s="28"/>
      <c r="S7" s="19"/>
      <c r="T7" s="28"/>
      <c r="U7" s="19"/>
      <c r="V7" s="28"/>
      <c r="W7" s="19"/>
    </row>
    <row r="8" spans="1:23" ht="8.25" customHeight="1">
      <c r="A8" s="26"/>
      <c r="B8" s="7" t="s">
        <v>147</v>
      </c>
      <c r="C8" s="13"/>
      <c r="D8" s="28"/>
      <c r="E8" s="19"/>
      <c r="F8" s="28"/>
      <c r="G8" s="19"/>
      <c r="H8" s="28"/>
      <c r="I8" s="19"/>
      <c r="J8" s="28"/>
      <c r="K8" s="19"/>
      <c r="L8" s="28"/>
      <c r="M8" s="19"/>
      <c r="N8" s="28"/>
      <c r="O8" s="19"/>
      <c r="P8" s="28"/>
      <c r="Q8" s="19"/>
      <c r="R8" s="28"/>
      <c r="S8" s="19"/>
      <c r="T8" s="28"/>
      <c r="U8" s="19"/>
      <c r="V8" s="28"/>
      <c r="W8" s="19"/>
    </row>
    <row r="9" spans="1:23" ht="7.5" customHeight="1">
      <c r="A9" s="26"/>
      <c r="B9" s="23" t="s">
        <v>82</v>
      </c>
      <c r="C9" s="18"/>
      <c r="D9" s="28">
        <v>29.553999999999998</v>
      </c>
      <c r="E9" s="19" t="s">
        <v>5</v>
      </c>
      <c r="F9" s="28">
        <v>26.463999999999999</v>
      </c>
      <c r="G9" s="19" t="s">
        <v>5</v>
      </c>
      <c r="H9" s="28">
        <v>23.309000000000001</v>
      </c>
      <c r="I9" s="19" t="s">
        <v>5</v>
      </c>
      <c r="J9" s="28">
        <v>23.844999999999999</v>
      </c>
      <c r="K9" s="19" t="s">
        <v>5</v>
      </c>
      <c r="L9" s="28">
        <v>22.381</v>
      </c>
      <c r="M9" s="19" t="s">
        <v>5</v>
      </c>
      <c r="N9" s="28">
        <v>22.655000000000001</v>
      </c>
      <c r="O9" s="19" t="s">
        <v>5</v>
      </c>
      <c r="P9" s="28">
        <v>1.9379999999999999</v>
      </c>
      <c r="Q9" s="19" t="s">
        <v>5</v>
      </c>
      <c r="R9" s="28">
        <v>2.0859999999999999</v>
      </c>
      <c r="S9" s="19" t="s">
        <v>5</v>
      </c>
      <c r="T9" s="28">
        <v>1.982</v>
      </c>
      <c r="U9" s="19" t="s">
        <v>5</v>
      </c>
      <c r="V9" s="28"/>
      <c r="W9" s="19" t="s">
        <v>5</v>
      </c>
    </row>
    <row r="10" spans="1:23" ht="7.5" customHeight="1">
      <c r="A10" s="26"/>
      <c r="B10" s="23" t="s">
        <v>83</v>
      </c>
      <c r="C10" s="18"/>
      <c r="D10" s="28">
        <v>226.64599999999999</v>
      </c>
      <c r="E10" s="19" t="s">
        <v>5</v>
      </c>
      <c r="F10" s="28">
        <v>232.738</v>
      </c>
      <c r="G10" s="19" t="s">
        <v>5</v>
      </c>
      <c r="H10" s="28">
        <v>220.166</v>
      </c>
      <c r="I10" s="19" t="s">
        <v>5</v>
      </c>
      <c r="J10" s="28">
        <v>223.22800000000001</v>
      </c>
      <c r="K10" s="19" t="s">
        <v>5</v>
      </c>
      <c r="L10" s="28">
        <v>208.148</v>
      </c>
      <c r="M10" s="19" t="s">
        <v>5</v>
      </c>
      <c r="N10" s="28">
        <v>229.75399999999999</v>
      </c>
      <c r="O10" s="19" t="s">
        <v>5</v>
      </c>
      <c r="P10" s="28">
        <v>21.177</v>
      </c>
      <c r="Q10" s="19" t="s">
        <v>5</v>
      </c>
      <c r="R10" s="28">
        <v>19.128</v>
      </c>
      <c r="S10" s="19" t="s">
        <v>5</v>
      </c>
      <c r="T10" s="28">
        <v>19.052</v>
      </c>
      <c r="U10" s="19" t="s">
        <v>5</v>
      </c>
      <c r="V10" s="28"/>
      <c r="W10" s="19" t="s">
        <v>5</v>
      </c>
    </row>
    <row r="11" spans="1:23" ht="7.5" customHeight="1">
      <c r="A11" s="26"/>
      <c r="B11" s="23" t="s">
        <v>7</v>
      </c>
      <c r="C11" s="18"/>
      <c r="D11" s="28">
        <v>42.856999999999999</v>
      </c>
      <c r="E11" s="19" t="s">
        <v>5</v>
      </c>
      <c r="F11" s="28">
        <v>42.851999999999997</v>
      </c>
      <c r="G11" s="19" t="s">
        <v>5</v>
      </c>
      <c r="H11" s="28">
        <v>48.143999999999998</v>
      </c>
      <c r="I11" s="19" t="s">
        <v>5</v>
      </c>
      <c r="J11" s="28">
        <v>50.066000000000003</v>
      </c>
      <c r="K11" s="19" t="s">
        <v>5</v>
      </c>
      <c r="L11" s="28">
        <v>47.082999999999998</v>
      </c>
      <c r="M11" s="19" t="s">
        <v>5</v>
      </c>
      <c r="N11" s="28">
        <v>49.856000000000002</v>
      </c>
      <c r="O11" s="19" t="s">
        <v>5</v>
      </c>
      <c r="P11" s="28">
        <v>4.2640000000000002</v>
      </c>
      <c r="Q11" s="19" t="s">
        <v>5</v>
      </c>
      <c r="R11" s="28">
        <v>4.5</v>
      </c>
      <c r="S11" s="19" t="s">
        <v>5</v>
      </c>
      <c r="T11" s="28">
        <v>5.2039999999999997</v>
      </c>
      <c r="U11" s="19" t="s">
        <v>5</v>
      </c>
      <c r="V11" s="28"/>
      <c r="W11" s="19" t="s">
        <v>5</v>
      </c>
    </row>
    <row r="12" spans="1:23" ht="7.5" customHeight="1">
      <c r="A12" s="26"/>
      <c r="B12" s="23" t="s">
        <v>84</v>
      </c>
      <c r="C12" s="18"/>
      <c r="D12" s="28">
        <v>162.24199999999999</v>
      </c>
      <c r="E12" s="19" t="s">
        <v>5</v>
      </c>
      <c r="F12" s="28">
        <v>159.71700000000001</v>
      </c>
      <c r="G12" s="19" t="s">
        <v>5</v>
      </c>
      <c r="H12" s="28">
        <v>153.887</v>
      </c>
      <c r="I12" s="19" t="s">
        <v>5</v>
      </c>
      <c r="J12" s="28">
        <v>150.6</v>
      </c>
      <c r="K12" s="19" t="s">
        <v>5</v>
      </c>
      <c r="L12" s="28">
        <v>142.01300000000001</v>
      </c>
      <c r="M12" s="19" t="s">
        <v>5</v>
      </c>
      <c r="N12" s="28">
        <v>144.35400000000001</v>
      </c>
      <c r="O12" s="19" t="s">
        <v>5</v>
      </c>
      <c r="P12" s="28">
        <v>12.12</v>
      </c>
      <c r="Q12" s="19" t="s">
        <v>5</v>
      </c>
      <c r="R12" s="28">
        <v>13.991</v>
      </c>
      <c r="S12" s="19" t="s">
        <v>5</v>
      </c>
      <c r="T12" s="28">
        <v>12.818</v>
      </c>
      <c r="U12" s="19" t="s">
        <v>5</v>
      </c>
      <c r="V12" s="28">
        <v>6.6390000000000002</v>
      </c>
      <c r="W12" s="19" t="s">
        <v>5</v>
      </c>
    </row>
    <row r="13" spans="1:23" ht="7.5" customHeight="1">
      <c r="A13" s="26"/>
      <c r="B13" s="23" t="s">
        <v>85</v>
      </c>
      <c r="C13" s="18"/>
      <c r="D13" s="28">
        <v>659.572</v>
      </c>
      <c r="E13" s="19" t="s">
        <v>5</v>
      </c>
      <c r="F13" s="28">
        <v>669.16800000000001</v>
      </c>
      <c r="G13" s="19" t="s">
        <v>5</v>
      </c>
      <c r="H13" s="28">
        <v>699.48800000000006</v>
      </c>
      <c r="I13" s="19" t="s">
        <v>5</v>
      </c>
      <c r="J13" s="28">
        <v>644.11800000000005</v>
      </c>
      <c r="K13" s="19" t="s">
        <v>5</v>
      </c>
      <c r="L13" s="28">
        <v>608.56500000000005</v>
      </c>
      <c r="M13" s="19" t="s">
        <v>5</v>
      </c>
      <c r="N13" s="28">
        <v>625.88300000000004</v>
      </c>
      <c r="O13" s="19" t="s">
        <v>5</v>
      </c>
      <c r="P13" s="28">
        <v>53.328000000000003</v>
      </c>
      <c r="Q13" s="19" t="s">
        <v>5</v>
      </c>
      <c r="R13" s="28">
        <v>56.966999999999999</v>
      </c>
      <c r="S13" s="19" t="s">
        <v>5</v>
      </c>
      <c r="T13" s="28">
        <v>55.94</v>
      </c>
      <c r="U13" s="19" t="s">
        <v>5</v>
      </c>
      <c r="V13" s="28">
        <v>35.759</v>
      </c>
      <c r="W13" s="19" t="s">
        <v>5</v>
      </c>
    </row>
    <row r="14" spans="1:23" ht="7.5" customHeight="1">
      <c r="A14" s="26"/>
      <c r="B14" s="23" t="s">
        <v>106</v>
      </c>
      <c r="C14" s="18"/>
      <c r="D14" s="28">
        <v>61.692</v>
      </c>
      <c r="E14" s="19" t="s">
        <v>5</v>
      </c>
      <c r="F14" s="28">
        <v>71.082999999999998</v>
      </c>
      <c r="G14" s="19" t="s">
        <v>5</v>
      </c>
      <c r="H14" s="28">
        <v>70.165000000000006</v>
      </c>
      <c r="I14" s="19" t="s">
        <v>5</v>
      </c>
      <c r="J14" s="28">
        <v>74.031000000000006</v>
      </c>
      <c r="K14" s="19" t="s">
        <v>5</v>
      </c>
      <c r="L14" s="28">
        <v>69.305000000000007</v>
      </c>
      <c r="M14" s="19" t="s">
        <v>5</v>
      </c>
      <c r="N14" s="28">
        <v>72.242999999999995</v>
      </c>
      <c r="O14" s="19" t="s">
        <v>5</v>
      </c>
      <c r="P14" s="28">
        <v>6.8029999999999999</v>
      </c>
      <c r="Q14" s="19" t="s">
        <v>5</v>
      </c>
      <c r="R14" s="28">
        <v>6.6829999999999998</v>
      </c>
      <c r="S14" s="19" t="s">
        <v>5</v>
      </c>
      <c r="T14" s="28">
        <v>6.7039999999999997</v>
      </c>
      <c r="U14" s="19" t="s">
        <v>5</v>
      </c>
      <c r="V14" s="28">
        <v>5.149</v>
      </c>
      <c r="W14" s="19" t="s">
        <v>5</v>
      </c>
    </row>
    <row r="15" spans="1:23" ht="7.5" customHeight="1">
      <c r="A15" s="26"/>
      <c r="B15" s="23" t="s">
        <v>99</v>
      </c>
      <c r="C15" s="18"/>
      <c r="D15" s="28">
        <v>147.512</v>
      </c>
      <c r="E15" s="19" t="s">
        <v>5</v>
      </c>
      <c r="F15" s="28">
        <v>155.27500000000001</v>
      </c>
      <c r="G15" s="19" t="s">
        <v>5</v>
      </c>
      <c r="H15" s="28">
        <v>222.51599999999999</v>
      </c>
      <c r="I15" s="19" t="s">
        <v>5</v>
      </c>
      <c r="J15" s="28">
        <v>146.22499999999999</v>
      </c>
      <c r="K15" s="19" t="s">
        <v>5</v>
      </c>
      <c r="L15" s="28">
        <v>137.916</v>
      </c>
      <c r="M15" s="19" t="s">
        <v>5</v>
      </c>
      <c r="N15" s="28">
        <v>128.733</v>
      </c>
      <c r="O15" s="19">
        <v>1</v>
      </c>
      <c r="P15" s="28">
        <v>12.944000000000001</v>
      </c>
      <c r="Q15" s="19" t="s">
        <v>5</v>
      </c>
      <c r="R15" s="28">
        <v>14.502000000000001</v>
      </c>
      <c r="S15" s="19" t="s">
        <v>5</v>
      </c>
      <c r="T15" s="28"/>
      <c r="U15" s="19"/>
      <c r="V15" s="28"/>
      <c r="W15" s="19" t="s">
        <v>5</v>
      </c>
    </row>
    <row r="16" spans="1:23" ht="7.5" customHeight="1">
      <c r="A16" s="26"/>
      <c r="B16" s="23" t="s">
        <v>109</v>
      </c>
      <c r="C16" s="18"/>
      <c r="D16" s="28">
        <v>23.99</v>
      </c>
      <c r="E16" s="19" t="s">
        <v>5</v>
      </c>
      <c r="F16" s="28">
        <v>19.701000000000001</v>
      </c>
      <c r="G16" s="19" t="s">
        <v>5</v>
      </c>
      <c r="H16" s="28">
        <v>15.484999999999999</v>
      </c>
      <c r="I16" s="19" t="s">
        <v>5</v>
      </c>
      <c r="J16" s="28">
        <v>18.399000000000001</v>
      </c>
      <c r="K16" s="19" t="s">
        <v>5</v>
      </c>
      <c r="L16" s="28">
        <v>16.895</v>
      </c>
      <c r="M16" s="19" t="s">
        <v>5</v>
      </c>
      <c r="N16" s="28">
        <v>19.497</v>
      </c>
      <c r="O16" s="19" t="s">
        <v>5</v>
      </c>
      <c r="P16" s="28">
        <v>1.7010000000000001</v>
      </c>
      <c r="Q16" s="19" t="s">
        <v>5</v>
      </c>
      <c r="R16" s="28">
        <v>1.7929999999999999</v>
      </c>
      <c r="S16" s="19" t="s">
        <v>5</v>
      </c>
      <c r="T16" s="28">
        <v>1.5620000000000001</v>
      </c>
      <c r="U16" s="19" t="s">
        <v>5</v>
      </c>
      <c r="V16" s="28"/>
      <c r="W16" s="19" t="s">
        <v>5</v>
      </c>
    </row>
    <row r="17" spans="1:23" ht="7.5" customHeight="1">
      <c r="A17" s="26"/>
      <c r="B17" s="23" t="s">
        <v>10</v>
      </c>
      <c r="C17" s="18"/>
      <c r="D17" s="28">
        <v>170.15700000000001</v>
      </c>
      <c r="E17" s="19" t="s">
        <v>5</v>
      </c>
      <c r="F17" s="28">
        <v>175.268</v>
      </c>
      <c r="G17" s="19" t="s">
        <v>5</v>
      </c>
      <c r="H17" s="28">
        <v>172.13</v>
      </c>
      <c r="I17" s="19" t="s">
        <v>5</v>
      </c>
      <c r="J17" s="28">
        <v>171.68</v>
      </c>
      <c r="K17" s="19" t="s">
        <v>5</v>
      </c>
      <c r="L17" s="28">
        <v>164.43899999999999</v>
      </c>
      <c r="M17" s="19" t="s">
        <v>5</v>
      </c>
      <c r="N17" s="28">
        <v>173.18299999999999</v>
      </c>
      <c r="O17" s="19" t="s">
        <v>5</v>
      </c>
      <c r="P17" s="28">
        <v>15.045999999999999</v>
      </c>
      <c r="Q17" s="19" t="s">
        <v>5</v>
      </c>
      <c r="R17" s="28">
        <v>17.006</v>
      </c>
      <c r="S17" s="19" t="s">
        <v>5</v>
      </c>
      <c r="T17" s="28">
        <v>15.481</v>
      </c>
      <c r="U17" s="19" t="s">
        <v>5</v>
      </c>
      <c r="V17" s="28"/>
      <c r="W17" s="19" t="s">
        <v>5</v>
      </c>
    </row>
    <row r="18" spans="1:23" ht="7.5" customHeight="1">
      <c r="A18" s="26"/>
      <c r="B18" s="23" t="s">
        <v>13</v>
      </c>
      <c r="C18" s="18"/>
      <c r="D18" s="28">
        <v>384.69900000000001</v>
      </c>
      <c r="E18" s="19" t="s">
        <v>5</v>
      </c>
      <c r="F18" s="28">
        <v>211.536</v>
      </c>
      <c r="G18" s="19" t="s">
        <v>5</v>
      </c>
      <c r="H18" s="28">
        <v>171.72300000000001</v>
      </c>
      <c r="I18" s="19" t="s">
        <v>5</v>
      </c>
      <c r="J18" s="28">
        <v>160.57599999999999</v>
      </c>
      <c r="K18" s="19" t="s">
        <v>5</v>
      </c>
      <c r="L18" s="28">
        <v>147.41800000000001</v>
      </c>
      <c r="M18" s="19" t="s">
        <v>5</v>
      </c>
      <c r="N18" s="28">
        <v>149.49600000000001</v>
      </c>
      <c r="O18" s="19" t="s">
        <v>5</v>
      </c>
      <c r="P18" s="28">
        <v>15.430999999999999</v>
      </c>
      <c r="Q18" s="19" t="s">
        <v>5</v>
      </c>
      <c r="R18" s="28">
        <v>17.963999999999999</v>
      </c>
      <c r="S18" s="19" t="s">
        <v>5</v>
      </c>
      <c r="T18" s="28">
        <v>15.2</v>
      </c>
      <c r="U18" s="19" t="s">
        <v>5</v>
      </c>
      <c r="V18" s="28">
        <v>15.887</v>
      </c>
      <c r="W18" s="19" t="s">
        <v>5</v>
      </c>
    </row>
    <row r="19" spans="1:23" ht="7.5" customHeight="1">
      <c r="A19" s="26"/>
      <c r="B19" s="23" t="s">
        <v>15</v>
      </c>
      <c r="C19" s="18"/>
      <c r="D19" s="28">
        <v>162.23500000000001</v>
      </c>
      <c r="E19" s="19" t="s">
        <v>5</v>
      </c>
      <c r="F19" s="28">
        <v>193.57499999999999</v>
      </c>
      <c r="G19" s="19" t="s">
        <v>5</v>
      </c>
      <c r="H19" s="28">
        <v>194.98</v>
      </c>
      <c r="I19" s="19" t="s">
        <v>5</v>
      </c>
      <c r="J19" s="28">
        <v>216.08</v>
      </c>
      <c r="K19" s="19" t="s">
        <v>5</v>
      </c>
      <c r="L19" s="28">
        <v>202.024</v>
      </c>
      <c r="M19" s="19" t="s">
        <v>5</v>
      </c>
      <c r="N19" s="28">
        <v>172.92500000000001</v>
      </c>
      <c r="O19" s="19" t="s">
        <v>5</v>
      </c>
      <c r="P19" s="28">
        <v>13.920999999999999</v>
      </c>
      <c r="Q19" s="19" t="s">
        <v>5</v>
      </c>
      <c r="R19" s="28">
        <v>14.478</v>
      </c>
      <c r="S19" s="19" t="s">
        <v>5</v>
      </c>
      <c r="T19" s="28">
        <v>14.064</v>
      </c>
      <c r="U19" s="19" t="s">
        <v>5</v>
      </c>
      <c r="V19" s="28"/>
      <c r="W19" s="19" t="s">
        <v>5</v>
      </c>
    </row>
    <row r="20" spans="1:23" ht="7.5" customHeight="1">
      <c r="A20" s="26"/>
      <c r="B20" s="23" t="s">
        <v>16</v>
      </c>
      <c r="C20" s="18"/>
      <c r="D20" s="28">
        <v>71.596999999999994</v>
      </c>
      <c r="E20" s="19" t="s">
        <v>5</v>
      </c>
      <c r="F20" s="28">
        <v>80.331000000000003</v>
      </c>
      <c r="G20" s="19" t="s">
        <v>5</v>
      </c>
      <c r="H20" s="28">
        <v>78.299000000000007</v>
      </c>
      <c r="I20" s="19" t="s">
        <v>5</v>
      </c>
      <c r="J20" s="28">
        <v>71.247</v>
      </c>
      <c r="K20" s="19" t="s">
        <v>5</v>
      </c>
      <c r="L20" s="28">
        <v>67.259</v>
      </c>
      <c r="M20" s="19" t="s">
        <v>5</v>
      </c>
      <c r="N20" s="28">
        <v>71.385999999999996</v>
      </c>
      <c r="O20" s="19" t="s">
        <v>5</v>
      </c>
      <c r="P20" s="28">
        <v>6.2949999999999999</v>
      </c>
      <c r="Q20" s="19" t="s">
        <v>5</v>
      </c>
      <c r="R20" s="28">
        <v>7.7549999999999999</v>
      </c>
      <c r="S20" s="19" t="s">
        <v>5</v>
      </c>
      <c r="T20" s="28">
        <v>7.2619999999999996</v>
      </c>
      <c r="U20" s="19" t="s">
        <v>5</v>
      </c>
      <c r="V20" s="28"/>
      <c r="W20" s="19" t="s">
        <v>5</v>
      </c>
    </row>
    <row r="21" spans="1:23" ht="7.5" customHeight="1">
      <c r="A21" s="26"/>
      <c r="B21" s="23" t="s">
        <v>111</v>
      </c>
      <c r="C21" s="18"/>
      <c r="D21" s="28">
        <v>32.384</v>
      </c>
      <c r="E21" s="19" t="s">
        <v>5</v>
      </c>
      <c r="F21" s="28">
        <v>23.638000000000002</v>
      </c>
      <c r="G21" s="19" t="s">
        <v>5</v>
      </c>
      <c r="H21" s="28">
        <v>27.698</v>
      </c>
      <c r="I21" s="19" t="s">
        <v>5</v>
      </c>
      <c r="J21" s="28">
        <v>30.111999999999998</v>
      </c>
      <c r="K21" s="19" t="s">
        <v>5</v>
      </c>
      <c r="L21" s="28">
        <v>28.047000000000001</v>
      </c>
      <c r="M21" s="19" t="s">
        <v>5</v>
      </c>
      <c r="N21" s="28">
        <v>23.433</v>
      </c>
      <c r="O21" s="19" t="s">
        <v>5</v>
      </c>
      <c r="P21" s="28">
        <v>1.978</v>
      </c>
      <c r="Q21" s="19" t="s">
        <v>5</v>
      </c>
      <c r="R21" s="28">
        <v>2.2949999999999999</v>
      </c>
      <c r="S21" s="19" t="s">
        <v>5</v>
      </c>
      <c r="T21" s="28">
        <v>1.919</v>
      </c>
      <c r="U21" s="19" t="s">
        <v>5</v>
      </c>
      <c r="V21" s="28">
        <v>1.296</v>
      </c>
      <c r="W21" s="19" t="s">
        <v>5</v>
      </c>
    </row>
    <row r="22" spans="1:23" ht="7.5" customHeight="1">
      <c r="A22" s="26"/>
      <c r="B22" s="23" t="s">
        <v>26</v>
      </c>
      <c r="C22" s="18"/>
      <c r="D22" s="28">
        <v>8.3249999999999993</v>
      </c>
      <c r="E22" s="19" t="s">
        <v>5</v>
      </c>
      <c r="F22" s="28">
        <v>38.777000000000001</v>
      </c>
      <c r="G22" s="19" t="s">
        <v>5</v>
      </c>
      <c r="H22" s="28">
        <v>16.635999999999999</v>
      </c>
      <c r="I22" s="19" t="s">
        <v>5</v>
      </c>
      <c r="J22" s="28">
        <v>18.053999999999998</v>
      </c>
      <c r="K22" s="19" t="s">
        <v>5</v>
      </c>
      <c r="L22" s="28">
        <v>16.751999999999999</v>
      </c>
      <c r="M22" s="19" t="s">
        <v>5</v>
      </c>
      <c r="N22" s="28">
        <v>8.8610000000000007</v>
      </c>
      <c r="O22" s="19" t="s">
        <v>5</v>
      </c>
      <c r="P22" s="28">
        <v>0.436</v>
      </c>
      <c r="Q22" s="19" t="s">
        <v>5</v>
      </c>
      <c r="R22" s="28">
        <v>1.367</v>
      </c>
      <c r="S22" s="19" t="s">
        <v>5</v>
      </c>
      <c r="T22" s="28">
        <v>0.67500000000000004</v>
      </c>
      <c r="U22" s="19" t="s">
        <v>5</v>
      </c>
      <c r="V22" s="28">
        <v>0.497</v>
      </c>
      <c r="W22" s="19" t="s">
        <v>5</v>
      </c>
    </row>
    <row r="23" spans="1:23" ht="7.5" customHeight="1">
      <c r="A23" s="26"/>
      <c r="B23" s="23" t="s">
        <v>33</v>
      </c>
      <c r="C23" s="18"/>
      <c r="D23" s="28">
        <v>207.99</v>
      </c>
      <c r="E23" s="19" t="s">
        <v>5</v>
      </c>
      <c r="F23" s="28">
        <v>192.66399999999999</v>
      </c>
      <c r="G23" s="19" t="s">
        <v>5</v>
      </c>
      <c r="H23" s="28">
        <v>192.17500000000001</v>
      </c>
      <c r="I23" s="19" t="s">
        <v>5</v>
      </c>
      <c r="J23" s="28">
        <v>210.87100000000001</v>
      </c>
      <c r="K23" s="19" t="s">
        <v>5</v>
      </c>
      <c r="L23" s="28">
        <v>192.06700000000001</v>
      </c>
      <c r="M23" s="19" t="s">
        <v>5</v>
      </c>
      <c r="N23" s="28">
        <v>206.322</v>
      </c>
      <c r="O23" s="19" t="s">
        <v>5</v>
      </c>
      <c r="P23" s="28">
        <v>17.332000000000001</v>
      </c>
      <c r="Q23" s="19" t="s">
        <v>5</v>
      </c>
      <c r="R23" s="28">
        <v>16.937999999999999</v>
      </c>
      <c r="S23" s="19" t="s">
        <v>5</v>
      </c>
      <c r="T23" s="28">
        <v>20.346</v>
      </c>
      <c r="U23" s="19" t="s">
        <v>5</v>
      </c>
      <c r="V23" s="28">
        <v>17.760000000000002</v>
      </c>
      <c r="W23" s="19" t="s">
        <v>5</v>
      </c>
    </row>
    <row r="24" spans="1:23" ht="7.5" customHeight="1">
      <c r="A24" s="26"/>
      <c r="B24" s="23" t="s">
        <v>116</v>
      </c>
      <c r="C24" s="18"/>
      <c r="D24" s="28">
        <v>19.167000000000002</v>
      </c>
      <c r="E24" s="19" t="s">
        <v>5</v>
      </c>
      <c r="F24" s="28">
        <v>15.363</v>
      </c>
      <c r="G24" s="19" t="s">
        <v>5</v>
      </c>
      <c r="H24" s="28">
        <v>12.773</v>
      </c>
      <c r="I24" s="19" t="s">
        <v>5</v>
      </c>
      <c r="J24" s="28">
        <v>12.723000000000001</v>
      </c>
      <c r="K24" s="19" t="s">
        <v>5</v>
      </c>
      <c r="L24" s="28">
        <v>11.676</v>
      </c>
      <c r="M24" s="19" t="s">
        <v>5</v>
      </c>
      <c r="N24" s="28">
        <v>11.794</v>
      </c>
      <c r="O24" s="19" t="s">
        <v>5</v>
      </c>
      <c r="P24" s="28">
        <v>1.044</v>
      </c>
      <c r="Q24" s="19" t="s">
        <v>5</v>
      </c>
      <c r="R24" s="28">
        <v>1.0640000000000001</v>
      </c>
      <c r="S24" s="19" t="s">
        <v>5</v>
      </c>
      <c r="T24" s="28">
        <v>1.1140000000000001</v>
      </c>
      <c r="U24" s="19" t="s">
        <v>5</v>
      </c>
      <c r="V24" s="28">
        <v>1.038</v>
      </c>
      <c r="W24" s="19" t="s">
        <v>5</v>
      </c>
    </row>
    <row r="25" spans="1:23" ht="7.5" customHeight="1">
      <c r="A25" s="26"/>
      <c r="B25" s="23" t="s">
        <v>35</v>
      </c>
      <c r="C25" s="18"/>
      <c r="D25" s="28">
        <v>13.677</v>
      </c>
      <c r="E25" s="19" t="s">
        <v>5</v>
      </c>
      <c r="F25" s="28">
        <v>25.085999999999999</v>
      </c>
      <c r="G25" s="19" t="s">
        <v>5</v>
      </c>
      <c r="H25" s="28">
        <v>25.527999999999999</v>
      </c>
      <c r="I25" s="19" t="s">
        <v>5</v>
      </c>
      <c r="J25" s="28">
        <v>36.994</v>
      </c>
      <c r="K25" s="19" t="s">
        <v>5</v>
      </c>
      <c r="L25" s="28">
        <v>32.192</v>
      </c>
      <c r="M25" s="19" t="s">
        <v>5</v>
      </c>
      <c r="N25" s="28">
        <v>34</v>
      </c>
      <c r="O25" s="19" t="s">
        <v>5</v>
      </c>
      <c r="P25" s="28">
        <v>3.5529999999999999</v>
      </c>
      <c r="Q25" s="19" t="s">
        <v>5</v>
      </c>
      <c r="R25" s="28">
        <v>2.1280000000000001</v>
      </c>
      <c r="S25" s="19" t="s">
        <v>5</v>
      </c>
      <c r="T25" s="28">
        <v>1.1539999999999999</v>
      </c>
      <c r="U25" s="19" t="s">
        <v>5</v>
      </c>
      <c r="V25" s="28"/>
      <c r="W25" s="19" t="s">
        <v>5</v>
      </c>
    </row>
    <row r="26" spans="1:23" ht="7.5" customHeight="1">
      <c r="A26" s="26"/>
      <c r="B26" s="23" t="s">
        <v>36</v>
      </c>
      <c r="C26" s="18"/>
      <c r="D26" s="28">
        <v>127.054</v>
      </c>
      <c r="E26" s="19" t="s">
        <v>5</v>
      </c>
      <c r="F26" s="28">
        <v>127.20699999999999</v>
      </c>
      <c r="G26" s="19" t="s">
        <v>5</v>
      </c>
      <c r="H26" s="28">
        <v>112.81699999999999</v>
      </c>
      <c r="I26" s="19" t="s">
        <v>5</v>
      </c>
      <c r="J26" s="28">
        <v>95.846000000000004</v>
      </c>
      <c r="K26" s="19" t="s">
        <v>5</v>
      </c>
      <c r="L26" s="28">
        <v>88.572999999999993</v>
      </c>
      <c r="M26" s="19" t="s">
        <v>5</v>
      </c>
      <c r="N26" s="28">
        <v>74.47</v>
      </c>
      <c r="O26" s="19">
        <v>1</v>
      </c>
      <c r="P26" s="28">
        <v>7.0309999999999997</v>
      </c>
      <c r="Q26" s="19" t="s">
        <v>5</v>
      </c>
      <c r="R26" s="28">
        <v>7.3109999999999999</v>
      </c>
      <c r="S26" s="19" t="s">
        <v>5</v>
      </c>
      <c r="T26" s="28"/>
      <c r="U26" s="19" t="s">
        <v>5</v>
      </c>
      <c r="V26" s="28"/>
      <c r="W26" s="19" t="s">
        <v>5</v>
      </c>
    </row>
    <row r="27" spans="1:23" ht="7.5" customHeight="1">
      <c r="A27" s="26"/>
      <c r="B27" s="23" t="s">
        <v>38</v>
      </c>
      <c r="C27" s="18"/>
      <c r="D27" s="28">
        <v>121.072</v>
      </c>
      <c r="E27" s="19" t="s">
        <v>5</v>
      </c>
      <c r="F27" s="28">
        <v>107.934</v>
      </c>
      <c r="G27" s="19" t="s">
        <v>5</v>
      </c>
      <c r="H27" s="28">
        <v>100.322</v>
      </c>
      <c r="I27" s="19" t="s">
        <v>5</v>
      </c>
      <c r="J27" s="28">
        <v>110.108</v>
      </c>
      <c r="K27" s="19" t="s">
        <v>5</v>
      </c>
      <c r="L27" s="28">
        <v>100.673</v>
      </c>
      <c r="M27" s="19" t="s">
        <v>5</v>
      </c>
      <c r="N27" s="28">
        <v>100.295</v>
      </c>
      <c r="O27" s="19" t="s">
        <v>5</v>
      </c>
      <c r="P27" s="28">
        <v>8.4130000000000003</v>
      </c>
      <c r="Q27" s="19" t="s">
        <v>5</v>
      </c>
      <c r="R27" s="28">
        <v>10.497</v>
      </c>
      <c r="S27" s="19" t="s">
        <v>5</v>
      </c>
      <c r="T27" s="28">
        <v>10.081</v>
      </c>
      <c r="U27" s="19" t="s">
        <v>5</v>
      </c>
      <c r="V27" s="28">
        <v>10.771000000000001</v>
      </c>
      <c r="W27" s="19" t="s">
        <v>5</v>
      </c>
    </row>
    <row r="28" spans="1:23" ht="7.5" customHeight="1">
      <c r="A28" s="26"/>
      <c r="B28" s="23" t="s">
        <v>39</v>
      </c>
      <c r="C28" s="18"/>
      <c r="D28" s="28">
        <v>0.39800000000000002</v>
      </c>
      <c r="E28" s="19" t="s">
        <v>5</v>
      </c>
      <c r="F28" s="28">
        <v>1.399</v>
      </c>
      <c r="G28" s="19" t="s">
        <v>5</v>
      </c>
      <c r="H28" s="28">
        <v>0.19900000000000001</v>
      </c>
      <c r="I28" s="19" t="s">
        <v>5</v>
      </c>
      <c r="J28" s="28">
        <v>0</v>
      </c>
      <c r="K28" s="19" t="s">
        <v>5</v>
      </c>
      <c r="L28" s="28">
        <v>0</v>
      </c>
      <c r="M28" s="19" t="s">
        <v>5</v>
      </c>
      <c r="N28" s="28">
        <v>0</v>
      </c>
      <c r="O28" s="19" t="s">
        <v>5</v>
      </c>
      <c r="P28" s="28">
        <v>0</v>
      </c>
      <c r="Q28" s="19" t="s">
        <v>5</v>
      </c>
      <c r="R28" s="28">
        <v>0</v>
      </c>
      <c r="S28" s="19" t="s">
        <v>5</v>
      </c>
      <c r="T28" s="28">
        <v>0</v>
      </c>
      <c r="U28" s="19" t="s">
        <v>5</v>
      </c>
      <c r="V28" s="28"/>
      <c r="W28" s="19" t="s">
        <v>5</v>
      </c>
    </row>
    <row r="29" spans="1:23" ht="7.5" customHeight="1">
      <c r="A29" s="26"/>
      <c r="B29" s="23" t="s">
        <v>42</v>
      </c>
      <c r="C29" s="18"/>
      <c r="D29" s="28">
        <v>141.96199999999999</v>
      </c>
      <c r="E29" s="19" t="s">
        <v>5</v>
      </c>
      <c r="F29" s="28">
        <v>164.46</v>
      </c>
      <c r="G29" s="19" t="s">
        <v>5</v>
      </c>
      <c r="H29" s="28">
        <v>179.22399999999999</v>
      </c>
      <c r="I29" s="19" t="s">
        <v>5</v>
      </c>
      <c r="J29" s="28">
        <v>188.90299999999999</v>
      </c>
      <c r="K29" s="19" t="s">
        <v>5</v>
      </c>
      <c r="L29" s="28">
        <v>174.13300000000001</v>
      </c>
      <c r="M29" s="19" t="s">
        <v>5</v>
      </c>
      <c r="N29" s="28">
        <v>176.38800000000001</v>
      </c>
      <c r="O29" s="19" t="s">
        <v>5</v>
      </c>
      <c r="P29" s="28">
        <v>14.177</v>
      </c>
      <c r="Q29" s="19" t="s">
        <v>5</v>
      </c>
      <c r="R29" s="28">
        <v>18.298999999999999</v>
      </c>
      <c r="S29" s="19" t="s">
        <v>5</v>
      </c>
      <c r="T29" s="28">
        <v>18.797999999999998</v>
      </c>
      <c r="U29" s="19" t="s">
        <v>5</v>
      </c>
      <c r="V29" s="28"/>
      <c r="W29" s="19" t="s">
        <v>5</v>
      </c>
    </row>
    <row r="30" spans="1:23" ht="7.5" customHeight="1">
      <c r="A30" s="26"/>
      <c r="B30" s="23" t="s">
        <v>50</v>
      </c>
      <c r="C30" s="18"/>
      <c r="D30" s="28">
        <v>165.47399999999999</v>
      </c>
      <c r="E30" s="19" t="s">
        <v>5</v>
      </c>
      <c r="F30" s="28">
        <v>158.90700000000001</v>
      </c>
      <c r="G30" s="19" t="s">
        <v>5</v>
      </c>
      <c r="H30" s="28">
        <v>171.25800000000001</v>
      </c>
      <c r="I30" s="19" t="s">
        <v>5</v>
      </c>
      <c r="J30" s="28">
        <v>186.56700000000001</v>
      </c>
      <c r="K30" s="19" t="s">
        <v>5</v>
      </c>
      <c r="L30" s="28">
        <v>170.87</v>
      </c>
      <c r="M30" s="19" t="s">
        <v>5</v>
      </c>
      <c r="N30" s="28">
        <v>176.816</v>
      </c>
      <c r="O30" s="19" t="s">
        <v>5</v>
      </c>
      <c r="P30" s="28">
        <v>14.984</v>
      </c>
      <c r="Q30" s="19" t="s">
        <v>5</v>
      </c>
      <c r="R30" s="28">
        <v>18.001000000000001</v>
      </c>
      <c r="S30" s="19" t="s">
        <v>5</v>
      </c>
      <c r="T30" s="28">
        <v>16.667000000000002</v>
      </c>
      <c r="U30" s="19" t="s">
        <v>5</v>
      </c>
      <c r="V30" s="28">
        <v>15.323</v>
      </c>
      <c r="W30" s="19" t="s">
        <v>5</v>
      </c>
    </row>
    <row r="31" spans="1:23" ht="7.5" customHeight="1">
      <c r="A31" s="26"/>
      <c r="B31" s="23" t="s">
        <v>88</v>
      </c>
      <c r="C31" s="18"/>
      <c r="D31" s="28">
        <v>213.571</v>
      </c>
      <c r="E31" s="19" t="s">
        <v>5</v>
      </c>
      <c r="F31" s="28">
        <v>232.66399999999999</v>
      </c>
      <c r="G31" s="19" t="s">
        <v>5</v>
      </c>
      <c r="H31" s="28">
        <v>239.88</v>
      </c>
      <c r="I31" s="19" t="s">
        <v>5</v>
      </c>
      <c r="J31" s="28">
        <v>244.601</v>
      </c>
      <c r="K31" s="19" t="s">
        <v>5</v>
      </c>
      <c r="L31" s="28">
        <v>224.93799999999999</v>
      </c>
      <c r="M31" s="19" t="s">
        <v>5</v>
      </c>
      <c r="N31" s="28">
        <v>196.36500000000001</v>
      </c>
      <c r="O31" s="19" t="s">
        <v>5</v>
      </c>
      <c r="P31" s="28">
        <v>17.681999999999999</v>
      </c>
      <c r="Q31" s="19" t="s">
        <v>5</v>
      </c>
      <c r="R31" s="28">
        <v>18.152999999999999</v>
      </c>
      <c r="S31" s="19" t="s">
        <v>5</v>
      </c>
      <c r="T31" s="28">
        <v>16.420999999999999</v>
      </c>
      <c r="U31" s="19" t="s">
        <v>5</v>
      </c>
      <c r="V31" s="28"/>
      <c r="W31" s="19" t="s">
        <v>5</v>
      </c>
    </row>
    <row r="32" spans="1:23" ht="7.5" customHeight="1">
      <c r="A32" s="26"/>
      <c r="B32" s="23" t="s">
        <v>89</v>
      </c>
      <c r="C32" s="18"/>
      <c r="D32" s="28">
        <v>69.477999999999994</v>
      </c>
      <c r="E32" s="19" t="s">
        <v>5</v>
      </c>
      <c r="F32" s="28">
        <v>91.525000000000006</v>
      </c>
      <c r="G32" s="19" t="s">
        <v>5</v>
      </c>
      <c r="H32" s="28">
        <v>123.014</v>
      </c>
      <c r="I32" s="19" t="s">
        <v>5</v>
      </c>
      <c r="J32" s="28">
        <v>151.98400000000001</v>
      </c>
      <c r="K32" s="19" t="s">
        <v>5</v>
      </c>
      <c r="L32" s="28">
        <v>137.821</v>
      </c>
      <c r="M32" s="19" t="s">
        <v>5</v>
      </c>
      <c r="N32" s="28">
        <v>150.74799999999999</v>
      </c>
      <c r="O32" s="19" t="s">
        <v>5</v>
      </c>
      <c r="P32" s="28">
        <v>14.448</v>
      </c>
      <c r="Q32" s="19" t="s">
        <v>5</v>
      </c>
      <c r="R32" s="28">
        <v>14.683999999999999</v>
      </c>
      <c r="S32" s="19" t="s">
        <v>5</v>
      </c>
      <c r="T32" s="28">
        <v>16.643999999999998</v>
      </c>
      <c r="U32" s="19" t="s">
        <v>5</v>
      </c>
      <c r="V32" s="28">
        <v>15.358000000000001</v>
      </c>
      <c r="W32" s="19" t="s">
        <v>5</v>
      </c>
    </row>
    <row r="33" spans="1:23" ht="7.5" customHeight="1">
      <c r="A33" s="26"/>
      <c r="B33" s="23" t="s">
        <v>51</v>
      </c>
      <c r="C33" s="18"/>
      <c r="D33" s="28">
        <v>112.72799999999999</v>
      </c>
      <c r="E33" s="19" t="s">
        <v>5</v>
      </c>
      <c r="F33" s="28">
        <v>111.667</v>
      </c>
      <c r="G33" s="19" t="s">
        <v>5</v>
      </c>
      <c r="H33" s="28">
        <v>121.238</v>
      </c>
      <c r="I33" s="19" t="s">
        <v>5</v>
      </c>
      <c r="J33" s="28">
        <v>135.57300000000001</v>
      </c>
      <c r="K33" s="19" t="s">
        <v>5</v>
      </c>
      <c r="L33" s="28">
        <v>125.098</v>
      </c>
      <c r="M33" s="19" t="s">
        <v>5</v>
      </c>
      <c r="N33" s="28">
        <v>140.58099999999999</v>
      </c>
      <c r="O33" s="19" t="s">
        <v>5</v>
      </c>
      <c r="P33" s="28">
        <v>12.589</v>
      </c>
      <c r="Q33" s="19" t="s">
        <v>5</v>
      </c>
      <c r="R33" s="28">
        <v>13.840999999999999</v>
      </c>
      <c r="S33" s="19" t="s">
        <v>5</v>
      </c>
      <c r="T33" s="28">
        <v>13.081</v>
      </c>
      <c r="U33" s="19" t="s">
        <v>5</v>
      </c>
      <c r="V33" s="28">
        <v>11.494999999999999</v>
      </c>
      <c r="W33" s="19" t="s">
        <v>5</v>
      </c>
    </row>
    <row r="34" spans="1:23" ht="7.5" customHeight="1">
      <c r="A34" s="26"/>
      <c r="B34" s="23" t="s">
        <v>58</v>
      </c>
      <c r="C34" s="18"/>
      <c r="D34" s="28">
        <v>158.36799999999999</v>
      </c>
      <c r="E34" s="19" t="s">
        <v>5</v>
      </c>
      <c r="F34" s="28">
        <v>139.934</v>
      </c>
      <c r="G34" s="19" t="s">
        <v>5</v>
      </c>
      <c r="H34" s="28">
        <v>148.86699999999999</v>
      </c>
      <c r="I34" s="19" t="s">
        <v>5</v>
      </c>
      <c r="J34" s="28">
        <v>144.25899999999999</v>
      </c>
      <c r="K34" s="19" t="s">
        <v>5</v>
      </c>
      <c r="L34" s="28">
        <v>135.542</v>
      </c>
      <c r="M34" s="19" t="s">
        <v>5</v>
      </c>
      <c r="N34" s="28">
        <v>165.12899999999999</v>
      </c>
      <c r="O34" s="19" t="s">
        <v>5</v>
      </c>
      <c r="P34" s="28">
        <v>13.913</v>
      </c>
      <c r="Q34" s="19" t="s">
        <v>5</v>
      </c>
      <c r="R34" s="28">
        <v>15.682</v>
      </c>
      <c r="S34" s="19" t="s">
        <v>5</v>
      </c>
      <c r="T34" s="28">
        <v>12.618</v>
      </c>
      <c r="U34" s="19" t="s">
        <v>5</v>
      </c>
      <c r="V34" s="28"/>
      <c r="W34" s="19" t="s">
        <v>5</v>
      </c>
    </row>
    <row r="35" spans="1:23" ht="7.5" customHeight="1">
      <c r="A35" s="26"/>
      <c r="B35" s="23" t="s">
        <v>64</v>
      </c>
      <c r="C35" s="18"/>
      <c r="D35" s="28">
        <v>45.670999999999999</v>
      </c>
      <c r="E35" s="19" t="s">
        <v>5</v>
      </c>
      <c r="F35" s="28">
        <v>54.420999999999999</v>
      </c>
      <c r="G35" s="19" t="s">
        <v>5</v>
      </c>
      <c r="H35" s="28">
        <v>50.658000000000001</v>
      </c>
      <c r="I35" s="19" t="s">
        <v>5</v>
      </c>
      <c r="J35" s="28">
        <v>40.783999999999999</v>
      </c>
      <c r="K35" s="19" t="s">
        <v>5</v>
      </c>
      <c r="L35" s="28">
        <v>36.779000000000003</v>
      </c>
      <c r="M35" s="19" t="s">
        <v>5</v>
      </c>
      <c r="N35" s="28">
        <v>44.96</v>
      </c>
      <c r="O35" s="19" t="s">
        <v>5</v>
      </c>
      <c r="P35" s="28">
        <v>3.8450000000000002</v>
      </c>
      <c r="Q35" s="19" t="s">
        <v>5</v>
      </c>
      <c r="R35" s="28">
        <v>4.2590000000000003</v>
      </c>
      <c r="S35" s="19" t="s">
        <v>5</v>
      </c>
      <c r="T35" s="28">
        <v>3.4950000000000001</v>
      </c>
      <c r="U35" s="19" t="s">
        <v>5</v>
      </c>
      <c r="V35" s="28"/>
      <c r="W35" s="19" t="s">
        <v>5</v>
      </c>
    </row>
    <row r="36" spans="1:23" ht="7.5" customHeight="1">
      <c r="A36" s="26"/>
      <c r="B36" s="23" t="s">
        <v>66</v>
      </c>
      <c r="C36" s="18"/>
      <c r="D36" s="28">
        <v>251.77</v>
      </c>
      <c r="E36" s="19" t="s">
        <v>5</v>
      </c>
      <c r="F36" s="28">
        <v>250.845</v>
      </c>
      <c r="G36" s="19" t="s">
        <v>5</v>
      </c>
      <c r="H36" s="28">
        <v>242.76</v>
      </c>
      <c r="I36" s="19" t="s">
        <v>5</v>
      </c>
      <c r="J36" s="28">
        <v>262.17</v>
      </c>
      <c r="K36" s="19" t="s">
        <v>5</v>
      </c>
      <c r="L36" s="28">
        <v>243.90899999999999</v>
      </c>
      <c r="M36" s="19" t="s">
        <v>5</v>
      </c>
      <c r="N36" s="28">
        <v>242.761</v>
      </c>
      <c r="O36" s="19" t="s">
        <v>5</v>
      </c>
      <c r="P36" s="28">
        <v>20.344000000000001</v>
      </c>
      <c r="Q36" s="19" t="s">
        <v>5</v>
      </c>
      <c r="R36" s="28">
        <v>24.295000000000002</v>
      </c>
      <c r="S36" s="19" t="s">
        <v>5</v>
      </c>
      <c r="T36" s="28">
        <v>20.795000000000002</v>
      </c>
      <c r="U36" s="19" t="s">
        <v>5</v>
      </c>
      <c r="V36" s="28"/>
      <c r="W36" s="19" t="s">
        <v>5</v>
      </c>
    </row>
    <row r="37" spans="1:23" ht="7.5" customHeight="1">
      <c r="A37" s="26"/>
      <c r="B37" s="23" t="s">
        <v>68</v>
      </c>
      <c r="C37" s="18"/>
      <c r="D37" s="28">
        <v>9.2859999999999996</v>
      </c>
      <c r="E37" s="19" t="s">
        <v>5</v>
      </c>
      <c r="F37" s="28">
        <v>9.2910000000000004</v>
      </c>
      <c r="G37" s="19" t="s">
        <v>5</v>
      </c>
      <c r="H37" s="28">
        <v>13.53</v>
      </c>
      <c r="I37" s="19" t="s">
        <v>5</v>
      </c>
      <c r="J37" s="28">
        <v>16.38</v>
      </c>
      <c r="K37" s="19" t="s">
        <v>5</v>
      </c>
      <c r="L37" s="28">
        <v>14.746</v>
      </c>
      <c r="M37" s="19" t="s">
        <v>5</v>
      </c>
      <c r="N37" s="28">
        <v>14.041</v>
      </c>
      <c r="O37" s="19" t="s">
        <v>5</v>
      </c>
      <c r="P37" s="28">
        <v>0.90100000000000002</v>
      </c>
      <c r="Q37" s="19" t="s">
        <v>5</v>
      </c>
      <c r="R37" s="28">
        <v>1.8360000000000001</v>
      </c>
      <c r="S37" s="19" t="s">
        <v>5</v>
      </c>
      <c r="T37" s="28">
        <v>1.4850000000000001</v>
      </c>
      <c r="U37" s="19" t="s">
        <v>5</v>
      </c>
      <c r="V37" s="28">
        <v>1.5960000000000001</v>
      </c>
      <c r="W37" s="19" t="s">
        <v>5</v>
      </c>
    </row>
    <row r="38" spans="1:23" ht="2.25" customHeight="1">
      <c r="A38" s="26"/>
      <c r="D38" s="28"/>
      <c r="E38" s="19"/>
      <c r="F38" s="28"/>
      <c r="G38" s="19"/>
      <c r="H38" s="28"/>
      <c r="I38" s="19"/>
      <c r="J38" s="28"/>
      <c r="K38" s="19"/>
      <c r="L38" s="28"/>
      <c r="M38" s="19"/>
      <c r="N38" s="28"/>
      <c r="O38" s="19"/>
      <c r="P38" s="28"/>
      <c r="Q38" s="19"/>
      <c r="R38" s="28"/>
      <c r="S38" s="19"/>
      <c r="T38" s="28"/>
      <c r="U38" s="19"/>
      <c r="V38" s="28"/>
      <c r="W38" s="19"/>
    </row>
    <row r="39" spans="1:23" ht="8.25" customHeight="1">
      <c r="A39" s="26"/>
      <c r="B39" s="7" t="s">
        <v>148</v>
      </c>
      <c r="C39" s="13"/>
      <c r="D39" s="28"/>
      <c r="E39" s="19"/>
      <c r="F39" s="28"/>
      <c r="G39" s="19"/>
      <c r="H39" s="28"/>
      <c r="I39" s="19"/>
      <c r="J39" s="28"/>
      <c r="K39" s="19"/>
      <c r="L39" s="28"/>
      <c r="M39" s="19"/>
      <c r="N39" s="28"/>
      <c r="O39" s="19"/>
      <c r="P39" s="28"/>
      <c r="Q39" s="19"/>
      <c r="R39" s="28"/>
      <c r="S39" s="19"/>
      <c r="T39" s="28"/>
      <c r="U39" s="19"/>
      <c r="V39" s="28"/>
      <c r="W39" s="19"/>
    </row>
    <row r="40" spans="1:23" ht="7.5" customHeight="1">
      <c r="A40" s="26"/>
      <c r="B40" s="23" t="s">
        <v>82</v>
      </c>
      <c r="C40" s="18"/>
      <c r="D40" s="28">
        <v>9.5069999999999997</v>
      </c>
      <c r="E40" s="19" t="s">
        <v>5</v>
      </c>
      <c r="F40" s="28">
        <v>10.782</v>
      </c>
      <c r="G40" s="19" t="s">
        <v>5</v>
      </c>
      <c r="H40" s="28">
        <v>9.6229999999999993</v>
      </c>
      <c r="I40" s="19" t="s">
        <v>5</v>
      </c>
      <c r="J40" s="28">
        <v>12.725</v>
      </c>
      <c r="K40" s="19" t="s">
        <v>5</v>
      </c>
      <c r="L40" s="28">
        <v>12.036</v>
      </c>
      <c r="M40" s="19" t="s">
        <v>5</v>
      </c>
      <c r="N40" s="28">
        <v>12.72</v>
      </c>
      <c r="O40" s="19" t="s">
        <v>5</v>
      </c>
      <c r="P40" s="28">
        <v>0.84299999999999997</v>
      </c>
      <c r="Q40" s="19" t="s">
        <v>5</v>
      </c>
      <c r="R40" s="28">
        <v>1.44</v>
      </c>
      <c r="S40" s="19" t="s">
        <v>5</v>
      </c>
      <c r="T40" s="28">
        <v>1.1499999999999999</v>
      </c>
      <c r="U40" s="19" t="s">
        <v>5</v>
      </c>
      <c r="V40" s="28"/>
      <c r="W40" s="19" t="s">
        <v>5</v>
      </c>
    </row>
    <row r="41" spans="1:23" ht="7.5" customHeight="1">
      <c r="A41" s="26"/>
      <c r="B41" s="23" t="s">
        <v>83</v>
      </c>
      <c r="C41" s="18"/>
      <c r="D41" s="28">
        <v>4.6529999999999996</v>
      </c>
      <c r="E41" s="19" t="s">
        <v>5</v>
      </c>
      <c r="F41" s="28">
        <v>5.5309999999999997</v>
      </c>
      <c r="G41" s="19" t="s">
        <v>5</v>
      </c>
      <c r="H41" s="28">
        <v>5.9379999999999997</v>
      </c>
      <c r="I41" s="19" t="s">
        <v>5</v>
      </c>
      <c r="J41" s="28">
        <v>5.7530000000000001</v>
      </c>
      <c r="K41" s="19" t="s">
        <v>5</v>
      </c>
      <c r="L41" s="28">
        <v>5.4349999999999996</v>
      </c>
      <c r="M41" s="19" t="s">
        <v>5</v>
      </c>
      <c r="N41" s="28">
        <v>4.9489999999999998</v>
      </c>
      <c r="O41" s="19" t="s">
        <v>5</v>
      </c>
      <c r="P41" s="28">
        <v>0.35299999999999998</v>
      </c>
      <c r="Q41" s="19" t="s">
        <v>5</v>
      </c>
      <c r="R41" s="28">
        <v>0.36799999999999999</v>
      </c>
      <c r="S41" s="19" t="s">
        <v>5</v>
      </c>
      <c r="T41" s="28">
        <v>0.33200000000000002</v>
      </c>
      <c r="U41" s="19" t="s">
        <v>5</v>
      </c>
      <c r="V41" s="28"/>
      <c r="W41" s="19" t="s">
        <v>5</v>
      </c>
    </row>
    <row r="42" spans="1:23" ht="7.5" customHeight="1">
      <c r="A42" s="26"/>
      <c r="B42" s="23" t="s">
        <v>7</v>
      </c>
      <c r="C42" s="18"/>
      <c r="D42" s="28">
        <v>0.34399999999999997</v>
      </c>
      <c r="E42" s="19" t="s">
        <v>5</v>
      </c>
      <c r="F42" s="28">
        <v>0.53900000000000003</v>
      </c>
      <c r="G42" s="19" t="s">
        <v>5</v>
      </c>
      <c r="H42" s="28">
        <v>0.74099999999999999</v>
      </c>
      <c r="I42" s="19" t="s">
        <v>5</v>
      </c>
      <c r="J42" s="28">
        <v>1.2090000000000001</v>
      </c>
      <c r="K42" s="19" t="s">
        <v>5</v>
      </c>
      <c r="L42" s="28">
        <v>1.1399999999999999</v>
      </c>
      <c r="M42" s="19" t="s">
        <v>5</v>
      </c>
      <c r="N42" s="28">
        <v>0.96</v>
      </c>
      <c r="O42" s="19" t="s">
        <v>5</v>
      </c>
      <c r="P42" s="28">
        <v>9.7000000000000003E-2</v>
      </c>
      <c r="Q42" s="19" t="s">
        <v>5</v>
      </c>
      <c r="R42" s="28">
        <v>6.7000000000000004E-2</v>
      </c>
      <c r="S42" s="19" t="s">
        <v>5</v>
      </c>
      <c r="T42" s="28">
        <v>0.127</v>
      </c>
      <c r="U42" s="19" t="s">
        <v>5</v>
      </c>
      <c r="V42" s="28"/>
      <c r="W42" s="19" t="s">
        <v>5</v>
      </c>
    </row>
    <row r="43" spans="1:23" ht="7.5" customHeight="1">
      <c r="A43" s="26"/>
      <c r="B43" s="23" t="s">
        <v>84</v>
      </c>
      <c r="C43" s="18"/>
      <c r="D43" s="28">
        <v>47.856999999999999</v>
      </c>
      <c r="E43" s="19" t="s">
        <v>5</v>
      </c>
      <c r="F43" s="28">
        <v>47.503999999999998</v>
      </c>
      <c r="G43" s="19" t="s">
        <v>5</v>
      </c>
      <c r="H43" s="28">
        <v>43.774000000000001</v>
      </c>
      <c r="I43" s="19" t="s">
        <v>5</v>
      </c>
      <c r="J43" s="28">
        <v>60.314</v>
      </c>
      <c r="K43" s="19" t="s">
        <v>5</v>
      </c>
      <c r="L43" s="28">
        <v>56.744999999999997</v>
      </c>
      <c r="M43" s="19" t="s">
        <v>5</v>
      </c>
      <c r="N43" s="28">
        <v>59.713000000000001</v>
      </c>
      <c r="O43" s="19" t="s">
        <v>5</v>
      </c>
      <c r="P43" s="28">
        <v>5.0410000000000004</v>
      </c>
      <c r="Q43" s="19" t="s">
        <v>5</v>
      </c>
      <c r="R43" s="28">
        <v>6.9109999999999996</v>
      </c>
      <c r="S43" s="19" t="s">
        <v>5</v>
      </c>
      <c r="T43" s="28">
        <v>5.5819999999999999</v>
      </c>
      <c r="U43" s="19" t="s">
        <v>5</v>
      </c>
      <c r="V43" s="28">
        <v>3.37</v>
      </c>
      <c r="W43" s="19" t="s">
        <v>5</v>
      </c>
    </row>
    <row r="44" spans="1:23" ht="7.5" customHeight="1">
      <c r="A44" s="26"/>
      <c r="B44" s="23" t="s">
        <v>85</v>
      </c>
      <c r="C44" s="18"/>
      <c r="D44" s="28">
        <v>332.43299999999999</v>
      </c>
      <c r="E44" s="19" t="s">
        <v>5</v>
      </c>
      <c r="F44" s="28">
        <v>339.37400000000002</v>
      </c>
      <c r="G44" s="19" t="s">
        <v>5</v>
      </c>
      <c r="H44" s="28">
        <v>351.50099999999998</v>
      </c>
      <c r="I44" s="19" t="s">
        <v>5</v>
      </c>
      <c r="J44" s="28">
        <v>375.23500000000001</v>
      </c>
      <c r="K44" s="19" t="s">
        <v>5</v>
      </c>
      <c r="L44" s="28">
        <v>352.87299999999999</v>
      </c>
      <c r="M44" s="19" t="s">
        <v>5</v>
      </c>
      <c r="N44" s="28">
        <v>355.32799999999997</v>
      </c>
      <c r="O44" s="19" t="s">
        <v>5</v>
      </c>
      <c r="P44" s="28">
        <v>31.355</v>
      </c>
      <c r="Q44" s="19" t="s">
        <v>5</v>
      </c>
      <c r="R44" s="28">
        <v>33.884</v>
      </c>
      <c r="S44" s="19" t="s">
        <v>5</v>
      </c>
      <c r="T44" s="28">
        <v>31.713999999999999</v>
      </c>
      <c r="U44" s="19" t="s">
        <v>5</v>
      </c>
      <c r="V44" s="28">
        <v>19.423999999999999</v>
      </c>
      <c r="W44" s="19" t="s">
        <v>5</v>
      </c>
    </row>
    <row r="45" spans="1:23" ht="7.5" customHeight="1">
      <c r="A45" s="26"/>
      <c r="B45" s="23" t="s">
        <v>106</v>
      </c>
      <c r="C45" s="18"/>
      <c r="D45" s="28">
        <v>13.598000000000001</v>
      </c>
      <c r="E45" s="19" t="s">
        <v>5</v>
      </c>
      <c r="F45" s="28">
        <v>14.526999999999999</v>
      </c>
      <c r="G45" s="19" t="s">
        <v>5</v>
      </c>
      <c r="H45" s="28">
        <v>10.763999999999999</v>
      </c>
      <c r="I45" s="19" t="s">
        <v>5</v>
      </c>
      <c r="J45" s="28">
        <v>13.202999999999999</v>
      </c>
      <c r="K45" s="19" t="s">
        <v>5</v>
      </c>
      <c r="L45" s="28">
        <v>12.12</v>
      </c>
      <c r="M45" s="19" t="s">
        <v>5</v>
      </c>
      <c r="N45" s="28">
        <v>13.87</v>
      </c>
      <c r="O45" s="19" t="s">
        <v>5</v>
      </c>
      <c r="P45" s="28">
        <v>1.42</v>
      </c>
      <c r="Q45" s="19" t="s">
        <v>5</v>
      </c>
      <c r="R45" s="28">
        <v>1.5149999999999999</v>
      </c>
      <c r="S45" s="19" t="s">
        <v>5</v>
      </c>
      <c r="T45" s="28">
        <v>1.329</v>
      </c>
      <c r="U45" s="19" t="s">
        <v>5</v>
      </c>
      <c r="V45" s="28">
        <v>1.1040000000000001</v>
      </c>
      <c r="W45" s="19" t="s">
        <v>5</v>
      </c>
    </row>
    <row r="46" spans="1:23" ht="7.5" customHeight="1">
      <c r="A46" s="26"/>
      <c r="B46" s="23" t="s">
        <v>99</v>
      </c>
      <c r="C46" s="18"/>
      <c r="D46" s="28">
        <v>179.238</v>
      </c>
      <c r="E46" s="19" t="s">
        <v>5</v>
      </c>
      <c r="F46" s="28">
        <v>119.913</v>
      </c>
      <c r="G46" s="19" t="s">
        <v>5</v>
      </c>
      <c r="H46" s="28">
        <v>124.726</v>
      </c>
      <c r="I46" s="19" t="s">
        <v>5</v>
      </c>
      <c r="J46" s="28">
        <v>137.32</v>
      </c>
      <c r="K46" s="19" t="s">
        <v>5</v>
      </c>
      <c r="L46" s="28">
        <v>128.79400000000001</v>
      </c>
      <c r="M46" s="19" t="s">
        <v>5</v>
      </c>
      <c r="N46" s="28">
        <v>112.61499999999999</v>
      </c>
      <c r="O46" s="19">
        <v>1</v>
      </c>
      <c r="P46" s="28">
        <v>10.15</v>
      </c>
      <c r="Q46" s="19" t="s">
        <v>5</v>
      </c>
      <c r="R46" s="28">
        <v>12.292</v>
      </c>
      <c r="S46" s="19" t="s">
        <v>5</v>
      </c>
      <c r="T46" s="28"/>
      <c r="U46" s="19" t="s">
        <v>5</v>
      </c>
      <c r="V46" s="28"/>
      <c r="W46" s="19" t="s">
        <v>5</v>
      </c>
    </row>
    <row r="47" spans="1:23" ht="7.5" customHeight="1">
      <c r="A47" s="26"/>
      <c r="B47" s="23" t="s">
        <v>109</v>
      </c>
      <c r="C47" s="18"/>
      <c r="D47" s="28">
        <v>52.234999999999999</v>
      </c>
      <c r="E47" s="19" t="s">
        <v>5</v>
      </c>
      <c r="F47" s="28">
        <v>49.616</v>
      </c>
      <c r="G47" s="19" t="s">
        <v>5</v>
      </c>
      <c r="H47" s="28">
        <v>48.718000000000004</v>
      </c>
      <c r="I47" s="19" t="s">
        <v>5</v>
      </c>
      <c r="J47" s="28">
        <v>55.628999999999998</v>
      </c>
      <c r="K47" s="19" t="s">
        <v>5</v>
      </c>
      <c r="L47" s="28">
        <v>52.305999999999997</v>
      </c>
      <c r="M47" s="19" t="s">
        <v>5</v>
      </c>
      <c r="N47" s="28">
        <v>51.82</v>
      </c>
      <c r="O47" s="19" t="s">
        <v>5</v>
      </c>
      <c r="P47" s="28">
        <v>4.4749999999999996</v>
      </c>
      <c r="Q47" s="19" t="s">
        <v>5</v>
      </c>
      <c r="R47" s="28">
        <v>4.4909999999999997</v>
      </c>
      <c r="S47" s="19" t="s">
        <v>5</v>
      </c>
      <c r="T47" s="28">
        <v>4.7270000000000003</v>
      </c>
      <c r="U47" s="19" t="s">
        <v>5</v>
      </c>
      <c r="V47" s="28"/>
      <c r="W47" s="19" t="s">
        <v>5</v>
      </c>
    </row>
    <row r="48" spans="1:23" ht="7.5" customHeight="1">
      <c r="A48" s="26"/>
      <c r="B48" s="23" t="s">
        <v>10</v>
      </c>
      <c r="C48" s="18"/>
      <c r="D48" s="28">
        <v>23.309000000000001</v>
      </c>
      <c r="E48" s="19" t="s">
        <v>5</v>
      </c>
      <c r="F48" s="28">
        <v>24.907</v>
      </c>
      <c r="G48" s="19" t="s">
        <v>5</v>
      </c>
      <c r="H48" s="28">
        <v>21.957000000000001</v>
      </c>
      <c r="I48" s="19" t="s">
        <v>5</v>
      </c>
      <c r="J48" s="28">
        <v>23.991</v>
      </c>
      <c r="K48" s="19" t="s">
        <v>5</v>
      </c>
      <c r="L48" s="28">
        <v>23.161000000000001</v>
      </c>
      <c r="M48" s="19" t="s">
        <v>5</v>
      </c>
      <c r="N48" s="28">
        <v>22.238</v>
      </c>
      <c r="O48" s="19" t="s">
        <v>5</v>
      </c>
      <c r="P48" s="28">
        <v>1.839</v>
      </c>
      <c r="Q48" s="19" t="s">
        <v>5</v>
      </c>
      <c r="R48" s="28">
        <v>1.708</v>
      </c>
      <c r="S48" s="19" t="s">
        <v>5</v>
      </c>
      <c r="T48" s="28">
        <v>1.845</v>
      </c>
      <c r="U48" s="19" t="s">
        <v>5</v>
      </c>
      <c r="V48" s="28"/>
      <c r="W48" s="19" t="s">
        <v>5</v>
      </c>
    </row>
    <row r="49" spans="1:23" ht="7.5" customHeight="1">
      <c r="A49" s="26"/>
      <c r="B49" s="23" t="s">
        <v>13</v>
      </c>
      <c r="C49" s="18"/>
      <c r="D49" s="28">
        <v>11.222</v>
      </c>
      <c r="E49" s="19" t="s">
        <v>5</v>
      </c>
      <c r="F49" s="28">
        <v>6.6689999999999996</v>
      </c>
      <c r="G49" s="19" t="s">
        <v>5</v>
      </c>
      <c r="H49" s="28">
        <v>8.9760000000000009</v>
      </c>
      <c r="I49" s="19" t="s">
        <v>5</v>
      </c>
      <c r="J49" s="28">
        <v>25.172999999999998</v>
      </c>
      <c r="K49" s="19" t="s">
        <v>5</v>
      </c>
      <c r="L49" s="28">
        <v>23.239000000000001</v>
      </c>
      <c r="M49" s="19" t="s">
        <v>5</v>
      </c>
      <c r="N49" s="28">
        <v>19.172999999999998</v>
      </c>
      <c r="O49" s="19" t="s">
        <v>5</v>
      </c>
      <c r="P49" s="28">
        <v>1.498</v>
      </c>
      <c r="Q49" s="19" t="s">
        <v>5</v>
      </c>
      <c r="R49" s="28">
        <v>1.67</v>
      </c>
      <c r="S49" s="19" t="s">
        <v>5</v>
      </c>
      <c r="T49" s="28">
        <v>1.776</v>
      </c>
      <c r="U49" s="19" t="s">
        <v>5</v>
      </c>
      <c r="V49" s="28">
        <v>1.262</v>
      </c>
      <c r="W49" s="19" t="s">
        <v>5</v>
      </c>
    </row>
    <row r="50" spans="1:23" ht="7.5" customHeight="1">
      <c r="A50" s="26"/>
      <c r="B50" s="23" t="s">
        <v>15</v>
      </c>
      <c r="C50" s="18"/>
      <c r="D50" s="28">
        <v>16.413</v>
      </c>
      <c r="E50" s="19" t="s">
        <v>5</v>
      </c>
      <c r="F50" s="28">
        <v>10.721</v>
      </c>
      <c r="G50" s="19" t="s">
        <v>5</v>
      </c>
      <c r="H50" s="28">
        <v>12.808</v>
      </c>
      <c r="I50" s="19" t="s">
        <v>5</v>
      </c>
      <c r="J50" s="28">
        <v>22.651</v>
      </c>
      <c r="K50" s="19" t="s">
        <v>5</v>
      </c>
      <c r="L50" s="28">
        <v>21.266999999999999</v>
      </c>
      <c r="M50" s="19" t="s">
        <v>5</v>
      </c>
      <c r="N50" s="28">
        <v>19.728999999999999</v>
      </c>
      <c r="O50" s="19" t="s">
        <v>5</v>
      </c>
      <c r="P50" s="28">
        <v>1.841</v>
      </c>
      <c r="Q50" s="19" t="s">
        <v>5</v>
      </c>
      <c r="R50" s="28">
        <v>1.8140000000000001</v>
      </c>
      <c r="S50" s="19" t="s">
        <v>5</v>
      </c>
      <c r="T50" s="28">
        <v>1.4159999999999999</v>
      </c>
      <c r="U50" s="19" t="s">
        <v>5</v>
      </c>
      <c r="V50" s="28"/>
      <c r="W50" s="19" t="s">
        <v>5</v>
      </c>
    </row>
    <row r="51" spans="1:23" ht="7.5" customHeight="1">
      <c r="A51" s="26"/>
      <c r="B51" s="23" t="s">
        <v>16</v>
      </c>
      <c r="C51" s="18"/>
      <c r="D51" s="28">
        <v>6.5819999999999999</v>
      </c>
      <c r="E51" s="19" t="s">
        <v>5</v>
      </c>
      <c r="F51" s="28">
        <v>9.31</v>
      </c>
      <c r="G51" s="19" t="s">
        <v>5</v>
      </c>
      <c r="H51" s="28">
        <v>14.186999999999999</v>
      </c>
      <c r="I51" s="19" t="s">
        <v>5</v>
      </c>
      <c r="J51" s="28">
        <v>14.88</v>
      </c>
      <c r="K51" s="19" t="s">
        <v>5</v>
      </c>
      <c r="L51" s="28">
        <v>13.935</v>
      </c>
      <c r="M51" s="19" t="s">
        <v>5</v>
      </c>
      <c r="N51" s="28">
        <v>15.101000000000001</v>
      </c>
      <c r="O51" s="19" t="s">
        <v>5</v>
      </c>
      <c r="P51" s="28">
        <v>1.24</v>
      </c>
      <c r="Q51" s="19" t="s">
        <v>5</v>
      </c>
      <c r="R51" s="28">
        <v>1.7509999999999999</v>
      </c>
      <c r="S51" s="19" t="s">
        <v>5</v>
      </c>
      <c r="T51" s="28">
        <v>1.5740000000000001</v>
      </c>
      <c r="U51" s="19" t="s">
        <v>5</v>
      </c>
      <c r="V51" s="28"/>
      <c r="W51" s="19" t="s">
        <v>5</v>
      </c>
    </row>
    <row r="52" spans="1:23" ht="7.5" customHeight="1">
      <c r="A52" s="26"/>
      <c r="B52" s="23" t="s">
        <v>111</v>
      </c>
      <c r="C52" s="18"/>
      <c r="D52" s="28">
        <v>19.725999999999999</v>
      </c>
      <c r="E52" s="19" t="s">
        <v>5</v>
      </c>
      <c r="F52" s="28">
        <v>18.021000000000001</v>
      </c>
      <c r="G52" s="19" t="s">
        <v>5</v>
      </c>
      <c r="H52" s="28">
        <v>17.5</v>
      </c>
      <c r="I52" s="19" t="s">
        <v>5</v>
      </c>
      <c r="J52" s="28">
        <v>18.757000000000001</v>
      </c>
      <c r="K52" s="19" t="s">
        <v>5</v>
      </c>
      <c r="L52" s="28">
        <v>17.323</v>
      </c>
      <c r="M52" s="19" t="s">
        <v>5</v>
      </c>
      <c r="N52" s="28">
        <v>18.323</v>
      </c>
      <c r="O52" s="19" t="s">
        <v>5</v>
      </c>
      <c r="P52" s="28">
        <v>1.3360000000000001</v>
      </c>
      <c r="Q52" s="19" t="s">
        <v>5</v>
      </c>
      <c r="R52" s="28">
        <v>1.7150000000000001</v>
      </c>
      <c r="S52" s="19" t="s">
        <v>5</v>
      </c>
      <c r="T52" s="28">
        <v>1.931</v>
      </c>
      <c r="U52" s="19" t="s">
        <v>5</v>
      </c>
      <c r="V52" s="28">
        <v>1.3169999999999999</v>
      </c>
      <c r="W52" s="19" t="s">
        <v>5</v>
      </c>
    </row>
    <row r="53" spans="1:23" ht="7.5" customHeight="1">
      <c r="A53" s="26"/>
      <c r="B53" s="23" t="s">
        <v>26</v>
      </c>
      <c r="C53" s="18"/>
      <c r="D53" s="28">
        <v>7.66</v>
      </c>
      <c r="E53" s="19" t="s">
        <v>5</v>
      </c>
      <c r="F53" s="28">
        <v>8.9849999999999994</v>
      </c>
      <c r="G53" s="19" t="s">
        <v>5</v>
      </c>
      <c r="H53" s="28">
        <v>6.944</v>
      </c>
      <c r="I53" s="19" t="s">
        <v>5</v>
      </c>
      <c r="J53" s="28">
        <v>14.099</v>
      </c>
      <c r="K53" s="19" t="s">
        <v>5</v>
      </c>
      <c r="L53" s="28">
        <v>13.345000000000001</v>
      </c>
      <c r="M53" s="19" t="s">
        <v>5</v>
      </c>
      <c r="N53" s="28">
        <v>9.0129999999999999</v>
      </c>
      <c r="O53" s="19" t="s">
        <v>5</v>
      </c>
      <c r="P53" s="28">
        <v>0.84499999999999997</v>
      </c>
      <c r="Q53" s="19" t="s">
        <v>5</v>
      </c>
      <c r="R53" s="28">
        <v>1.0529999999999999</v>
      </c>
      <c r="S53" s="19" t="s">
        <v>5</v>
      </c>
      <c r="T53" s="28">
        <v>0.68100000000000005</v>
      </c>
      <c r="U53" s="19" t="s">
        <v>5</v>
      </c>
      <c r="V53" s="28">
        <v>0.69299999999999995</v>
      </c>
      <c r="W53" s="19" t="s">
        <v>5</v>
      </c>
    </row>
    <row r="54" spans="1:23" ht="7.5" customHeight="1">
      <c r="A54" s="26"/>
      <c r="B54" s="23" t="s">
        <v>33</v>
      </c>
      <c r="C54" s="18"/>
      <c r="D54" s="28">
        <v>76.736999999999995</v>
      </c>
      <c r="E54" s="19" t="s">
        <v>5</v>
      </c>
      <c r="F54" s="28">
        <v>67.495999999999995</v>
      </c>
      <c r="G54" s="19" t="s">
        <v>5</v>
      </c>
      <c r="H54" s="28">
        <v>65.082999999999998</v>
      </c>
      <c r="I54" s="19" t="s">
        <v>5</v>
      </c>
      <c r="J54" s="28">
        <v>72.569999999999993</v>
      </c>
      <c r="K54" s="19" t="s">
        <v>5</v>
      </c>
      <c r="L54" s="28">
        <v>65.602999999999994</v>
      </c>
      <c r="M54" s="19" t="s">
        <v>5</v>
      </c>
      <c r="N54" s="28">
        <v>71.799000000000007</v>
      </c>
      <c r="O54" s="19" t="s">
        <v>5</v>
      </c>
      <c r="P54" s="28">
        <v>6.3920000000000003</v>
      </c>
      <c r="Q54" s="19" t="s">
        <v>5</v>
      </c>
      <c r="R54" s="28">
        <v>6.0640000000000001</v>
      </c>
      <c r="S54" s="19" t="s">
        <v>5</v>
      </c>
      <c r="T54" s="28">
        <v>7.4109999999999996</v>
      </c>
      <c r="U54" s="19" t="s">
        <v>5</v>
      </c>
      <c r="V54" s="28">
        <v>5.9889999999999999</v>
      </c>
      <c r="W54" s="19" t="s">
        <v>5</v>
      </c>
    </row>
    <row r="55" spans="1:23" ht="7.5" customHeight="1">
      <c r="A55" s="26"/>
      <c r="B55" s="23" t="s">
        <v>116</v>
      </c>
      <c r="C55" s="18"/>
      <c r="D55" s="28">
        <v>46.128</v>
      </c>
      <c r="E55" s="19" t="s">
        <v>5</v>
      </c>
      <c r="F55" s="28">
        <v>39.398000000000003</v>
      </c>
      <c r="G55" s="19" t="s">
        <v>5</v>
      </c>
      <c r="H55" s="28">
        <v>36.164000000000001</v>
      </c>
      <c r="I55" s="19" t="s">
        <v>5</v>
      </c>
      <c r="J55" s="28">
        <v>32.049999999999997</v>
      </c>
      <c r="K55" s="19" t="s">
        <v>5</v>
      </c>
      <c r="L55" s="28">
        <v>29.344999999999999</v>
      </c>
      <c r="M55" s="19" t="s">
        <v>5</v>
      </c>
      <c r="N55" s="28">
        <v>27.263999999999999</v>
      </c>
      <c r="O55" s="19" t="s">
        <v>5</v>
      </c>
      <c r="P55" s="28">
        <v>2.5129999999999999</v>
      </c>
      <c r="Q55" s="19" t="s">
        <v>5</v>
      </c>
      <c r="R55" s="28">
        <v>3.226</v>
      </c>
      <c r="S55" s="19" t="s">
        <v>5</v>
      </c>
      <c r="T55" s="28">
        <v>2.552</v>
      </c>
      <c r="U55" s="19" t="s">
        <v>5</v>
      </c>
      <c r="V55" s="28">
        <v>2.6949999999999998</v>
      </c>
      <c r="W55" s="19" t="s">
        <v>5</v>
      </c>
    </row>
    <row r="56" spans="1:23" ht="7.5" customHeight="1">
      <c r="A56" s="26"/>
      <c r="B56" s="23" t="s">
        <v>35</v>
      </c>
      <c r="C56" s="18"/>
      <c r="D56" s="28">
        <v>8.0760000000000005</v>
      </c>
      <c r="E56" s="19" t="s">
        <v>5</v>
      </c>
      <c r="F56" s="28">
        <v>8.9819999999999993</v>
      </c>
      <c r="G56" s="19" t="s">
        <v>5</v>
      </c>
      <c r="H56" s="28">
        <v>8.827</v>
      </c>
      <c r="I56" s="19" t="s">
        <v>5</v>
      </c>
      <c r="J56" s="28">
        <v>14.609</v>
      </c>
      <c r="K56" s="19" t="s">
        <v>5</v>
      </c>
      <c r="L56" s="28">
        <v>13.756</v>
      </c>
      <c r="M56" s="19" t="s">
        <v>5</v>
      </c>
      <c r="N56" s="28">
        <v>8.4939999999999998</v>
      </c>
      <c r="O56" s="19" t="s">
        <v>5</v>
      </c>
      <c r="P56" s="28">
        <v>0.82699999999999996</v>
      </c>
      <c r="Q56" s="19" t="s">
        <v>5</v>
      </c>
      <c r="R56" s="28">
        <v>0.78700000000000003</v>
      </c>
      <c r="S56" s="19" t="s">
        <v>5</v>
      </c>
      <c r="T56" s="28">
        <v>0.67</v>
      </c>
      <c r="U56" s="19" t="s">
        <v>5</v>
      </c>
      <c r="V56" s="28"/>
      <c r="W56" s="19" t="s">
        <v>5</v>
      </c>
    </row>
    <row r="57" spans="1:23" ht="7.5" customHeight="1">
      <c r="A57" s="26"/>
      <c r="B57" s="23" t="s">
        <v>36</v>
      </c>
      <c r="C57" s="18"/>
      <c r="D57" s="28">
        <v>1.8260000000000001</v>
      </c>
      <c r="E57" s="19" t="s">
        <v>5</v>
      </c>
      <c r="F57" s="28">
        <v>2.2850000000000001</v>
      </c>
      <c r="G57" s="19" t="s">
        <v>5</v>
      </c>
      <c r="H57" s="28">
        <v>2.6989999999999998</v>
      </c>
      <c r="I57" s="19" t="s">
        <v>5</v>
      </c>
      <c r="J57" s="28">
        <v>3.7869999999999999</v>
      </c>
      <c r="K57" s="19" t="s">
        <v>5</v>
      </c>
      <c r="L57" s="28">
        <v>3.2869999999999999</v>
      </c>
      <c r="M57" s="19" t="s">
        <v>5</v>
      </c>
      <c r="N57" s="28">
        <v>4.1929999999999996</v>
      </c>
      <c r="O57" s="19">
        <v>1</v>
      </c>
      <c r="P57" s="28">
        <v>0.32200000000000001</v>
      </c>
      <c r="Q57" s="19" t="s">
        <v>5</v>
      </c>
      <c r="R57" s="28">
        <v>0.47</v>
      </c>
      <c r="S57" s="19" t="s">
        <v>5</v>
      </c>
      <c r="T57" s="28"/>
      <c r="U57" s="19" t="s">
        <v>5</v>
      </c>
      <c r="V57" s="28"/>
      <c r="W57" s="19" t="s">
        <v>5</v>
      </c>
    </row>
    <row r="58" spans="1:23" ht="7.5" customHeight="1">
      <c r="A58" s="26"/>
      <c r="B58" s="23" t="s">
        <v>38</v>
      </c>
      <c r="C58" s="18"/>
      <c r="D58" s="28">
        <v>114.346</v>
      </c>
      <c r="E58" s="19" t="s">
        <v>5</v>
      </c>
      <c r="F58" s="28">
        <v>109.107</v>
      </c>
      <c r="G58" s="19" t="s">
        <v>5</v>
      </c>
      <c r="H58" s="28">
        <v>110.232</v>
      </c>
      <c r="I58" s="19" t="s">
        <v>5</v>
      </c>
      <c r="J58" s="28">
        <v>116.822</v>
      </c>
      <c r="K58" s="19" t="s">
        <v>5</v>
      </c>
      <c r="L58" s="28">
        <v>106.37</v>
      </c>
      <c r="M58" s="19" t="s">
        <v>5</v>
      </c>
      <c r="N58" s="28">
        <v>105.31</v>
      </c>
      <c r="O58" s="19" t="s">
        <v>5</v>
      </c>
      <c r="P58" s="28">
        <v>9.2059999999999995</v>
      </c>
      <c r="Q58" s="19" t="s">
        <v>5</v>
      </c>
      <c r="R58" s="28">
        <v>10.382</v>
      </c>
      <c r="S58" s="19" t="s">
        <v>5</v>
      </c>
      <c r="T58" s="28">
        <v>9.6850000000000005</v>
      </c>
      <c r="U58" s="19" t="s">
        <v>5</v>
      </c>
      <c r="V58" s="28">
        <v>9.6300000000000008</v>
      </c>
      <c r="W58" s="19" t="s">
        <v>5</v>
      </c>
    </row>
    <row r="59" spans="1:23" ht="7.5" customHeight="1">
      <c r="A59" s="26"/>
      <c r="B59" s="23" t="s">
        <v>39</v>
      </c>
      <c r="C59" s="18"/>
      <c r="D59" s="28">
        <v>0.58199999999999996</v>
      </c>
      <c r="E59" s="19" t="s">
        <v>5</v>
      </c>
      <c r="F59" s="28">
        <v>0.35699999999999998</v>
      </c>
      <c r="G59" s="19" t="s">
        <v>5</v>
      </c>
      <c r="H59" s="28">
        <v>0.14000000000000001</v>
      </c>
      <c r="I59" s="19" t="s">
        <v>5</v>
      </c>
      <c r="J59" s="28">
        <v>1.599</v>
      </c>
      <c r="K59" s="19" t="s">
        <v>5</v>
      </c>
      <c r="L59" s="28">
        <v>1.4910000000000001</v>
      </c>
      <c r="M59" s="19" t="s">
        <v>5</v>
      </c>
      <c r="N59" s="28">
        <v>1.0609999999999999</v>
      </c>
      <c r="O59" s="19" t="s">
        <v>5</v>
      </c>
      <c r="P59" s="28">
        <v>0.10199999999999999</v>
      </c>
      <c r="Q59" s="19" t="s">
        <v>5</v>
      </c>
      <c r="R59" s="28">
        <v>0.13</v>
      </c>
      <c r="S59" s="19" t="s">
        <v>5</v>
      </c>
      <c r="T59" s="28">
        <v>0.128</v>
      </c>
      <c r="U59" s="19" t="s">
        <v>5</v>
      </c>
      <c r="V59" s="28"/>
      <c r="W59" s="19" t="s">
        <v>5</v>
      </c>
    </row>
    <row r="60" spans="1:23" ht="7.5" customHeight="1">
      <c r="A60" s="26"/>
      <c r="B60" s="23" t="s">
        <v>42</v>
      </c>
      <c r="C60" s="18"/>
      <c r="D60" s="28">
        <v>26.832999999999998</v>
      </c>
      <c r="E60" s="19" t="s">
        <v>5</v>
      </c>
      <c r="F60" s="28">
        <v>27.381</v>
      </c>
      <c r="G60" s="19" t="s">
        <v>5</v>
      </c>
      <c r="H60" s="28">
        <v>28.58</v>
      </c>
      <c r="I60" s="19" t="s">
        <v>5</v>
      </c>
      <c r="J60" s="28">
        <v>32.070999999999998</v>
      </c>
      <c r="K60" s="19" t="s">
        <v>5</v>
      </c>
      <c r="L60" s="28">
        <v>29.306000000000001</v>
      </c>
      <c r="M60" s="19" t="s">
        <v>5</v>
      </c>
      <c r="N60" s="28">
        <v>25.582999999999998</v>
      </c>
      <c r="O60" s="19" t="s">
        <v>5</v>
      </c>
      <c r="P60" s="28">
        <v>2.1339999999999999</v>
      </c>
      <c r="Q60" s="19" t="s">
        <v>5</v>
      </c>
      <c r="R60" s="28">
        <v>2.5030000000000001</v>
      </c>
      <c r="S60" s="19" t="s">
        <v>5</v>
      </c>
      <c r="T60" s="28">
        <v>1.516</v>
      </c>
      <c r="U60" s="19" t="s">
        <v>5</v>
      </c>
      <c r="V60" s="28"/>
      <c r="W60" s="19" t="s">
        <v>5</v>
      </c>
    </row>
    <row r="61" spans="1:23" ht="7.5" customHeight="1">
      <c r="A61" s="26"/>
      <c r="B61" s="23" t="s">
        <v>50</v>
      </c>
      <c r="C61" s="18"/>
      <c r="D61" s="28">
        <v>137.40700000000001</v>
      </c>
      <c r="E61" s="19" t="s">
        <v>5</v>
      </c>
      <c r="F61" s="28">
        <v>125.77200000000001</v>
      </c>
      <c r="G61" s="19" t="s">
        <v>5</v>
      </c>
      <c r="H61" s="28">
        <v>105.39</v>
      </c>
      <c r="I61" s="19" t="s">
        <v>5</v>
      </c>
      <c r="J61" s="28">
        <v>137.99</v>
      </c>
      <c r="K61" s="19" t="s">
        <v>5</v>
      </c>
      <c r="L61" s="28">
        <v>126.533</v>
      </c>
      <c r="M61" s="19" t="s">
        <v>5</v>
      </c>
      <c r="N61" s="28">
        <v>127.913</v>
      </c>
      <c r="O61" s="19" t="s">
        <v>5</v>
      </c>
      <c r="P61" s="28">
        <v>10.186999999999999</v>
      </c>
      <c r="Q61" s="19" t="s">
        <v>5</v>
      </c>
      <c r="R61" s="28">
        <v>13.744999999999999</v>
      </c>
      <c r="S61" s="19" t="s">
        <v>5</v>
      </c>
      <c r="T61" s="28">
        <v>12.864000000000001</v>
      </c>
      <c r="U61" s="19" t="s">
        <v>5</v>
      </c>
      <c r="V61" s="28">
        <v>10.994999999999999</v>
      </c>
      <c r="W61" s="19" t="s">
        <v>5</v>
      </c>
    </row>
    <row r="62" spans="1:23" ht="7.5" customHeight="1">
      <c r="A62" s="26"/>
      <c r="B62" s="23" t="s">
        <v>88</v>
      </c>
      <c r="C62" s="18"/>
      <c r="D62" s="28">
        <v>59.686</v>
      </c>
      <c r="E62" s="19" t="s">
        <v>5</v>
      </c>
      <c r="F62" s="28">
        <v>50.661999999999999</v>
      </c>
      <c r="G62" s="19" t="s">
        <v>5</v>
      </c>
      <c r="H62" s="28">
        <v>57.792000000000002</v>
      </c>
      <c r="I62" s="19" t="s">
        <v>5</v>
      </c>
      <c r="J62" s="28">
        <v>64.84</v>
      </c>
      <c r="K62" s="19" t="s">
        <v>5</v>
      </c>
      <c r="L62" s="28">
        <v>59.499000000000002</v>
      </c>
      <c r="M62" s="19" t="s">
        <v>5</v>
      </c>
      <c r="N62" s="28">
        <v>57.113</v>
      </c>
      <c r="O62" s="19" t="s">
        <v>5</v>
      </c>
      <c r="P62" s="28">
        <v>4.9109999999999996</v>
      </c>
      <c r="Q62" s="19" t="s">
        <v>5</v>
      </c>
      <c r="R62" s="28">
        <v>5.7610000000000001</v>
      </c>
      <c r="S62" s="19" t="s">
        <v>5</v>
      </c>
      <c r="T62" s="28">
        <v>5.0419999999999998</v>
      </c>
      <c r="U62" s="19" t="s">
        <v>5</v>
      </c>
      <c r="V62" s="28"/>
      <c r="W62" s="19" t="s">
        <v>5</v>
      </c>
    </row>
    <row r="63" spans="1:23" ht="7.5" customHeight="1">
      <c r="A63" s="26"/>
      <c r="B63" s="23" t="s">
        <v>89</v>
      </c>
      <c r="C63" s="18"/>
      <c r="D63" s="28">
        <v>27.004000000000001</v>
      </c>
      <c r="E63" s="19" t="s">
        <v>5</v>
      </c>
      <c r="F63" s="28">
        <v>21.143000000000001</v>
      </c>
      <c r="G63" s="19" t="s">
        <v>5</v>
      </c>
      <c r="H63" s="28">
        <v>22.71</v>
      </c>
      <c r="I63" s="19" t="s">
        <v>5</v>
      </c>
      <c r="J63" s="28">
        <v>28.452999999999999</v>
      </c>
      <c r="K63" s="19" t="s">
        <v>5</v>
      </c>
      <c r="L63" s="28">
        <v>26.542999999999999</v>
      </c>
      <c r="M63" s="19" t="s">
        <v>5</v>
      </c>
      <c r="N63" s="28">
        <v>24.539000000000001</v>
      </c>
      <c r="O63" s="19" t="s">
        <v>5</v>
      </c>
      <c r="P63" s="28">
        <v>2.5329999999999999</v>
      </c>
      <c r="Q63" s="19" t="s">
        <v>5</v>
      </c>
      <c r="R63" s="28">
        <v>2.1269999999999998</v>
      </c>
      <c r="S63" s="19" t="s">
        <v>5</v>
      </c>
      <c r="T63" s="28">
        <v>2.379</v>
      </c>
      <c r="U63" s="19" t="s">
        <v>5</v>
      </c>
      <c r="V63" s="28">
        <v>2.3130000000000002</v>
      </c>
      <c r="W63" s="19" t="s">
        <v>5</v>
      </c>
    </row>
    <row r="64" spans="1:23" ht="7.5" customHeight="1">
      <c r="A64" s="26"/>
      <c r="B64" s="23" t="s">
        <v>51</v>
      </c>
      <c r="C64" s="18"/>
      <c r="D64" s="28">
        <v>29.611000000000001</v>
      </c>
      <c r="E64" s="19" t="s">
        <v>5</v>
      </c>
      <c r="F64" s="28">
        <v>27.632999999999999</v>
      </c>
      <c r="G64" s="19" t="s">
        <v>5</v>
      </c>
      <c r="H64" s="28">
        <v>27.3</v>
      </c>
      <c r="I64" s="19" t="s">
        <v>5</v>
      </c>
      <c r="J64" s="28">
        <v>44.600999999999999</v>
      </c>
      <c r="K64" s="19" t="s">
        <v>5</v>
      </c>
      <c r="L64" s="28">
        <v>42.284999999999997</v>
      </c>
      <c r="M64" s="19" t="s">
        <v>5</v>
      </c>
      <c r="N64" s="28">
        <v>47.112000000000002</v>
      </c>
      <c r="O64" s="19" t="s">
        <v>5</v>
      </c>
      <c r="P64" s="28">
        <v>5.6159999999999997</v>
      </c>
      <c r="Q64" s="19" t="s">
        <v>5</v>
      </c>
      <c r="R64" s="28">
        <v>4.6449999999999996</v>
      </c>
      <c r="S64" s="19" t="s">
        <v>5</v>
      </c>
      <c r="T64" s="28">
        <v>4.0350000000000001</v>
      </c>
      <c r="U64" s="19" t="s">
        <v>5</v>
      </c>
      <c r="V64" s="28">
        <v>1.9490000000000001</v>
      </c>
      <c r="W64" s="19" t="s">
        <v>5</v>
      </c>
    </row>
    <row r="65" spans="1:23" ht="7.5" customHeight="1">
      <c r="A65" s="26"/>
      <c r="B65" s="23" t="s">
        <v>58</v>
      </c>
      <c r="C65" s="18"/>
      <c r="D65" s="28">
        <v>3.786</v>
      </c>
      <c r="E65" s="19" t="s">
        <v>5</v>
      </c>
      <c r="F65" s="28">
        <v>3.05</v>
      </c>
      <c r="G65" s="19" t="s">
        <v>5</v>
      </c>
      <c r="H65" s="28">
        <v>2.9359999999999999</v>
      </c>
      <c r="I65" s="19" t="s">
        <v>5</v>
      </c>
      <c r="J65" s="28">
        <v>7.3360000000000003</v>
      </c>
      <c r="K65" s="19" t="s">
        <v>5</v>
      </c>
      <c r="L65" s="28">
        <v>6.6980000000000004</v>
      </c>
      <c r="M65" s="19" t="s">
        <v>5</v>
      </c>
      <c r="N65" s="28">
        <v>12.946999999999999</v>
      </c>
      <c r="O65" s="19" t="s">
        <v>5</v>
      </c>
      <c r="P65" s="28">
        <v>1.1599999999999999</v>
      </c>
      <c r="Q65" s="19" t="s">
        <v>5</v>
      </c>
      <c r="R65" s="28">
        <v>1.6220000000000001</v>
      </c>
      <c r="S65" s="19" t="s">
        <v>5</v>
      </c>
      <c r="T65" s="28">
        <v>1.33</v>
      </c>
      <c r="U65" s="19" t="s">
        <v>5</v>
      </c>
      <c r="V65" s="28"/>
      <c r="W65" s="19" t="s">
        <v>5</v>
      </c>
    </row>
    <row r="66" spans="1:23" ht="7.5" customHeight="1">
      <c r="A66" s="26"/>
      <c r="B66" s="23" t="s">
        <v>64</v>
      </c>
      <c r="C66" s="18"/>
      <c r="D66" s="28">
        <v>20.236000000000001</v>
      </c>
      <c r="E66" s="19" t="s">
        <v>5</v>
      </c>
      <c r="F66" s="28">
        <v>20.097999999999999</v>
      </c>
      <c r="G66" s="19" t="s">
        <v>5</v>
      </c>
      <c r="H66" s="28">
        <v>17.042000000000002</v>
      </c>
      <c r="I66" s="19" t="s">
        <v>5</v>
      </c>
      <c r="J66" s="28">
        <v>18.091999999999999</v>
      </c>
      <c r="K66" s="19" t="s">
        <v>5</v>
      </c>
      <c r="L66" s="28">
        <v>17.041</v>
      </c>
      <c r="M66" s="19" t="s">
        <v>5</v>
      </c>
      <c r="N66" s="28">
        <v>15.837</v>
      </c>
      <c r="O66" s="19" t="s">
        <v>5</v>
      </c>
      <c r="P66" s="28">
        <v>1.2989999999999999</v>
      </c>
      <c r="Q66" s="19" t="s">
        <v>5</v>
      </c>
      <c r="R66" s="28">
        <v>1.3320000000000001</v>
      </c>
      <c r="S66" s="19" t="s">
        <v>5</v>
      </c>
      <c r="T66" s="28">
        <v>1.329</v>
      </c>
      <c r="U66" s="19" t="s">
        <v>5</v>
      </c>
      <c r="V66" s="28"/>
      <c r="W66" s="19" t="s">
        <v>5</v>
      </c>
    </row>
    <row r="67" spans="1:23" ht="7.5" customHeight="1">
      <c r="A67" s="26"/>
      <c r="B67" s="23" t="s">
        <v>66</v>
      </c>
      <c r="C67" s="18"/>
      <c r="D67" s="28">
        <v>62.545000000000002</v>
      </c>
      <c r="E67" s="19" t="s">
        <v>5</v>
      </c>
      <c r="F67" s="28">
        <v>58.594000000000001</v>
      </c>
      <c r="G67" s="19" t="s">
        <v>5</v>
      </c>
      <c r="H67" s="28">
        <v>57.191000000000003</v>
      </c>
      <c r="I67" s="19" t="s">
        <v>5</v>
      </c>
      <c r="J67" s="28">
        <v>72.941999999999993</v>
      </c>
      <c r="K67" s="19" t="s">
        <v>5</v>
      </c>
      <c r="L67" s="28">
        <v>67.323999999999998</v>
      </c>
      <c r="M67" s="19" t="s">
        <v>5</v>
      </c>
      <c r="N67" s="28">
        <v>65.444999999999993</v>
      </c>
      <c r="O67" s="19" t="s">
        <v>5</v>
      </c>
      <c r="P67" s="28">
        <v>5.5250000000000004</v>
      </c>
      <c r="Q67" s="19" t="s">
        <v>5</v>
      </c>
      <c r="R67" s="28">
        <v>6.1139999999999999</v>
      </c>
      <c r="S67" s="19" t="s">
        <v>5</v>
      </c>
      <c r="T67" s="28">
        <v>4.758</v>
      </c>
      <c r="U67" s="19" t="s">
        <v>5</v>
      </c>
      <c r="V67" s="28"/>
      <c r="W67" s="19" t="s">
        <v>5</v>
      </c>
    </row>
    <row r="68" spans="1:23" ht="7.5" customHeight="1">
      <c r="A68" s="26"/>
      <c r="B68" s="23" t="s">
        <v>68</v>
      </c>
      <c r="C68" s="18"/>
      <c r="D68" s="28">
        <v>1.944</v>
      </c>
      <c r="E68" s="19" t="s">
        <v>5</v>
      </c>
      <c r="F68" s="28">
        <v>1.6539999999999999</v>
      </c>
      <c r="G68" s="19" t="s">
        <v>5</v>
      </c>
      <c r="H68" s="28">
        <v>1.4510000000000001</v>
      </c>
      <c r="I68" s="19" t="s">
        <v>5</v>
      </c>
      <c r="J68" s="28">
        <v>1.7769999999999999</v>
      </c>
      <c r="K68" s="19" t="s">
        <v>5</v>
      </c>
      <c r="L68" s="28">
        <v>1.6739999999999999</v>
      </c>
      <c r="M68" s="19" t="s">
        <v>5</v>
      </c>
      <c r="N68" s="28">
        <v>1.1339999999999999</v>
      </c>
      <c r="O68" s="19" t="s">
        <v>5</v>
      </c>
      <c r="P68" s="28">
        <v>0.105</v>
      </c>
      <c r="Q68" s="19" t="s">
        <v>5</v>
      </c>
      <c r="R68" s="28">
        <v>9.4E-2</v>
      </c>
      <c r="S68" s="19" t="s">
        <v>5</v>
      </c>
      <c r="T68" s="28">
        <v>0.111</v>
      </c>
      <c r="U68" s="19" t="s">
        <v>5</v>
      </c>
      <c r="V68" s="28">
        <v>6.4000000000000001E-2</v>
      </c>
      <c r="W68" s="19" t="s">
        <v>5</v>
      </c>
    </row>
    <row r="69" spans="1:23" ht="2.25" customHeight="1">
      <c r="A69" s="26"/>
      <c r="D69" s="28"/>
      <c r="E69" s="19"/>
      <c r="F69" s="28"/>
      <c r="G69" s="19"/>
      <c r="H69" s="28"/>
      <c r="I69" s="19"/>
      <c r="J69" s="28"/>
      <c r="K69" s="19"/>
      <c r="L69" s="28"/>
      <c r="M69" s="19"/>
      <c r="N69" s="28"/>
      <c r="O69" s="19"/>
      <c r="P69" s="28"/>
      <c r="Q69" s="19"/>
      <c r="R69" s="28"/>
      <c r="S69" s="19"/>
      <c r="T69" s="28"/>
      <c r="U69" s="19"/>
      <c r="V69" s="28"/>
      <c r="W69" s="19"/>
    </row>
    <row r="70" spans="1:23" ht="8.25" customHeight="1">
      <c r="A70" s="26"/>
      <c r="B70" s="7" t="s">
        <v>149</v>
      </c>
      <c r="C70" s="13"/>
      <c r="D70" s="28"/>
      <c r="E70" s="19"/>
      <c r="F70" s="28"/>
      <c r="G70" s="19"/>
      <c r="H70" s="28"/>
      <c r="I70" s="19"/>
      <c r="J70" s="28"/>
      <c r="K70" s="19"/>
      <c r="L70" s="28"/>
      <c r="M70" s="19"/>
      <c r="N70" s="28"/>
      <c r="O70" s="19"/>
      <c r="P70" s="28"/>
      <c r="Q70" s="19"/>
      <c r="R70" s="28"/>
      <c r="S70" s="19"/>
      <c r="T70" s="28"/>
      <c r="U70" s="19"/>
      <c r="V70" s="28"/>
      <c r="W70" s="19"/>
    </row>
    <row r="71" spans="1:23" ht="7.5" customHeight="1">
      <c r="A71" s="26"/>
      <c r="B71" s="23" t="s">
        <v>82</v>
      </c>
      <c r="C71" s="18"/>
      <c r="D71" s="28">
        <v>39.06</v>
      </c>
      <c r="E71" s="19" t="s">
        <v>5</v>
      </c>
      <c r="F71" s="28">
        <v>37.246000000000002</v>
      </c>
      <c r="G71" s="19" t="s">
        <v>5</v>
      </c>
      <c r="H71" s="28">
        <v>32.933</v>
      </c>
      <c r="I71" s="19" t="s">
        <v>5</v>
      </c>
      <c r="J71" s="28">
        <v>36.564</v>
      </c>
      <c r="K71" s="19" t="s">
        <v>5</v>
      </c>
      <c r="L71" s="28">
        <v>34.409999999999997</v>
      </c>
      <c r="M71" s="19" t="s">
        <v>5</v>
      </c>
      <c r="N71" s="28">
        <v>35.369999999999997</v>
      </c>
      <c r="O71" s="19" t="s">
        <v>5</v>
      </c>
      <c r="P71" s="28">
        <v>2.78</v>
      </c>
      <c r="Q71" s="19" t="s">
        <v>5</v>
      </c>
      <c r="R71" s="28">
        <v>3.5259999999999998</v>
      </c>
      <c r="S71" s="19" t="s">
        <v>5</v>
      </c>
      <c r="T71" s="28">
        <v>3.1309999999999998</v>
      </c>
      <c r="U71" s="19" t="s">
        <v>5</v>
      </c>
      <c r="V71" s="28"/>
      <c r="W71" s="19" t="s">
        <v>5</v>
      </c>
    </row>
    <row r="72" spans="1:23" ht="7.5" customHeight="1">
      <c r="A72" s="26"/>
      <c r="B72" s="23" t="s">
        <v>83</v>
      </c>
      <c r="C72" s="18"/>
      <c r="D72" s="28">
        <v>231.29900000000001</v>
      </c>
      <c r="E72" s="19" t="s">
        <v>5</v>
      </c>
      <c r="F72" s="28">
        <v>238.268</v>
      </c>
      <c r="G72" s="19" t="s">
        <v>5</v>
      </c>
      <c r="H72" s="28">
        <v>226.10300000000001</v>
      </c>
      <c r="I72" s="19" t="s">
        <v>5</v>
      </c>
      <c r="J72" s="28">
        <v>228.77</v>
      </c>
      <c r="K72" s="19" t="s">
        <v>5</v>
      </c>
      <c r="L72" s="28">
        <v>213.37200000000001</v>
      </c>
      <c r="M72" s="19" t="s">
        <v>5</v>
      </c>
      <c r="N72" s="28">
        <v>234.65799999999999</v>
      </c>
      <c r="O72" s="19" t="s">
        <v>5</v>
      </c>
      <c r="P72" s="28">
        <v>21.509</v>
      </c>
      <c r="Q72" s="19" t="s">
        <v>5</v>
      </c>
      <c r="R72" s="28">
        <v>19.495999999999999</v>
      </c>
      <c r="S72" s="19" t="s">
        <v>5</v>
      </c>
      <c r="T72" s="28">
        <v>19.384</v>
      </c>
      <c r="U72" s="19" t="s">
        <v>5</v>
      </c>
      <c r="V72" s="28"/>
      <c r="W72" s="19" t="s">
        <v>5</v>
      </c>
    </row>
    <row r="73" spans="1:23" ht="7.5" customHeight="1">
      <c r="A73" s="26"/>
      <c r="B73" s="23" t="s">
        <v>7</v>
      </c>
      <c r="C73" s="18"/>
      <c r="D73" s="28">
        <v>43.201000000000001</v>
      </c>
      <c r="E73" s="19" t="s">
        <v>5</v>
      </c>
      <c r="F73" s="28">
        <v>43.390999999999998</v>
      </c>
      <c r="G73" s="19" t="s">
        <v>5</v>
      </c>
      <c r="H73" s="28">
        <v>48.884999999999998</v>
      </c>
      <c r="I73" s="19" t="s">
        <v>5</v>
      </c>
      <c r="J73" s="28">
        <v>50.905999999999999</v>
      </c>
      <c r="K73" s="19" t="s">
        <v>5</v>
      </c>
      <c r="L73" s="28">
        <v>47.883000000000003</v>
      </c>
      <c r="M73" s="19" t="s">
        <v>5</v>
      </c>
      <c r="N73" s="28">
        <v>50.668999999999997</v>
      </c>
      <c r="O73" s="19" t="s">
        <v>5</v>
      </c>
      <c r="P73" s="28">
        <v>4.3330000000000002</v>
      </c>
      <c r="Q73" s="19" t="s">
        <v>5</v>
      </c>
      <c r="R73" s="28">
        <v>4.5670000000000002</v>
      </c>
      <c r="S73" s="19" t="s">
        <v>5</v>
      </c>
      <c r="T73" s="28">
        <v>5.306</v>
      </c>
      <c r="U73" s="19" t="s">
        <v>5</v>
      </c>
      <c r="V73" s="28"/>
      <c r="W73" s="19" t="s">
        <v>5</v>
      </c>
    </row>
    <row r="74" spans="1:23" ht="7.5" customHeight="1">
      <c r="A74" s="26"/>
      <c r="B74" s="23" t="s">
        <v>84</v>
      </c>
      <c r="C74" s="18"/>
      <c r="D74" s="28">
        <v>210.09899999999999</v>
      </c>
      <c r="E74" s="19" t="s">
        <v>5</v>
      </c>
      <c r="F74" s="28">
        <v>207.221</v>
      </c>
      <c r="G74" s="19" t="s">
        <v>5</v>
      </c>
      <c r="H74" s="28">
        <v>197.661</v>
      </c>
      <c r="I74" s="19" t="s">
        <v>5</v>
      </c>
      <c r="J74" s="28">
        <v>196.56399999999999</v>
      </c>
      <c r="K74" s="19" t="s">
        <v>5</v>
      </c>
      <c r="L74" s="28">
        <v>185.178</v>
      </c>
      <c r="M74" s="19" t="s">
        <v>5</v>
      </c>
      <c r="N74" s="28">
        <v>188.464</v>
      </c>
      <c r="O74" s="19" t="s">
        <v>5</v>
      </c>
      <c r="P74" s="28">
        <v>15.785</v>
      </c>
      <c r="Q74" s="19" t="s">
        <v>5</v>
      </c>
      <c r="R74" s="28">
        <v>19.093</v>
      </c>
      <c r="S74" s="19" t="s">
        <v>5</v>
      </c>
      <c r="T74" s="28">
        <v>17.11</v>
      </c>
      <c r="U74" s="19" t="s">
        <v>5</v>
      </c>
      <c r="V74" s="28">
        <v>9.3209999999999997</v>
      </c>
      <c r="W74" s="19" t="s">
        <v>5</v>
      </c>
    </row>
    <row r="75" spans="1:23" ht="7.5" customHeight="1">
      <c r="A75" s="26"/>
      <c r="B75" s="23" t="s">
        <v>85</v>
      </c>
      <c r="C75" s="18"/>
      <c r="D75" s="28">
        <v>992.00599999999997</v>
      </c>
      <c r="E75" s="19" t="s">
        <v>5</v>
      </c>
      <c r="F75" s="28">
        <v>1008.542</v>
      </c>
      <c r="G75" s="19" t="s">
        <v>5</v>
      </c>
      <c r="H75" s="28">
        <v>1050.989</v>
      </c>
      <c r="I75" s="19" t="s">
        <v>5</v>
      </c>
      <c r="J75" s="28">
        <v>1015.66</v>
      </c>
      <c r="K75" s="19" t="s">
        <v>5</v>
      </c>
      <c r="L75" s="28">
        <v>957.971</v>
      </c>
      <c r="M75" s="19" t="s">
        <v>5</v>
      </c>
      <c r="N75" s="28">
        <v>977.923</v>
      </c>
      <c r="O75" s="19" t="s">
        <v>5</v>
      </c>
      <c r="P75" s="28">
        <v>84.385999999999996</v>
      </c>
      <c r="Q75" s="19" t="s">
        <v>5</v>
      </c>
      <c r="R75" s="28">
        <v>90.516999999999996</v>
      </c>
      <c r="S75" s="19" t="s">
        <v>5</v>
      </c>
      <c r="T75" s="28">
        <v>87.376000000000005</v>
      </c>
      <c r="U75" s="19" t="s">
        <v>5</v>
      </c>
      <c r="V75" s="28">
        <v>55.008000000000003</v>
      </c>
      <c r="W75" s="19" t="s">
        <v>5</v>
      </c>
    </row>
    <row r="76" spans="1:23" ht="7.5" customHeight="1">
      <c r="A76" s="26"/>
      <c r="B76" s="23" t="s">
        <v>106</v>
      </c>
      <c r="C76" s="18"/>
      <c r="D76" s="28">
        <v>75.290000000000006</v>
      </c>
      <c r="E76" s="19" t="s">
        <v>5</v>
      </c>
      <c r="F76" s="28">
        <v>85.61</v>
      </c>
      <c r="G76" s="19" t="s">
        <v>5</v>
      </c>
      <c r="H76" s="28">
        <v>80.929000000000002</v>
      </c>
      <c r="I76" s="19" t="s">
        <v>5</v>
      </c>
      <c r="J76" s="28">
        <v>87.203000000000003</v>
      </c>
      <c r="K76" s="19" t="s">
        <v>5</v>
      </c>
      <c r="L76" s="28">
        <v>81.406999999999996</v>
      </c>
      <c r="M76" s="19" t="s">
        <v>5</v>
      </c>
      <c r="N76" s="28">
        <v>86.102999999999994</v>
      </c>
      <c r="O76" s="19" t="s">
        <v>5</v>
      </c>
      <c r="P76" s="28">
        <v>8.2219999999999995</v>
      </c>
      <c r="Q76" s="19" t="s">
        <v>5</v>
      </c>
      <c r="R76" s="28">
        <v>8.1969999999999992</v>
      </c>
      <c r="S76" s="19" t="s">
        <v>5</v>
      </c>
      <c r="T76" s="28">
        <v>8.0299999999999994</v>
      </c>
      <c r="U76" s="19" t="s">
        <v>5</v>
      </c>
      <c r="V76" s="28">
        <v>6.2530000000000001</v>
      </c>
      <c r="W76" s="19" t="s">
        <v>5</v>
      </c>
    </row>
    <row r="77" spans="1:23" ht="7.5" customHeight="1">
      <c r="A77" s="26"/>
      <c r="B77" s="23" t="s">
        <v>99</v>
      </c>
      <c r="C77" s="18"/>
      <c r="D77" s="28">
        <v>334.37200000000001</v>
      </c>
      <c r="E77" s="19" t="s">
        <v>5</v>
      </c>
      <c r="F77" s="28">
        <v>281.584</v>
      </c>
      <c r="G77" s="19" t="s">
        <v>5</v>
      </c>
      <c r="H77" s="28">
        <v>343.32100000000003</v>
      </c>
      <c r="I77" s="19" t="s">
        <v>5</v>
      </c>
      <c r="J77" s="28">
        <v>270.95800000000003</v>
      </c>
      <c r="K77" s="19" t="s">
        <v>5</v>
      </c>
      <c r="L77" s="28">
        <v>254.99299999999999</v>
      </c>
      <c r="M77" s="19" t="s">
        <v>5</v>
      </c>
      <c r="N77" s="28">
        <v>230.52500000000001</v>
      </c>
      <c r="O77" s="19">
        <v>1</v>
      </c>
      <c r="P77" s="28">
        <v>22.018000000000001</v>
      </c>
      <c r="Q77" s="19" t="s">
        <v>5</v>
      </c>
      <c r="R77" s="28">
        <v>25.751000000000001</v>
      </c>
      <c r="S77" s="19" t="s">
        <v>5</v>
      </c>
      <c r="T77" s="28"/>
      <c r="U77" s="19" t="s">
        <v>5</v>
      </c>
      <c r="V77" s="28"/>
      <c r="W77" s="19" t="s">
        <v>5</v>
      </c>
    </row>
    <row r="78" spans="1:23" ht="7.5" customHeight="1">
      <c r="A78" s="26"/>
      <c r="B78" s="23" t="s">
        <v>109</v>
      </c>
      <c r="C78" s="18"/>
      <c r="D78" s="28">
        <v>76.224000000000004</v>
      </c>
      <c r="E78" s="19" t="s">
        <v>5</v>
      </c>
      <c r="F78" s="28">
        <v>69.316999999999993</v>
      </c>
      <c r="G78" s="19" t="s">
        <v>5</v>
      </c>
      <c r="H78" s="28">
        <v>64.203999999999994</v>
      </c>
      <c r="I78" s="19" t="s">
        <v>5</v>
      </c>
      <c r="J78" s="28">
        <v>71.855000000000004</v>
      </c>
      <c r="K78" s="19" t="s">
        <v>5</v>
      </c>
      <c r="L78" s="28">
        <v>67.091999999999999</v>
      </c>
      <c r="M78" s="19" t="s">
        <v>5</v>
      </c>
      <c r="N78" s="28">
        <v>70.222999999999999</v>
      </c>
      <c r="O78" s="19" t="s">
        <v>5</v>
      </c>
      <c r="P78" s="28">
        <v>6.0910000000000002</v>
      </c>
      <c r="Q78" s="19" t="s">
        <v>5</v>
      </c>
      <c r="R78" s="28">
        <v>6.1769999999999996</v>
      </c>
      <c r="S78" s="19" t="s">
        <v>5</v>
      </c>
      <c r="T78" s="28">
        <v>6.1470000000000002</v>
      </c>
      <c r="U78" s="19" t="s">
        <v>5</v>
      </c>
      <c r="V78" s="28"/>
      <c r="W78" s="19" t="s">
        <v>5</v>
      </c>
    </row>
    <row r="79" spans="1:23" ht="7.5" customHeight="1">
      <c r="A79" s="26"/>
      <c r="B79" s="23" t="s">
        <v>10</v>
      </c>
      <c r="C79" s="18"/>
      <c r="D79" s="28">
        <v>193.465</v>
      </c>
      <c r="E79" s="19" t="s">
        <v>5</v>
      </c>
      <c r="F79" s="28">
        <v>200.17400000000001</v>
      </c>
      <c r="G79" s="19" t="s">
        <v>5</v>
      </c>
      <c r="H79" s="28">
        <v>194.08699999999999</v>
      </c>
      <c r="I79" s="19" t="s">
        <v>5</v>
      </c>
      <c r="J79" s="28">
        <v>194.489</v>
      </c>
      <c r="K79" s="19" t="s">
        <v>5</v>
      </c>
      <c r="L79" s="28">
        <v>186.49</v>
      </c>
      <c r="M79" s="19" t="s">
        <v>5</v>
      </c>
      <c r="N79" s="28">
        <v>194.352</v>
      </c>
      <c r="O79" s="19" t="s">
        <v>5</v>
      </c>
      <c r="P79" s="28">
        <v>16.789000000000001</v>
      </c>
      <c r="Q79" s="19" t="s">
        <v>5</v>
      </c>
      <c r="R79" s="28">
        <v>18.603000000000002</v>
      </c>
      <c r="S79" s="19" t="s">
        <v>5</v>
      </c>
      <c r="T79" s="28">
        <v>17.224</v>
      </c>
      <c r="U79" s="19" t="s">
        <v>5</v>
      </c>
      <c r="V79" s="28"/>
      <c r="W79" s="19" t="s">
        <v>5</v>
      </c>
    </row>
    <row r="80" spans="1:23" ht="7.5" customHeight="1">
      <c r="A80" s="26"/>
      <c r="B80" s="23" t="s">
        <v>13</v>
      </c>
      <c r="C80" s="18"/>
      <c r="D80" s="28">
        <v>395.92099999999999</v>
      </c>
      <c r="E80" s="19" t="s">
        <v>5</v>
      </c>
      <c r="F80" s="28">
        <v>218.20500000000001</v>
      </c>
      <c r="G80" s="19" t="s">
        <v>5</v>
      </c>
      <c r="H80" s="28">
        <v>180.69900000000001</v>
      </c>
      <c r="I80" s="19" t="s">
        <v>5</v>
      </c>
      <c r="J80" s="28">
        <v>166.45699999999999</v>
      </c>
      <c r="K80" s="19" t="s">
        <v>5</v>
      </c>
      <c r="L80" s="28">
        <v>152.845</v>
      </c>
      <c r="M80" s="19" t="s">
        <v>5</v>
      </c>
      <c r="N80" s="28">
        <v>154.88999999999999</v>
      </c>
      <c r="O80" s="19" t="s">
        <v>5</v>
      </c>
      <c r="P80" s="28">
        <v>15.89</v>
      </c>
      <c r="Q80" s="19" t="s">
        <v>5</v>
      </c>
      <c r="R80" s="28">
        <v>18.452000000000002</v>
      </c>
      <c r="S80" s="19" t="s">
        <v>5</v>
      </c>
      <c r="T80" s="28">
        <v>15.725</v>
      </c>
      <c r="U80" s="19" t="s">
        <v>5</v>
      </c>
      <c r="V80" s="28">
        <v>16.266999999999999</v>
      </c>
      <c r="W80" s="19" t="s">
        <v>5</v>
      </c>
    </row>
    <row r="81" spans="1:23" ht="7.5" customHeight="1">
      <c r="A81" s="26"/>
      <c r="B81" s="23" t="s">
        <v>15</v>
      </c>
      <c r="C81" s="18"/>
      <c r="D81" s="28">
        <v>178.648</v>
      </c>
      <c r="E81" s="19" t="s">
        <v>5</v>
      </c>
      <c r="F81" s="28">
        <v>204.29599999999999</v>
      </c>
      <c r="G81" s="19" t="s">
        <v>5</v>
      </c>
      <c r="H81" s="28">
        <v>207.78800000000001</v>
      </c>
      <c r="I81" s="19" t="s">
        <v>5</v>
      </c>
      <c r="J81" s="28">
        <v>229.84299999999999</v>
      </c>
      <c r="K81" s="19" t="s">
        <v>5</v>
      </c>
      <c r="L81" s="28">
        <v>214.93600000000001</v>
      </c>
      <c r="M81" s="19" t="s">
        <v>5</v>
      </c>
      <c r="N81" s="28">
        <v>185.78899999999999</v>
      </c>
      <c r="O81" s="19" t="s">
        <v>5</v>
      </c>
      <c r="P81" s="28">
        <v>15.069000000000001</v>
      </c>
      <c r="Q81" s="19" t="s">
        <v>5</v>
      </c>
      <c r="R81" s="28">
        <v>15.683</v>
      </c>
      <c r="S81" s="19" t="s">
        <v>5</v>
      </c>
      <c r="T81" s="28">
        <v>14.945</v>
      </c>
      <c r="U81" s="19" t="s">
        <v>5</v>
      </c>
      <c r="V81" s="28"/>
      <c r="W81" s="19" t="s">
        <v>5</v>
      </c>
    </row>
    <row r="82" spans="1:23" ht="7.5" customHeight="1">
      <c r="A82" s="26"/>
      <c r="B82" s="23" t="s">
        <v>16</v>
      </c>
      <c r="C82" s="18"/>
      <c r="D82" s="28">
        <v>78.179000000000002</v>
      </c>
      <c r="E82" s="19" t="s">
        <v>5</v>
      </c>
      <c r="F82" s="28">
        <v>89.641000000000005</v>
      </c>
      <c r="G82" s="19" t="s">
        <v>5</v>
      </c>
      <c r="H82" s="28">
        <v>92.486000000000004</v>
      </c>
      <c r="I82" s="19" t="s">
        <v>5</v>
      </c>
      <c r="J82" s="28">
        <v>85.215999999999994</v>
      </c>
      <c r="K82" s="19" t="s">
        <v>5</v>
      </c>
      <c r="L82" s="28">
        <v>80.364000000000004</v>
      </c>
      <c r="M82" s="19" t="s">
        <v>5</v>
      </c>
      <c r="N82" s="28">
        <v>85.48</v>
      </c>
      <c r="O82" s="19" t="s">
        <v>5</v>
      </c>
      <c r="P82" s="28">
        <v>7.5019999999999998</v>
      </c>
      <c r="Q82" s="19" t="s">
        <v>5</v>
      </c>
      <c r="R82" s="28">
        <v>9.3279999999999994</v>
      </c>
      <c r="S82" s="19" t="s">
        <v>5</v>
      </c>
      <c r="T82" s="28">
        <v>8.7590000000000003</v>
      </c>
      <c r="U82" s="19" t="s">
        <v>5</v>
      </c>
      <c r="V82" s="28"/>
      <c r="W82" s="19" t="s">
        <v>5</v>
      </c>
    </row>
    <row r="83" spans="1:23" ht="7.5" customHeight="1">
      <c r="A83" s="26"/>
      <c r="B83" s="23" t="s">
        <v>111</v>
      </c>
      <c r="C83" s="18"/>
      <c r="D83" s="28">
        <v>52.109000000000002</v>
      </c>
      <c r="E83" s="19" t="s">
        <v>5</v>
      </c>
      <c r="F83" s="28">
        <v>41.658999999999999</v>
      </c>
      <c r="G83" s="19" t="s">
        <v>5</v>
      </c>
      <c r="H83" s="28">
        <v>45.198</v>
      </c>
      <c r="I83" s="19" t="s">
        <v>5</v>
      </c>
      <c r="J83" s="28">
        <v>48.728000000000002</v>
      </c>
      <c r="K83" s="19" t="s">
        <v>5</v>
      </c>
      <c r="L83" s="28">
        <v>45.246000000000002</v>
      </c>
      <c r="M83" s="19" t="s">
        <v>5</v>
      </c>
      <c r="N83" s="28">
        <v>41.716999999999999</v>
      </c>
      <c r="O83" s="19" t="s">
        <v>5</v>
      </c>
      <c r="P83" s="28">
        <v>3.3130000000000002</v>
      </c>
      <c r="Q83" s="19" t="s">
        <v>5</v>
      </c>
      <c r="R83" s="28">
        <v>4.008</v>
      </c>
      <c r="S83" s="19" t="s">
        <v>5</v>
      </c>
      <c r="T83" s="28">
        <v>3.8490000000000002</v>
      </c>
      <c r="U83" s="19" t="s">
        <v>5</v>
      </c>
      <c r="V83" s="28">
        <v>2.609</v>
      </c>
      <c r="W83" s="19" t="s">
        <v>5</v>
      </c>
    </row>
    <row r="84" spans="1:23" ht="7.5" customHeight="1">
      <c r="A84" s="26"/>
      <c r="B84" s="23" t="s">
        <v>26</v>
      </c>
      <c r="C84" s="18"/>
      <c r="D84" s="28">
        <v>15.984999999999999</v>
      </c>
      <c r="E84" s="19" t="s">
        <v>5</v>
      </c>
      <c r="F84" s="28">
        <v>47.762</v>
      </c>
      <c r="G84" s="19" t="s">
        <v>5</v>
      </c>
      <c r="H84" s="28">
        <v>23.58</v>
      </c>
      <c r="I84" s="19" t="s">
        <v>5</v>
      </c>
      <c r="J84" s="28">
        <v>29.353000000000002</v>
      </c>
      <c r="K84" s="19" t="s">
        <v>5</v>
      </c>
      <c r="L84" s="28">
        <v>27.483000000000001</v>
      </c>
      <c r="M84" s="19" t="s">
        <v>5</v>
      </c>
      <c r="N84" s="28">
        <v>15.494999999999999</v>
      </c>
      <c r="O84" s="19" t="s">
        <v>5</v>
      </c>
      <c r="P84" s="28">
        <v>1.0269999999999999</v>
      </c>
      <c r="Q84" s="19" t="s">
        <v>5</v>
      </c>
      <c r="R84" s="28">
        <v>2.1589999999999998</v>
      </c>
      <c r="S84" s="19" t="s">
        <v>5</v>
      </c>
      <c r="T84" s="28">
        <v>1.1259999999999999</v>
      </c>
      <c r="U84" s="19" t="s">
        <v>5</v>
      </c>
      <c r="V84" s="28">
        <v>1.012</v>
      </c>
      <c r="W84" s="19" t="s">
        <v>5</v>
      </c>
    </row>
    <row r="85" spans="1:23" ht="7.5" customHeight="1">
      <c r="A85" s="26"/>
      <c r="B85" s="23" t="s">
        <v>33</v>
      </c>
      <c r="C85" s="18"/>
      <c r="D85" s="28">
        <v>284.72699999999998</v>
      </c>
      <c r="E85" s="19" t="s">
        <v>5</v>
      </c>
      <c r="F85" s="28">
        <v>260.15899999999999</v>
      </c>
      <c r="G85" s="19" t="s">
        <v>5</v>
      </c>
      <c r="H85" s="28">
        <v>257.25700000000001</v>
      </c>
      <c r="I85" s="19" t="s">
        <v>5</v>
      </c>
      <c r="J85" s="28">
        <v>283.41800000000001</v>
      </c>
      <c r="K85" s="19" t="s">
        <v>5</v>
      </c>
      <c r="L85" s="28">
        <v>257.65899999999999</v>
      </c>
      <c r="M85" s="19" t="s">
        <v>5</v>
      </c>
      <c r="N85" s="28">
        <v>278.10500000000002</v>
      </c>
      <c r="O85" s="19" t="s">
        <v>5</v>
      </c>
      <c r="P85" s="28">
        <v>23.722999999999999</v>
      </c>
      <c r="Q85" s="19" t="s">
        <v>5</v>
      </c>
      <c r="R85" s="28">
        <v>23.001000000000001</v>
      </c>
      <c r="S85" s="19" t="s">
        <v>5</v>
      </c>
      <c r="T85" s="28">
        <v>27.757000000000001</v>
      </c>
      <c r="U85" s="19" t="s">
        <v>5</v>
      </c>
      <c r="V85" s="28">
        <v>23.748999999999999</v>
      </c>
      <c r="W85" s="19" t="s">
        <v>5</v>
      </c>
    </row>
    <row r="86" spans="1:23" ht="7.5" customHeight="1">
      <c r="A86" s="26"/>
      <c r="B86" s="23" t="s">
        <v>116</v>
      </c>
      <c r="C86" s="18"/>
      <c r="D86" s="28">
        <v>65.295000000000002</v>
      </c>
      <c r="E86" s="19" t="s">
        <v>5</v>
      </c>
      <c r="F86" s="28">
        <v>54.761000000000003</v>
      </c>
      <c r="G86" s="19" t="s">
        <v>5</v>
      </c>
      <c r="H86" s="28">
        <v>48.936999999999998</v>
      </c>
      <c r="I86" s="19" t="s">
        <v>5</v>
      </c>
      <c r="J86" s="28">
        <v>44.613</v>
      </c>
      <c r="K86" s="19" t="s">
        <v>5</v>
      </c>
      <c r="L86" s="28">
        <v>40.865000000000002</v>
      </c>
      <c r="M86" s="19" t="s">
        <v>5</v>
      </c>
      <c r="N86" s="28">
        <v>39.036000000000001</v>
      </c>
      <c r="O86" s="19" t="s">
        <v>5</v>
      </c>
      <c r="P86" s="28">
        <v>3.5529999999999999</v>
      </c>
      <c r="Q86" s="19" t="s">
        <v>5</v>
      </c>
      <c r="R86" s="28">
        <v>4.2859999999999996</v>
      </c>
      <c r="S86" s="19" t="s">
        <v>5</v>
      </c>
      <c r="T86" s="28">
        <v>3.6659999999999999</v>
      </c>
      <c r="U86" s="19" t="s">
        <v>5</v>
      </c>
      <c r="V86" s="28">
        <v>3.734</v>
      </c>
      <c r="W86" s="19" t="s">
        <v>5</v>
      </c>
    </row>
    <row r="87" spans="1:23" ht="7.5" customHeight="1">
      <c r="A87" s="26"/>
      <c r="B87" s="23" t="s">
        <v>35</v>
      </c>
      <c r="C87" s="18"/>
      <c r="D87" s="28">
        <v>21.753</v>
      </c>
      <c r="E87" s="19" t="s">
        <v>5</v>
      </c>
      <c r="F87" s="28">
        <v>34.067999999999998</v>
      </c>
      <c r="G87" s="19" t="s">
        <v>5</v>
      </c>
      <c r="H87" s="28">
        <v>34.353999999999999</v>
      </c>
      <c r="I87" s="19" t="s">
        <v>5</v>
      </c>
      <c r="J87" s="28">
        <v>47.362000000000002</v>
      </c>
      <c r="K87" s="19" t="s">
        <v>5</v>
      </c>
      <c r="L87" s="28">
        <v>41.802</v>
      </c>
      <c r="M87" s="19" t="s">
        <v>5</v>
      </c>
      <c r="N87" s="28">
        <v>42.326999999999998</v>
      </c>
      <c r="O87" s="19" t="s">
        <v>5</v>
      </c>
      <c r="P87" s="28">
        <v>4.3559999999999999</v>
      </c>
      <c r="Q87" s="19" t="s">
        <v>5</v>
      </c>
      <c r="R87" s="28">
        <v>2.863</v>
      </c>
      <c r="S87" s="19" t="s">
        <v>5</v>
      </c>
      <c r="T87" s="28">
        <v>1.8009999999999999</v>
      </c>
      <c r="U87" s="19" t="s">
        <v>5</v>
      </c>
      <c r="V87" s="28"/>
      <c r="W87" s="19" t="s">
        <v>5</v>
      </c>
    </row>
    <row r="88" spans="1:23" ht="7.5" customHeight="1">
      <c r="A88" s="26"/>
      <c r="B88" s="23" t="s">
        <v>36</v>
      </c>
      <c r="C88" s="18"/>
      <c r="D88" s="28">
        <v>128.88</v>
      </c>
      <c r="E88" s="19" t="s">
        <v>5</v>
      </c>
      <c r="F88" s="28">
        <v>129.49199999999999</v>
      </c>
      <c r="G88" s="19" t="s">
        <v>5</v>
      </c>
      <c r="H88" s="28">
        <v>115.51600000000001</v>
      </c>
      <c r="I88" s="19" t="s">
        <v>5</v>
      </c>
      <c r="J88" s="28">
        <v>99.578999999999994</v>
      </c>
      <c r="K88" s="19" t="s">
        <v>5</v>
      </c>
      <c r="L88" s="28">
        <v>91.807000000000002</v>
      </c>
      <c r="M88" s="19" t="s">
        <v>5</v>
      </c>
      <c r="N88" s="28">
        <v>78.498000000000005</v>
      </c>
      <c r="O88" s="19">
        <v>1</v>
      </c>
      <c r="P88" s="28">
        <v>7.3520000000000003</v>
      </c>
      <c r="Q88" s="19" t="s">
        <v>5</v>
      </c>
      <c r="R88" s="28">
        <v>7.7370000000000001</v>
      </c>
      <c r="S88" s="19" t="s">
        <v>5</v>
      </c>
      <c r="T88" s="28"/>
      <c r="U88" s="19" t="s">
        <v>5</v>
      </c>
      <c r="V88" s="28"/>
      <c r="W88" s="19" t="s">
        <v>5</v>
      </c>
    </row>
    <row r="89" spans="1:23" ht="7.5" customHeight="1">
      <c r="A89" s="26"/>
      <c r="B89" s="23" t="s">
        <v>38</v>
      </c>
      <c r="C89" s="18"/>
      <c r="D89" s="28">
        <v>235.41800000000001</v>
      </c>
      <c r="E89" s="19" t="s">
        <v>5</v>
      </c>
      <c r="F89" s="28">
        <v>217.041</v>
      </c>
      <c r="G89" s="19" t="s">
        <v>5</v>
      </c>
      <c r="H89" s="28">
        <v>210.554</v>
      </c>
      <c r="I89" s="19" t="s">
        <v>5</v>
      </c>
      <c r="J89" s="28">
        <v>224.83199999999999</v>
      </c>
      <c r="K89" s="19" t="s">
        <v>5</v>
      </c>
      <c r="L89" s="28">
        <v>205.15</v>
      </c>
      <c r="M89" s="19" t="s">
        <v>5</v>
      </c>
      <c r="N89" s="28">
        <v>203.727</v>
      </c>
      <c r="O89" s="19" t="s">
        <v>5</v>
      </c>
      <c r="P89" s="28">
        <v>17.417999999999999</v>
      </c>
      <c r="Q89" s="19" t="s">
        <v>5</v>
      </c>
      <c r="R89" s="28">
        <v>20.681000000000001</v>
      </c>
      <c r="S89" s="19" t="s">
        <v>5</v>
      </c>
      <c r="T89" s="28">
        <v>19.603000000000002</v>
      </c>
      <c r="U89" s="19" t="s">
        <v>5</v>
      </c>
      <c r="V89" s="28">
        <v>20.218</v>
      </c>
      <c r="W89" s="19" t="s">
        <v>5</v>
      </c>
    </row>
    <row r="90" spans="1:23" ht="7.5" customHeight="1">
      <c r="A90" s="26"/>
      <c r="B90" s="23" t="s">
        <v>39</v>
      </c>
      <c r="C90" s="18"/>
      <c r="D90" s="28">
        <v>0.97899999999999998</v>
      </c>
      <c r="E90" s="19" t="s">
        <v>5</v>
      </c>
      <c r="F90" s="28">
        <v>1.756</v>
      </c>
      <c r="G90" s="19" t="s">
        <v>5</v>
      </c>
      <c r="H90" s="28">
        <v>0.33900000000000002</v>
      </c>
      <c r="I90" s="19" t="s">
        <v>5</v>
      </c>
      <c r="J90" s="28">
        <v>3.0000000000000001E-3</v>
      </c>
      <c r="K90" s="19" t="s">
        <v>5</v>
      </c>
      <c r="L90" s="28">
        <v>0</v>
      </c>
      <c r="M90" s="19" t="s">
        <v>5</v>
      </c>
      <c r="N90" s="28">
        <v>1.4999999999999999E-2</v>
      </c>
      <c r="O90" s="19" t="s">
        <v>5</v>
      </c>
      <c r="P90" s="28">
        <v>1.4999999999999999E-2</v>
      </c>
      <c r="Q90" s="19" t="s">
        <v>5</v>
      </c>
      <c r="R90" s="28">
        <v>0</v>
      </c>
      <c r="S90" s="19" t="s">
        <v>5</v>
      </c>
      <c r="T90" s="28">
        <v>0</v>
      </c>
      <c r="U90" s="19" t="s">
        <v>5</v>
      </c>
      <c r="V90" s="28"/>
      <c r="W90" s="19" t="s">
        <v>5</v>
      </c>
    </row>
    <row r="91" spans="1:23" ht="7.5" customHeight="1">
      <c r="A91" s="26"/>
      <c r="B91" s="23" t="s">
        <v>42</v>
      </c>
      <c r="C91" s="18"/>
      <c r="D91" s="28">
        <v>168.79499999999999</v>
      </c>
      <c r="E91" s="19" t="s">
        <v>5</v>
      </c>
      <c r="F91" s="28">
        <v>191.84100000000001</v>
      </c>
      <c r="G91" s="19" t="s">
        <v>5</v>
      </c>
      <c r="H91" s="28">
        <v>207.804</v>
      </c>
      <c r="I91" s="19" t="s">
        <v>5</v>
      </c>
      <c r="J91" s="28">
        <v>220.87299999999999</v>
      </c>
      <c r="K91" s="19" t="s">
        <v>5</v>
      </c>
      <c r="L91" s="28">
        <v>203.33799999999999</v>
      </c>
      <c r="M91" s="19" t="s">
        <v>5</v>
      </c>
      <c r="N91" s="28">
        <v>201.87</v>
      </c>
      <c r="O91" s="19" t="s">
        <v>5</v>
      </c>
      <c r="P91" s="28">
        <v>16.311</v>
      </c>
      <c r="Q91" s="19" t="s">
        <v>5</v>
      </c>
      <c r="R91" s="28">
        <v>20.728999999999999</v>
      </c>
      <c r="S91" s="19" t="s">
        <v>5</v>
      </c>
      <c r="T91" s="28">
        <v>20.314</v>
      </c>
      <c r="U91" s="19" t="s">
        <v>5</v>
      </c>
      <c r="V91" s="28"/>
      <c r="W91" s="19" t="s">
        <v>5</v>
      </c>
    </row>
    <row r="92" spans="1:23" ht="7.5" customHeight="1">
      <c r="A92" s="26"/>
      <c r="B92" s="23" t="s">
        <v>50</v>
      </c>
      <c r="C92" s="18"/>
      <c r="D92" s="28">
        <v>302.88</v>
      </c>
      <c r="E92" s="19" t="s">
        <v>5</v>
      </c>
      <c r="F92" s="28">
        <v>284.678</v>
      </c>
      <c r="G92" s="19" t="s">
        <v>5</v>
      </c>
      <c r="H92" s="28">
        <v>276.64699999999999</v>
      </c>
      <c r="I92" s="19" t="s">
        <v>5</v>
      </c>
      <c r="J92" s="28">
        <v>313.09800000000001</v>
      </c>
      <c r="K92" s="19" t="s">
        <v>5</v>
      </c>
      <c r="L92" s="28">
        <v>286.84199999999998</v>
      </c>
      <c r="M92" s="19" t="s">
        <v>5</v>
      </c>
      <c r="N92" s="28">
        <v>295.34800000000001</v>
      </c>
      <c r="O92" s="19" t="s">
        <v>5</v>
      </c>
      <c r="P92" s="28">
        <v>24.33</v>
      </c>
      <c r="Q92" s="19" t="s">
        <v>5</v>
      </c>
      <c r="R92" s="28">
        <v>31.06</v>
      </c>
      <c r="S92" s="19" t="s">
        <v>5</v>
      </c>
      <c r="T92" s="28">
        <v>28.53</v>
      </c>
      <c r="U92" s="19" t="s">
        <v>5</v>
      </c>
      <c r="V92" s="28">
        <v>25.733000000000001</v>
      </c>
      <c r="W92" s="19" t="s">
        <v>5</v>
      </c>
    </row>
    <row r="93" spans="1:23" ht="7.5" customHeight="1">
      <c r="A93" s="26"/>
      <c r="B93" s="23" t="s">
        <v>88</v>
      </c>
      <c r="C93" s="18"/>
      <c r="D93" s="28">
        <v>273.25700000000001</v>
      </c>
      <c r="E93" s="19" t="s">
        <v>5</v>
      </c>
      <c r="F93" s="28">
        <v>283.32600000000002</v>
      </c>
      <c r="G93" s="19" t="s">
        <v>5</v>
      </c>
      <c r="H93" s="28">
        <v>297.67200000000003</v>
      </c>
      <c r="I93" s="19" t="s">
        <v>5</v>
      </c>
      <c r="J93" s="28">
        <v>306.41000000000003</v>
      </c>
      <c r="K93" s="19" t="s">
        <v>5</v>
      </c>
      <c r="L93" s="28">
        <v>281.71800000000002</v>
      </c>
      <c r="M93" s="19" t="s">
        <v>5</v>
      </c>
      <c r="N93" s="28">
        <v>250.18799999999999</v>
      </c>
      <c r="O93" s="19" t="s">
        <v>5</v>
      </c>
      <c r="P93" s="28">
        <v>22.431000000000001</v>
      </c>
      <c r="Q93" s="19" t="s">
        <v>5</v>
      </c>
      <c r="R93" s="28">
        <v>23.626000000000001</v>
      </c>
      <c r="S93" s="19" t="s">
        <v>5</v>
      </c>
      <c r="T93" s="28">
        <v>21.111000000000001</v>
      </c>
      <c r="U93" s="19" t="s">
        <v>5</v>
      </c>
      <c r="V93" s="28"/>
      <c r="W93" s="19" t="s">
        <v>5</v>
      </c>
    </row>
    <row r="94" spans="1:23" ht="7.5" customHeight="1">
      <c r="A94" s="26"/>
      <c r="B94" s="23" t="s">
        <v>89</v>
      </c>
      <c r="C94" s="18"/>
      <c r="D94" s="28">
        <v>96.481999999999999</v>
      </c>
      <c r="E94" s="19" t="s">
        <v>5</v>
      </c>
      <c r="F94" s="28">
        <v>112.66800000000001</v>
      </c>
      <c r="G94" s="19" t="s">
        <v>5</v>
      </c>
      <c r="H94" s="28">
        <v>145.72399999999999</v>
      </c>
      <c r="I94" s="19" t="s">
        <v>5</v>
      </c>
      <c r="J94" s="28">
        <v>176.60300000000001</v>
      </c>
      <c r="K94" s="19" t="s">
        <v>5</v>
      </c>
      <c r="L94" s="28">
        <v>160.83699999999999</v>
      </c>
      <c r="M94" s="19" t="s">
        <v>5</v>
      </c>
      <c r="N94" s="28">
        <v>172.21600000000001</v>
      </c>
      <c r="O94" s="19" t="s">
        <v>5</v>
      </c>
      <c r="P94" s="28">
        <v>16.672000000000001</v>
      </c>
      <c r="Q94" s="19" t="s">
        <v>5</v>
      </c>
      <c r="R94" s="28">
        <v>16.47</v>
      </c>
      <c r="S94" s="19" t="s">
        <v>5</v>
      </c>
      <c r="T94" s="28">
        <v>18.748000000000001</v>
      </c>
      <c r="U94" s="19" t="s">
        <v>5</v>
      </c>
      <c r="V94" s="28">
        <v>17.404</v>
      </c>
      <c r="W94" s="19" t="s">
        <v>5</v>
      </c>
    </row>
    <row r="95" spans="1:23" ht="7.5" customHeight="1">
      <c r="A95" s="26"/>
      <c r="B95" s="23" t="s">
        <v>51</v>
      </c>
      <c r="C95" s="18"/>
      <c r="D95" s="28">
        <v>142.33799999999999</v>
      </c>
      <c r="E95" s="19" t="s">
        <v>5</v>
      </c>
      <c r="F95" s="28">
        <v>139.30000000000001</v>
      </c>
      <c r="G95" s="19" t="s">
        <v>5</v>
      </c>
      <c r="H95" s="28">
        <v>148.53800000000001</v>
      </c>
      <c r="I95" s="19" t="s">
        <v>5</v>
      </c>
      <c r="J95" s="28">
        <v>168.06200000000001</v>
      </c>
      <c r="K95" s="19" t="s">
        <v>5</v>
      </c>
      <c r="L95" s="28">
        <v>155.59700000000001</v>
      </c>
      <c r="M95" s="19" t="s">
        <v>5</v>
      </c>
      <c r="N95" s="28">
        <v>176.67500000000001</v>
      </c>
      <c r="O95" s="19" t="s">
        <v>5</v>
      </c>
      <c r="P95" s="28">
        <v>16.271000000000001</v>
      </c>
      <c r="Q95" s="19" t="s">
        <v>5</v>
      </c>
      <c r="R95" s="28">
        <v>16.905999999999999</v>
      </c>
      <c r="S95" s="19" t="s">
        <v>5</v>
      </c>
      <c r="T95" s="28">
        <v>16.036000000000001</v>
      </c>
      <c r="U95" s="19" t="s">
        <v>5</v>
      </c>
      <c r="V95" s="28">
        <v>13.276999999999999</v>
      </c>
      <c r="W95" s="19" t="s">
        <v>5</v>
      </c>
    </row>
    <row r="96" spans="1:23" ht="7.5" customHeight="1">
      <c r="A96" s="26"/>
      <c r="B96" s="23" t="s">
        <v>58</v>
      </c>
      <c r="C96" s="18"/>
      <c r="D96" s="28">
        <v>162.154</v>
      </c>
      <c r="E96" s="19" t="s">
        <v>5</v>
      </c>
      <c r="F96" s="28">
        <v>142.98400000000001</v>
      </c>
      <c r="G96" s="19" t="s">
        <v>5</v>
      </c>
      <c r="H96" s="28">
        <v>151.803</v>
      </c>
      <c r="I96" s="19" t="s">
        <v>5</v>
      </c>
      <c r="J96" s="28">
        <v>147.30000000000001</v>
      </c>
      <c r="K96" s="19" t="s">
        <v>5</v>
      </c>
      <c r="L96" s="28">
        <v>138.322</v>
      </c>
      <c r="M96" s="19" t="s">
        <v>5</v>
      </c>
      <c r="N96" s="28">
        <v>168.82599999999999</v>
      </c>
      <c r="O96" s="19" t="s">
        <v>5</v>
      </c>
      <c r="P96" s="28">
        <v>14.257999999999999</v>
      </c>
      <c r="Q96" s="19" t="s">
        <v>5</v>
      </c>
      <c r="R96" s="28">
        <v>16.074999999999999</v>
      </c>
      <c r="S96" s="19" t="s">
        <v>5</v>
      </c>
      <c r="T96" s="28">
        <v>12.948</v>
      </c>
      <c r="U96" s="19" t="s">
        <v>5</v>
      </c>
      <c r="V96" s="28"/>
      <c r="W96" s="19" t="s">
        <v>5</v>
      </c>
    </row>
    <row r="97" spans="1:23" ht="7.5" customHeight="1">
      <c r="A97" s="26"/>
      <c r="B97" s="23" t="s">
        <v>64</v>
      </c>
      <c r="C97" s="18"/>
      <c r="D97" s="28">
        <v>65.906999999999996</v>
      </c>
      <c r="E97" s="19" t="s">
        <v>5</v>
      </c>
      <c r="F97" s="28">
        <v>74.519000000000005</v>
      </c>
      <c r="G97" s="19" t="s">
        <v>5</v>
      </c>
      <c r="H97" s="28">
        <v>67.7</v>
      </c>
      <c r="I97" s="19" t="s">
        <v>5</v>
      </c>
      <c r="J97" s="28">
        <v>58.863999999999997</v>
      </c>
      <c r="K97" s="19" t="s">
        <v>5</v>
      </c>
      <c r="L97" s="28">
        <v>53.808</v>
      </c>
      <c r="M97" s="19" t="s">
        <v>5</v>
      </c>
      <c r="N97" s="28">
        <v>60.768999999999998</v>
      </c>
      <c r="O97" s="19" t="s">
        <v>5</v>
      </c>
      <c r="P97" s="28">
        <v>5.1440000000000001</v>
      </c>
      <c r="Q97" s="19" t="s">
        <v>5</v>
      </c>
      <c r="R97" s="28">
        <v>5.59</v>
      </c>
      <c r="S97" s="19" t="s">
        <v>5</v>
      </c>
      <c r="T97" s="28">
        <v>4.8239999999999998</v>
      </c>
      <c r="U97" s="19" t="s">
        <v>5</v>
      </c>
      <c r="V97" s="28"/>
      <c r="W97" s="19" t="s">
        <v>5</v>
      </c>
    </row>
    <row r="98" spans="1:23" ht="7.5" customHeight="1">
      <c r="A98" s="26"/>
      <c r="B98" s="23" t="s">
        <v>66</v>
      </c>
      <c r="C98" s="18"/>
      <c r="D98" s="28">
        <v>314.315</v>
      </c>
      <c r="E98" s="19" t="s">
        <v>5</v>
      </c>
      <c r="F98" s="28">
        <v>309.43900000000002</v>
      </c>
      <c r="G98" s="19" t="s">
        <v>5</v>
      </c>
      <c r="H98" s="28">
        <v>299.95100000000002</v>
      </c>
      <c r="I98" s="19" t="s">
        <v>5</v>
      </c>
      <c r="J98" s="28">
        <v>324.86599999999999</v>
      </c>
      <c r="K98" s="19" t="s">
        <v>5</v>
      </c>
      <c r="L98" s="28">
        <v>301.995</v>
      </c>
      <c r="M98" s="19" t="s">
        <v>5</v>
      </c>
      <c r="N98" s="28">
        <v>296.76</v>
      </c>
      <c r="O98" s="19" t="s">
        <v>5</v>
      </c>
      <c r="P98" s="28">
        <v>24.884</v>
      </c>
      <c r="Q98" s="19" t="s">
        <v>5</v>
      </c>
      <c r="R98" s="28">
        <v>29.253</v>
      </c>
      <c r="S98" s="19" t="s">
        <v>5</v>
      </c>
      <c r="T98" s="28">
        <v>24.853999999999999</v>
      </c>
      <c r="U98" s="19" t="s">
        <v>5</v>
      </c>
      <c r="V98" s="28"/>
      <c r="W98" s="19" t="s">
        <v>5</v>
      </c>
    </row>
    <row r="99" spans="1:23" ht="7.5" customHeight="1">
      <c r="A99" s="26"/>
      <c r="B99" s="23" t="s">
        <v>68</v>
      </c>
      <c r="C99" s="18"/>
      <c r="D99" s="28">
        <v>11.23</v>
      </c>
      <c r="E99" s="19" t="s">
        <v>5</v>
      </c>
      <c r="F99" s="28">
        <v>10.945</v>
      </c>
      <c r="G99" s="19" t="s">
        <v>5</v>
      </c>
      <c r="H99" s="28">
        <v>14.981999999999999</v>
      </c>
      <c r="I99" s="19" t="s">
        <v>5</v>
      </c>
      <c r="J99" s="28">
        <v>18.155999999999999</v>
      </c>
      <c r="K99" s="19" t="s">
        <v>5</v>
      </c>
      <c r="L99" s="28">
        <v>16.419</v>
      </c>
      <c r="M99" s="19" t="s">
        <v>5</v>
      </c>
      <c r="N99" s="28">
        <v>15.173</v>
      </c>
      <c r="O99" s="19" t="s">
        <v>5</v>
      </c>
      <c r="P99" s="28">
        <v>1.0069999999999999</v>
      </c>
      <c r="Q99" s="19" t="s">
        <v>5</v>
      </c>
      <c r="R99" s="28">
        <v>1.931</v>
      </c>
      <c r="S99" s="19" t="s">
        <v>5</v>
      </c>
      <c r="T99" s="28">
        <v>1.5960000000000001</v>
      </c>
      <c r="U99" s="19" t="s">
        <v>5</v>
      </c>
      <c r="V99" s="28">
        <v>1.659</v>
      </c>
      <c r="W99" s="19" t="s">
        <v>5</v>
      </c>
    </row>
    <row r="100" spans="1:23" ht="7.5" customHeight="1">
      <c r="A100" s="12"/>
      <c r="B100" s="11"/>
      <c r="C100" s="10"/>
      <c r="D100" s="11"/>
      <c r="E100" s="10"/>
      <c r="F100" s="11"/>
      <c r="G100" s="10"/>
      <c r="H100" s="11"/>
      <c r="I100" s="10"/>
      <c r="J100" s="11"/>
      <c r="K100" s="10"/>
      <c r="L100" s="11"/>
      <c r="M100" s="10"/>
      <c r="N100" s="11"/>
      <c r="O100" s="10"/>
      <c r="P100" s="11"/>
      <c r="Q100" s="10"/>
      <c r="R100" s="11"/>
      <c r="S100" s="10"/>
      <c r="T100" s="11"/>
      <c r="U100" s="10"/>
      <c r="V100" s="11"/>
      <c r="W100" s="10"/>
    </row>
    <row r="101" spans="1:23" ht="18.75" customHeight="1">
      <c r="A101" s="20" t="s">
        <v>150</v>
      </c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Semi Exports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92"/>
  <sheetViews>
    <sheetView topLeftCell="A25" workbookViewId="0">
      <selection activeCell="V87" sqref="V87:V89"/>
    </sheetView>
  </sheetViews>
  <sheetFormatPr defaultRowHeight="15"/>
  <cols>
    <col min="1" max="1" width="1.42578125" customWidth="1"/>
    <col min="2" max="2" width="17.7109375" customWidth="1"/>
    <col min="3" max="3" width="0.85546875" customWidth="1"/>
    <col min="4" max="4" width="7.5703125" customWidth="1"/>
    <col min="5" max="5" width="0.85546875" customWidth="1"/>
    <col min="6" max="6" width="7.5703125" customWidth="1"/>
    <col min="7" max="7" width="0.85546875" customWidth="1"/>
    <col min="8" max="8" width="7.5703125" customWidth="1"/>
    <col min="9" max="9" width="0.85546875" customWidth="1"/>
    <col min="10" max="10" width="7.5703125" customWidth="1"/>
    <col min="11" max="11" width="0.85546875" customWidth="1"/>
    <col min="12" max="12" width="7.140625" customWidth="1"/>
    <col min="13" max="13" width="0.85546875" customWidth="1"/>
    <col min="14" max="14" width="7.140625" customWidth="1"/>
    <col min="15" max="15" width="0.85546875" customWidth="1"/>
    <col min="16" max="16" width="7.140625" customWidth="1"/>
    <col min="17" max="17" width="0.85546875" customWidth="1"/>
    <col min="18" max="18" width="7.140625" customWidth="1"/>
    <col min="19" max="19" width="0.85546875" customWidth="1"/>
    <col min="20" max="20" width="7.140625" customWidth="1"/>
    <col min="21" max="21" width="0.85546875" customWidth="1"/>
    <col min="22" max="22" width="7.140625" customWidth="1"/>
    <col min="23" max="23" width="0.85546875" customWidth="1"/>
  </cols>
  <sheetData>
    <row r="1" spans="1:23" ht="21" customHeight="1">
      <c r="W1" s="8" t="s">
        <v>0</v>
      </c>
    </row>
    <row r="2" spans="1:23" ht="22.5" customHeight="1">
      <c r="A2" s="4" t="s">
        <v>2</v>
      </c>
      <c r="W2" s="17" t="s">
        <v>151</v>
      </c>
    </row>
    <row r="3" spans="1:23" ht="4.5" customHeight="1"/>
    <row r="4" spans="1:23" ht="22.5" customHeight="1">
      <c r="A4" s="2"/>
      <c r="B4" s="1"/>
      <c r="C4" s="3"/>
      <c r="D4" s="5">
        <v>2014</v>
      </c>
      <c r="E4" s="6"/>
      <c r="F4" s="5">
        <v>2015</v>
      </c>
      <c r="G4" s="6"/>
      <c r="H4" s="5">
        <v>2016</v>
      </c>
      <c r="I4" s="6"/>
      <c r="J4" s="5">
        <v>2017</v>
      </c>
      <c r="K4" s="6"/>
      <c r="L4" s="5">
        <v>2017</v>
      </c>
      <c r="M4" s="6"/>
      <c r="N4" s="5">
        <v>2018</v>
      </c>
      <c r="O4" s="6"/>
      <c r="P4" s="5">
        <v>2018</v>
      </c>
      <c r="Q4" s="6"/>
      <c r="R4" s="5">
        <v>2018</v>
      </c>
      <c r="S4" s="6"/>
      <c r="T4" s="5">
        <v>2018</v>
      </c>
      <c r="U4" s="6"/>
      <c r="V4" s="5">
        <v>2018</v>
      </c>
      <c r="W4" s="6"/>
    </row>
    <row r="5" spans="1:23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  <c r="T5" s="25"/>
      <c r="U5" s="9"/>
      <c r="V5" s="25"/>
      <c r="W5" s="9"/>
    </row>
    <row r="6" spans="1:23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5</v>
      </c>
      <c r="K6" s="9"/>
      <c r="L6" s="25" t="s">
        <v>142</v>
      </c>
      <c r="M6" s="9"/>
      <c r="N6" s="25" t="s">
        <v>142</v>
      </c>
      <c r="O6" s="9"/>
      <c r="P6" s="25" t="s">
        <v>76</v>
      </c>
      <c r="Q6" s="9"/>
      <c r="R6" s="25" t="s">
        <v>77</v>
      </c>
      <c r="S6" s="9"/>
      <c r="T6" s="25" t="s">
        <v>78</v>
      </c>
      <c r="U6" s="9"/>
      <c r="V6" s="25" t="s">
        <v>79</v>
      </c>
      <c r="W6" s="9"/>
    </row>
    <row r="7" spans="1:23" ht="8.25" customHeight="1">
      <c r="A7" s="26"/>
      <c r="B7" s="7" t="s">
        <v>141</v>
      </c>
      <c r="C7" s="13"/>
      <c r="D7" s="28"/>
      <c r="E7" s="19"/>
      <c r="F7" s="28"/>
      <c r="G7" s="19"/>
      <c r="H7" s="28"/>
      <c r="I7" s="19"/>
      <c r="J7" s="28"/>
      <c r="K7" s="19"/>
      <c r="L7" s="28"/>
      <c r="M7" s="19"/>
      <c r="N7" s="28"/>
      <c r="O7" s="19"/>
      <c r="P7" s="28"/>
      <c r="Q7" s="19"/>
      <c r="R7" s="28"/>
      <c r="S7" s="19"/>
      <c r="T7" s="28"/>
      <c r="U7" s="19"/>
      <c r="V7" s="28"/>
      <c r="W7" s="19"/>
    </row>
    <row r="8" spans="1:23" ht="8.25" customHeight="1">
      <c r="A8" s="26"/>
      <c r="B8" s="7" t="s">
        <v>147</v>
      </c>
      <c r="C8" s="13"/>
      <c r="D8" s="28"/>
      <c r="E8" s="19"/>
      <c r="F8" s="28"/>
      <c r="G8" s="19"/>
      <c r="H8" s="28"/>
      <c r="I8" s="19"/>
      <c r="J8" s="28"/>
      <c r="K8" s="19"/>
      <c r="L8" s="28"/>
      <c r="M8" s="19"/>
      <c r="N8" s="28"/>
      <c r="O8" s="19"/>
      <c r="P8" s="28"/>
      <c r="Q8" s="19"/>
      <c r="R8" s="28"/>
      <c r="S8" s="19"/>
      <c r="T8" s="28"/>
      <c r="U8" s="19"/>
      <c r="V8" s="28"/>
      <c r="W8" s="19"/>
    </row>
    <row r="9" spans="1:23" ht="7.5" customHeight="1">
      <c r="A9" s="26"/>
      <c r="B9" s="23" t="s">
        <v>82</v>
      </c>
      <c r="C9" s="18"/>
      <c r="D9" s="28">
        <v>72.08</v>
      </c>
      <c r="E9" s="19" t="s">
        <v>5</v>
      </c>
      <c r="F9" s="28">
        <v>67.685000000000002</v>
      </c>
      <c r="G9" s="19" t="s">
        <v>5</v>
      </c>
      <c r="H9" s="28">
        <v>70.727999999999994</v>
      </c>
      <c r="I9" s="19" t="s">
        <v>5</v>
      </c>
      <c r="J9" s="28">
        <v>67.125</v>
      </c>
      <c r="K9" s="19" t="s">
        <v>5</v>
      </c>
      <c r="L9" s="28">
        <v>63.113999999999997</v>
      </c>
      <c r="M9" s="19" t="s">
        <v>5</v>
      </c>
      <c r="N9" s="28">
        <v>66.206000000000003</v>
      </c>
      <c r="O9" s="19" t="s">
        <v>5</v>
      </c>
      <c r="P9" s="28">
        <v>5.9820000000000002</v>
      </c>
      <c r="Q9" s="19" t="s">
        <v>5</v>
      </c>
      <c r="R9" s="28">
        <v>6.44</v>
      </c>
      <c r="S9" s="19" t="s">
        <v>5</v>
      </c>
      <c r="T9" s="28">
        <v>7.4349999999999996</v>
      </c>
      <c r="U9" s="19" t="s">
        <v>5</v>
      </c>
      <c r="V9" s="28"/>
      <c r="W9" s="19" t="s">
        <v>5</v>
      </c>
    </row>
    <row r="10" spans="1:23" ht="7.5" customHeight="1">
      <c r="A10" s="26"/>
      <c r="B10" s="23" t="s">
        <v>83</v>
      </c>
      <c r="C10" s="18"/>
      <c r="D10" s="28">
        <v>55.366</v>
      </c>
      <c r="E10" s="19" t="s">
        <v>5</v>
      </c>
      <c r="F10" s="28">
        <v>52.210999999999999</v>
      </c>
      <c r="G10" s="19" t="s">
        <v>5</v>
      </c>
      <c r="H10" s="28">
        <v>47.100999999999999</v>
      </c>
      <c r="I10" s="19" t="s">
        <v>5</v>
      </c>
      <c r="J10" s="28">
        <v>68.099000000000004</v>
      </c>
      <c r="K10" s="19" t="s">
        <v>5</v>
      </c>
      <c r="L10" s="28">
        <v>65.510999999999996</v>
      </c>
      <c r="M10" s="19" t="s">
        <v>5</v>
      </c>
      <c r="N10" s="28">
        <v>45.792999999999999</v>
      </c>
      <c r="O10" s="19" t="s">
        <v>5</v>
      </c>
      <c r="P10" s="28">
        <v>4.6260000000000003</v>
      </c>
      <c r="Q10" s="19" t="s">
        <v>5</v>
      </c>
      <c r="R10" s="28">
        <v>4.7329999999999997</v>
      </c>
      <c r="S10" s="19" t="s">
        <v>5</v>
      </c>
      <c r="T10" s="28">
        <v>2.6960000000000002</v>
      </c>
      <c r="U10" s="19" t="s">
        <v>5</v>
      </c>
      <c r="V10" s="28"/>
      <c r="W10" s="19" t="s">
        <v>5</v>
      </c>
    </row>
    <row r="11" spans="1:23" ht="7.5" customHeight="1">
      <c r="A11" s="26"/>
      <c r="B11" s="23" t="s">
        <v>104</v>
      </c>
      <c r="C11" s="18"/>
      <c r="D11" s="28">
        <v>105.44799999999999</v>
      </c>
      <c r="E11" s="19" t="s">
        <v>5</v>
      </c>
      <c r="F11" s="28">
        <v>145.49199999999999</v>
      </c>
      <c r="G11" s="19" t="s">
        <v>5</v>
      </c>
      <c r="H11" s="28">
        <v>118.85599999999999</v>
      </c>
      <c r="I11" s="19" t="s">
        <v>5</v>
      </c>
      <c r="J11" s="28">
        <v>112.211</v>
      </c>
      <c r="K11" s="19" t="s">
        <v>5</v>
      </c>
      <c r="L11" s="28">
        <v>106.90300000000001</v>
      </c>
      <c r="M11" s="19" t="s">
        <v>5</v>
      </c>
      <c r="N11" s="28">
        <v>107.355</v>
      </c>
      <c r="O11" s="19" t="s">
        <v>5</v>
      </c>
      <c r="P11" s="28">
        <v>9.9529999999999994</v>
      </c>
      <c r="Q11" s="19" t="s">
        <v>5</v>
      </c>
      <c r="R11" s="28">
        <v>10.766999999999999</v>
      </c>
      <c r="S11" s="19" t="s">
        <v>5</v>
      </c>
      <c r="T11" s="28">
        <v>9.6649999999999991</v>
      </c>
      <c r="U11" s="19" t="s">
        <v>5</v>
      </c>
      <c r="V11" s="28">
        <v>4.7519999999999998</v>
      </c>
      <c r="W11" s="19" t="s">
        <v>5</v>
      </c>
    </row>
    <row r="12" spans="1:23" ht="7.5" customHeight="1">
      <c r="A12" s="26"/>
      <c r="B12" s="23" t="s">
        <v>105</v>
      </c>
      <c r="C12" s="18"/>
      <c r="D12" s="28">
        <v>10.599</v>
      </c>
      <c r="E12" s="19" t="s">
        <v>5</v>
      </c>
      <c r="F12" s="28">
        <v>11.882999999999999</v>
      </c>
      <c r="G12" s="19" t="s">
        <v>5</v>
      </c>
      <c r="H12" s="28">
        <v>12.38</v>
      </c>
      <c r="I12" s="19" t="s">
        <v>5</v>
      </c>
      <c r="J12" s="28">
        <v>13.222</v>
      </c>
      <c r="K12" s="19" t="s">
        <v>5</v>
      </c>
      <c r="L12" s="28">
        <v>12.528</v>
      </c>
      <c r="M12" s="19" t="s">
        <v>5</v>
      </c>
      <c r="N12" s="28">
        <v>12.026</v>
      </c>
      <c r="O12" s="19" t="s">
        <v>5</v>
      </c>
      <c r="P12" s="28">
        <v>1.2030000000000001</v>
      </c>
      <c r="Q12" s="19" t="s">
        <v>5</v>
      </c>
      <c r="R12" s="28">
        <v>1.135</v>
      </c>
      <c r="S12" s="19" t="s">
        <v>5</v>
      </c>
      <c r="T12" s="28">
        <v>1.262</v>
      </c>
      <c r="U12" s="19" t="s">
        <v>5</v>
      </c>
      <c r="V12" s="28"/>
      <c r="W12" s="19" t="s">
        <v>5</v>
      </c>
    </row>
    <row r="13" spans="1:23" ht="7.5" customHeight="1">
      <c r="A13" s="26"/>
      <c r="B13" s="23" t="s">
        <v>7</v>
      </c>
      <c r="C13" s="18"/>
      <c r="D13" s="28">
        <v>29.795000000000002</v>
      </c>
      <c r="E13" s="19" t="s">
        <v>5</v>
      </c>
      <c r="F13" s="28">
        <v>28.486999999999998</v>
      </c>
      <c r="G13" s="19" t="s">
        <v>5</v>
      </c>
      <c r="H13" s="28">
        <v>27.451000000000001</v>
      </c>
      <c r="I13" s="19" t="s">
        <v>5</v>
      </c>
      <c r="J13" s="28">
        <v>31.032</v>
      </c>
      <c r="K13" s="19" t="s">
        <v>5</v>
      </c>
      <c r="L13" s="28">
        <v>28.366</v>
      </c>
      <c r="M13" s="19" t="s">
        <v>5</v>
      </c>
      <c r="N13" s="28">
        <v>32.575000000000003</v>
      </c>
      <c r="O13" s="19" t="s">
        <v>5</v>
      </c>
      <c r="P13" s="28">
        <v>3.2559999999999998</v>
      </c>
      <c r="Q13" s="19" t="s">
        <v>5</v>
      </c>
      <c r="R13" s="28">
        <v>3.004</v>
      </c>
      <c r="S13" s="19" t="s">
        <v>5</v>
      </c>
      <c r="T13" s="28">
        <v>3.5190000000000001</v>
      </c>
      <c r="U13" s="19" t="s">
        <v>5</v>
      </c>
      <c r="V13" s="28"/>
      <c r="W13" s="19" t="s">
        <v>5</v>
      </c>
    </row>
    <row r="14" spans="1:23" ht="7.5" customHeight="1">
      <c r="A14" s="26"/>
      <c r="B14" s="23" t="s">
        <v>84</v>
      </c>
      <c r="C14" s="18"/>
      <c r="D14" s="28">
        <v>196.11099999999999</v>
      </c>
      <c r="E14" s="19" t="s">
        <v>5</v>
      </c>
      <c r="F14" s="28">
        <v>174.80799999999999</v>
      </c>
      <c r="G14" s="19" t="s">
        <v>5</v>
      </c>
      <c r="H14" s="28">
        <v>166.238</v>
      </c>
      <c r="I14" s="19" t="s">
        <v>5</v>
      </c>
      <c r="J14" s="28">
        <v>148.774</v>
      </c>
      <c r="K14" s="19" t="s">
        <v>5</v>
      </c>
      <c r="L14" s="28">
        <v>138.90799999999999</v>
      </c>
      <c r="M14" s="19" t="s">
        <v>5</v>
      </c>
      <c r="N14" s="28">
        <v>150.89699999999999</v>
      </c>
      <c r="O14" s="19" t="s">
        <v>5</v>
      </c>
      <c r="P14" s="28">
        <v>15.728999999999999</v>
      </c>
      <c r="Q14" s="19" t="s">
        <v>5</v>
      </c>
      <c r="R14" s="28">
        <v>14.034000000000001</v>
      </c>
      <c r="S14" s="19" t="s">
        <v>5</v>
      </c>
      <c r="T14" s="28">
        <v>14.472</v>
      </c>
      <c r="U14" s="19" t="s">
        <v>5</v>
      </c>
      <c r="V14" s="28">
        <v>8.702</v>
      </c>
      <c r="W14" s="19" t="s">
        <v>5</v>
      </c>
    </row>
    <row r="15" spans="1:23" ht="7.5" customHeight="1">
      <c r="A15" s="26"/>
      <c r="B15" s="23" t="s">
        <v>85</v>
      </c>
      <c r="C15" s="18"/>
      <c r="D15" s="28">
        <v>167.607</v>
      </c>
      <c r="E15" s="19" t="s">
        <v>5</v>
      </c>
      <c r="F15" s="28">
        <v>166.91800000000001</v>
      </c>
      <c r="G15" s="19" t="s">
        <v>5</v>
      </c>
      <c r="H15" s="28">
        <v>156.41300000000001</v>
      </c>
      <c r="I15" s="19" t="s">
        <v>5</v>
      </c>
      <c r="J15" s="28">
        <v>157.452</v>
      </c>
      <c r="K15" s="19" t="s">
        <v>5</v>
      </c>
      <c r="L15" s="28">
        <v>148.57</v>
      </c>
      <c r="M15" s="19" t="s">
        <v>5</v>
      </c>
      <c r="N15" s="28">
        <v>170.261</v>
      </c>
      <c r="O15" s="19" t="s">
        <v>5</v>
      </c>
      <c r="P15" s="28">
        <v>14.339</v>
      </c>
      <c r="Q15" s="19" t="s">
        <v>5</v>
      </c>
      <c r="R15" s="28">
        <v>14.08</v>
      </c>
      <c r="S15" s="19" t="s">
        <v>5</v>
      </c>
      <c r="T15" s="28">
        <v>14.721</v>
      </c>
      <c r="U15" s="19" t="s">
        <v>5</v>
      </c>
      <c r="V15" s="28">
        <v>9.4149999999999991</v>
      </c>
      <c r="W15" s="19" t="s">
        <v>5</v>
      </c>
    </row>
    <row r="16" spans="1:23" ht="7.5" customHeight="1">
      <c r="A16" s="26"/>
      <c r="B16" s="23" t="s">
        <v>99</v>
      </c>
      <c r="C16" s="18"/>
      <c r="D16" s="28">
        <v>177.16300000000001</v>
      </c>
      <c r="E16" s="19" t="s">
        <v>5</v>
      </c>
      <c r="F16" s="28">
        <v>193.226</v>
      </c>
      <c r="G16" s="19" t="s">
        <v>5</v>
      </c>
      <c r="H16" s="28">
        <v>230.107</v>
      </c>
      <c r="I16" s="19" t="s">
        <v>5</v>
      </c>
      <c r="J16" s="28">
        <v>201.423</v>
      </c>
      <c r="K16" s="19" t="s">
        <v>5</v>
      </c>
      <c r="L16" s="28">
        <v>186.85900000000001</v>
      </c>
      <c r="M16" s="19" t="s">
        <v>5</v>
      </c>
      <c r="N16" s="28">
        <v>186.49299999999999</v>
      </c>
      <c r="O16" s="19">
        <v>1</v>
      </c>
      <c r="P16" s="28">
        <v>20.344999999999999</v>
      </c>
      <c r="Q16" s="19" t="s">
        <v>5</v>
      </c>
      <c r="R16" s="28">
        <v>20.222999999999999</v>
      </c>
      <c r="S16" s="19" t="s">
        <v>5</v>
      </c>
      <c r="T16" s="28"/>
      <c r="U16" s="19" t="s">
        <v>5</v>
      </c>
      <c r="V16" s="28"/>
      <c r="W16" s="19" t="s">
        <v>5</v>
      </c>
    </row>
    <row r="17" spans="1:23" ht="7.5" customHeight="1">
      <c r="A17" s="26"/>
      <c r="B17" s="23" t="s">
        <v>109</v>
      </c>
      <c r="C17" s="18"/>
      <c r="D17" s="28">
        <v>59.357999999999997</v>
      </c>
      <c r="E17" s="19" t="s">
        <v>5</v>
      </c>
      <c r="F17" s="28">
        <v>73.245000000000005</v>
      </c>
      <c r="G17" s="19" t="s">
        <v>5</v>
      </c>
      <c r="H17" s="28">
        <v>43.52</v>
      </c>
      <c r="I17" s="19" t="s">
        <v>5</v>
      </c>
      <c r="J17" s="28">
        <v>44.305999999999997</v>
      </c>
      <c r="K17" s="19" t="s">
        <v>5</v>
      </c>
      <c r="L17" s="28">
        <v>39.838000000000001</v>
      </c>
      <c r="M17" s="19" t="s">
        <v>5</v>
      </c>
      <c r="N17" s="28">
        <v>75.930000000000007</v>
      </c>
      <c r="O17" s="19" t="s">
        <v>5</v>
      </c>
      <c r="P17" s="28">
        <v>6.234</v>
      </c>
      <c r="Q17" s="19" t="s">
        <v>5</v>
      </c>
      <c r="R17" s="28">
        <v>7.5010000000000003</v>
      </c>
      <c r="S17" s="19" t="s">
        <v>5</v>
      </c>
      <c r="T17" s="28">
        <v>7.0439999999999996</v>
      </c>
      <c r="U17" s="19" t="s">
        <v>5</v>
      </c>
      <c r="V17" s="28"/>
      <c r="W17" s="19" t="s">
        <v>5</v>
      </c>
    </row>
    <row r="18" spans="1:23" ht="7.5" customHeight="1">
      <c r="A18" s="26"/>
      <c r="B18" s="23" t="s">
        <v>11</v>
      </c>
      <c r="C18" s="18"/>
      <c r="D18" s="28">
        <v>63.000999999999998</v>
      </c>
      <c r="E18" s="19" t="s">
        <v>5</v>
      </c>
      <c r="F18" s="28">
        <v>62.917000000000002</v>
      </c>
      <c r="G18" s="19" t="s">
        <v>5</v>
      </c>
      <c r="H18" s="28">
        <v>64.831000000000003</v>
      </c>
      <c r="I18" s="19" t="s">
        <v>5</v>
      </c>
      <c r="J18" s="28">
        <v>58.645000000000003</v>
      </c>
      <c r="K18" s="19" t="s">
        <v>5</v>
      </c>
      <c r="L18" s="28">
        <v>53.375999999999998</v>
      </c>
      <c r="M18" s="19" t="s">
        <v>5</v>
      </c>
      <c r="N18" s="28">
        <v>50.273000000000003</v>
      </c>
      <c r="O18" s="19" t="s">
        <v>5</v>
      </c>
      <c r="P18" s="28">
        <v>4.7350000000000003</v>
      </c>
      <c r="Q18" s="19" t="s">
        <v>5</v>
      </c>
      <c r="R18" s="28">
        <v>4.4210000000000003</v>
      </c>
      <c r="S18" s="19" t="s">
        <v>5</v>
      </c>
      <c r="T18" s="28">
        <v>4.625</v>
      </c>
      <c r="U18" s="19" t="s">
        <v>5</v>
      </c>
      <c r="V18" s="28">
        <v>3.9260000000000002</v>
      </c>
      <c r="W18" s="19" t="s">
        <v>5</v>
      </c>
    </row>
    <row r="19" spans="1:23" ht="7.5" customHeight="1">
      <c r="A19" s="26"/>
      <c r="B19" s="23" t="s">
        <v>15</v>
      </c>
      <c r="C19" s="18"/>
      <c r="D19" s="28">
        <v>68.915000000000006</v>
      </c>
      <c r="E19" s="19" t="s">
        <v>5</v>
      </c>
      <c r="F19" s="28">
        <v>71.733000000000004</v>
      </c>
      <c r="G19" s="19" t="s">
        <v>5</v>
      </c>
      <c r="H19" s="28">
        <v>66.566000000000003</v>
      </c>
      <c r="I19" s="19" t="s">
        <v>5</v>
      </c>
      <c r="J19" s="28">
        <v>62.548999999999999</v>
      </c>
      <c r="K19" s="19" t="s">
        <v>5</v>
      </c>
      <c r="L19" s="28">
        <v>58.643000000000001</v>
      </c>
      <c r="M19" s="19" t="s">
        <v>5</v>
      </c>
      <c r="N19" s="28">
        <v>71.808000000000007</v>
      </c>
      <c r="O19" s="19" t="s">
        <v>5</v>
      </c>
      <c r="P19" s="28">
        <v>6.5960000000000001</v>
      </c>
      <c r="Q19" s="19" t="s">
        <v>5</v>
      </c>
      <c r="R19" s="28">
        <v>5.9329999999999998</v>
      </c>
      <c r="S19" s="19" t="s">
        <v>5</v>
      </c>
      <c r="T19" s="28">
        <v>5.6689999999999996</v>
      </c>
      <c r="U19" s="19" t="s">
        <v>5</v>
      </c>
      <c r="V19" s="28"/>
      <c r="W19" s="19" t="s">
        <v>5</v>
      </c>
    </row>
    <row r="20" spans="1:23" ht="7.5" customHeight="1">
      <c r="A20" s="26"/>
      <c r="B20" s="23" t="s">
        <v>16</v>
      </c>
      <c r="C20" s="18"/>
      <c r="D20" s="28">
        <v>40.052999999999997</v>
      </c>
      <c r="E20" s="19" t="s">
        <v>5</v>
      </c>
      <c r="F20" s="28">
        <v>33.375999999999998</v>
      </c>
      <c r="G20" s="19" t="s">
        <v>5</v>
      </c>
      <c r="H20" s="28">
        <v>36.753</v>
      </c>
      <c r="I20" s="19" t="s">
        <v>5</v>
      </c>
      <c r="J20" s="28">
        <v>39.869999999999997</v>
      </c>
      <c r="K20" s="19" t="s">
        <v>5</v>
      </c>
      <c r="L20" s="28">
        <v>36.417000000000002</v>
      </c>
      <c r="M20" s="19" t="s">
        <v>5</v>
      </c>
      <c r="N20" s="28">
        <v>26.870999999999999</v>
      </c>
      <c r="O20" s="19" t="s">
        <v>5</v>
      </c>
      <c r="P20" s="28">
        <v>2.7869999999999999</v>
      </c>
      <c r="Q20" s="19" t="s">
        <v>5</v>
      </c>
      <c r="R20" s="28">
        <v>3.28</v>
      </c>
      <c r="S20" s="19" t="s">
        <v>5</v>
      </c>
      <c r="T20" s="28">
        <v>3.26</v>
      </c>
      <c r="U20" s="19" t="s">
        <v>5</v>
      </c>
      <c r="V20" s="28"/>
      <c r="W20" s="19" t="s">
        <v>5</v>
      </c>
    </row>
    <row r="21" spans="1:23" ht="7.5" customHeight="1">
      <c r="A21" s="26"/>
      <c r="B21" s="23" t="s">
        <v>110</v>
      </c>
      <c r="C21" s="18"/>
      <c r="D21" s="28">
        <v>70.555000000000007</v>
      </c>
      <c r="E21" s="19" t="s">
        <v>5</v>
      </c>
      <c r="F21" s="28">
        <v>63.765999999999998</v>
      </c>
      <c r="G21" s="19" t="s">
        <v>5</v>
      </c>
      <c r="H21" s="28">
        <v>59.997999999999998</v>
      </c>
      <c r="I21" s="19" t="s">
        <v>5</v>
      </c>
      <c r="J21" s="28">
        <v>58.585999999999999</v>
      </c>
      <c r="K21" s="19" t="s">
        <v>5</v>
      </c>
      <c r="L21" s="28">
        <v>54.865000000000002</v>
      </c>
      <c r="M21" s="19" t="s">
        <v>5</v>
      </c>
      <c r="N21" s="28">
        <v>58.936999999999998</v>
      </c>
      <c r="O21" s="19" t="s">
        <v>5</v>
      </c>
      <c r="P21" s="28">
        <v>5.9880000000000004</v>
      </c>
      <c r="Q21" s="19" t="s">
        <v>5</v>
      </c>
      <c r="R21" s="28">
        <v>6.2220000000000004</v>
      </c>
      <c r="S21" s="19" t="s">
        <v>5</v>
      </c>
      <c r="T21" s="28">
        <v>5.327</v>
      </c>
      <c r="U21" s="19" t="s">
        <v>5</v>
      </c>
      <c r="V21" s="28">
        <v>3.7120000000000002</v>
      </c>
      <c r="W21" s="19" t="s">
        <v>5</v>
      </c>
    </row>
    <row r="22" spans="1:23" ht="7.5" customHeight="1">
      <c r="A22" s="26"/>
      <c r="B22" s="23" t="s">
        <v>100</v>
      </c>
      <c r="C22" s="18"/>
      <c r="D22" s="28">
        <v>5.2359999999999998</v>
      </c>
      <c r="E22" s="19" t="s">
        <v>5</v>
      </c>
      <c r="F22" s="28">
        <v>3.214</v>
      </c>
      <c r="G22" s="19" t="s">
        <v>5</v>
      </c>
      <c r="H22" s="28">
        <v>4.3949999999999996</v>
      </c>
      <c r="I22" s="19" t="s">
        <v>5</v>
      </c>
      <c r="J22" s="28">
        <v>4.6440000000000001</v>
      </c>
      <c r="K22" s="19" t="s">
        <v>5</v>
      </c>
      <c r="L22" s="28">
        <v>4.1589999999999998</v>
      </c>
      <c r="M22" s="19" t="s">
        <v>5</v>
      </c>
      <c r="N22" s="28">
        <v>3.4630000000000001</v>
      </c>
      <c r="O22" s="19" t="s">
        <v>5</v>
      </c>
      <c r="P22" s="28">
        <v>0.29399999999999998</v>
      </c>
      <c r="Q22" s="19" t="s">
        <v>5</v>
      </c>
      <c r="R22" s="28">
        <v>0.29599999999999999</v>
      </c>
      <c r="S22" s="19" t="s">
        <v>5</v>
      </c>
      <c r="T22" s="28">
        <v>0.28000000000000003</v>
      </c>
      <c r="U22" s="19" t="s">
        <v>5</v>
      </c>
      <c r="V22" s="28"/>
      <c r="W22" s="19" t="s">
        <v>5</v>
      </c>
    </row>
    <row r="23" spans="1:23" ht="7.5" customHeight="1">
      <c r="A23" s="26"/>
      <c r="B23" s="23" t="s">
        <v>111</v>
      </c>
      <c r="C23" s="18"/>
      <c r="D23" s="28">
        <v>175.11099999999999</v>
      </c>
      <c r="E23" s="19" t="s">
        <v>5</v>
      </c>
      <c r="F23" s="28">
        <v>164.25899999999999</v>
      </c>
      <c r="G23" s="19" t="s">
        <v>5</v>
      </c>
      <c r="H23" s="28">
        <v>156.834</v>
      </c>
      <c r="I23" s="19" t="s">
        <v>5</v>
      </c>
      <c r="J23" s="28">
        <v>153.40199999999999</v>
      </c>
      <c r="K23" s="19" t="s">
        <v>5</v>
      </c>
      <c r="L23" s="28">
        <v>143.83199999999999</v>
      </c>
      <c r="M23" s="19" t="s">
        <v>5</v>
      </c>
      <c r="N23" s="28">
        <v>129.81299999999999</v>
      </c>
      <c r="O23" s="19" t="s">
        <v>5</v>
      </c>
      <c r="P23" s="28">
        <v>10.489000000000001</v>
      </c>
      <c r="Q23" s="19" t="s">
        <v>5</v>
      </c>
      <c r="R23" s="28">
        <v>12.148</v>
      </c>
      <c r="S23" s="19" t="s">
        <v>5</v>
      </c>
      <c r="T23" s="28">
        <v>12.151</v>
      </c>
      <c r="U23" s="19" t="s">
        <v>5</v>
      </c>
      <c r="V23" s="28">
        <v>8.4390000000000001</v>
      </c>
      <c r="W23" s="19" t="s">
        <v>5</v>
      </c>
    </row>
    <row r="24" spans="1:23" ht="7.5" customHeight="1">
      <c r="A24" s="26"/>
      <c r="B24" s="23" t="s">
        <v>33</v>
      </c>
      <c r="C24" s="18"/>
      <c r="D24" s="28">
        <v>310.61799999999999</v>
      </c>
      <c r="E24" s="19" t="s">
        <v>5</v>
      </c>
      <c r="F24" s="28">
        <v>307.96300000000002</v>
      </c>
      <c r="G24" s="19" t="s">
        <v>5</v>
      </c>
      <c r="H24" s="28">
        <v>313.18599999999998</v>
      </c>
      <c r="I24" s="19" t="s">
        <v>5</v>
      </c>
      <c r="J24" s="28">
        <v>312.27800000000002</v>
      </c>
      <c r="K24" s="19" t="s">
        <v>5</v>
      </c>
      <c r="L24" s="28">
        <v>286.74099999999999</v>
      </c>
      <c r="M24" s="19" t="s">
        <v>5</v>
      </c>
      <c r="N24" s="28">
        <v>277.49599999999998</v>
      </c>
      <c r="O24" s="19" t="s">
        <v>5</v>
      </c>
      <c r="P24" s="28">
        <v>27.681999999999999</v>
      </c>
      <c r="Q24" s="19" t="s">
        <v>5</v>
      </c>
      <c r="R24" s="28">
        <v>23.574999999999999</v>
      </c>
      <c r="S24" s="19" t="s">
        <v>5</v>
      </c>
      <c r="T24" s="28">
        <v>26.224</v>
      </c>
      <c r="U24" s="19" t="s">
        <v>5</v>
      </c>
      <c r="V24" s="28">
        <v>21.213999999999999</v>
      </c>
      <c r="W24" s="19" t="s">
        <v>5</v>
      </c>
    </row>
    <row r="25" spans="1:23" ht="7.5" customHeight="1">
      <c r="A25" s="26"/>
      <c r="B25" s="23" t="s">
        <v>116</v>
      </c>
      <c r="C25" s="18"/>
      <c r="D25" s="28">
        <v>26.529</v>
      </c>
      <c r="E25" s="19" t="s">
        <v>5</v>
      </c>
      <c r="F25" s="28">
        <v>21.739000000000001</v>
      </c>
      <c r="G25" s="19" t="s">
        <v>5</v>
      </c>
      <c r="H25" s="28">
        <v>19.625</v>
      </c>
      <c r="I25" s="19" t="s">
        <v>5</v>
      </c>
      <c r="J25" s="28">
        <v>21.222999999999999</v>
      </c>
      <c r="K25" s="19" t="s">
        <v>5</v>
      </c>
      <c r="L25" s="28">
        <v>19.533999999999999</v>
      </c>
      <c r="M25" s="19" t="s">
        <v>5</v>
      </c>
      <c r="N25" s="28">
        <v>19.469000000000001</v>
      </c>
      <c r="O25" s="19" t="s">
        <v>5</v>
      </c>
      <c r="P25" s="28">
        <v>1.7010000000000001</v>
      </c>
      <c r="Q25" s="19" t="s">
        <v>5</v>
      </c>
      <c r="R25" s="28">
        <v>1.837</v>
      </c>
      <c r="S25" s="19" t="s">
        <v>5</v>
      </c>
      <c r="T25" s="28">
        <v>1.85</v>
      </c>
      <c r="U25" s="19" t="s">
        <v>5</v>
      </c>
      <c r="V25" s="28">
        <v>1.931</v>
      </c>
      <c r="W25" s="19" t="s">
        <v>5</v>
      </c>
    </row>
    <row r="26" spans="1:23" ht="7.5" customHeight="1">
      <c r="A26" s="26"/>
      <c r="B26" s="23" t="s">
        <v>38</v>
      </c>
      <c r="C26" s="18"/>
      <c r="D26" s="28">
        <v>53.762999999999998</v>
      </c>
      <c r="E26" s="19" t="s">
        <v>5</v>
      </c>
      <c r="F26" s="28">
        <v>48.640999999999998</v>
      </c>
      <c r="G26" s="19" t="s">
        <v>5</v>
      </c>
      <c r="H26" s="28">
        <v>47.073</v>
      </c>
      <c r="I26" s="19" t="s">
        <v>5</v>
      </c>
      <c r="J26" s="28">
        <v>56.23</v>
      </c>
      <c r="K26" s="19" t="s">
        <v>5</v>
      </c>
      <c r="L26" s="28">
        <v>51.006</v>
      </c>
      <c r="M26" s="19" t="s">
        <v>5</v>
      </c>
      <c r="N26" s="28">
        <v>59.276000000000003</v>
      </c>
      <c r="O26" s="19" t="s">
        <v>5</v>
      </c>
      <c r="P26" s="28">
        <v>4.7489999999999997</v>
      </c>
      <c r="Q26" s="19" t="s">
        <v>5</v>
      </c>
      <c r="R26" s="28">
        <v>5.7619999999999996</v>
      </c>
      <c r="S26" s="19" t="s">
        <v>5</v>
      </c>
      <c r="T26" s="28">
        <v>5.9180000000000001</v>
      </c>
      <c r="U26" s="19" t="s">
        <v>5</v>
      </c>
      <c r="V26" s="28">
        <v>5.3630000000000004</v>
      </c>
      <c r="W26" s="19" t="s">
        <v>5</v>
      </c>
    </row>
    <row r="27" spans="1:23" ht="7.5" customHeight="1">
      <c r="A27" s="26"/>
      <c r="B27" s="23" t="s">
        <v>42</v>
      </c>
      <c r="C27" s="18"/>
      <c r="D27" s="28">
        <v>103.223</v>
      </c>
      <c r="E27" s="19" t="s">
        <v>5</v>
      </c>
      <c r="F27" s="28">
        <v>93.632999999999996</v>
      </c>
      <c r="G27" s="19" t="s">
        <v>5</v>
      </c>
      <c r="H27" s="28">
        <v>106.096</v>
      </c>
      <c r="I27" s="19" t="s">
        <v>5</v>
      </c>
      <c r="J27" s="28">
        <v>98.641999999999996</v>
      </c>
      <c r="K27" s="19" t="s">
        <v>5</v>
      </c>
      <c r="L27" s="28">
        <v>91.3</v>
      </c>
      <c r="M27" s="19" t="s">
        <v>5</v>
      </c>
      <c r="N27" s="28">
        <v>98.83</v>
      </c>
      <c r="O27" s="19" t="s">
        <v>5</v>
      </c>
      <c r="P27" s="28">
        <v>9.2050000000000001</v>
      </c>
      <c r="Q27" s="19" t="s">
        <v>5</v>
      </c>
      <c r="R27" s="28">
        <v>10.000999999999999</v>
      </c>
      <c r="S27" s="19" t="s">
        <v>5</v>
      </c>
      <c r="T27" s="28">
        <v>8.5440000000000005</v>
      </c>
      <c r="U27" s="19" t="s">
        <v>5</v>
      </c>
      <c r="V27" s="28"/>
      <c r="W27" s="19" t="s">
        <v>5</v>
      </c>
    </row>
    <row r="28" spans="1:23" ht="7.5" customHeight="1">
      <c r="A28" s="26"/>
      <c r="B28" s="23" t="s">
        <v>50</v>
      </c>
      <c r="C28" s="18"/>
      <c r="D28" s="28">
        <v>40.74</v>
      </c>
      <c r="E28" s="19" t="s">
        <v>5</v>
      </c>
      <c r="F28" s="28">
        <v>34.558999999999997</v>
      </c>
      <c r="G28" s="19" t="s">
        <v>5</v>
      </c>
      <c r="H28" s="28">
        <v>30.9</v>
      </c>
      <c r="I28" s="19" t="s">
        <v>5</v>
      </c>
      <c r="J28" s="28">
        <v>38.084000000000003</v>
      </c>
      <c r="K28" s="19" t="s">
        <v>5</v>
      </c>
      <c r="L28" s="28">
        <v>35.143999999999998</v>
      </c>
      <c r="M28" s="19" t="s">
        <v>5</v>
      </c>
      <c r="N28" s="28">
        <v>38.688000000000002</v>
      </c>
      <c r="O28" s="19" t="s">
        <v>5</v>
      </c>
      <c r="P28" s="28">
        <v>3.1709999999999998</v>
      </c>
      <c r="Q28" s="19" t="s">
        <v>5</v>
      </c>
      <c r="R28" s="28">
        <v>3.2970000000000002</v>
      </c>
      <c r="S28" s="19" t="s">
        <v>5</v>
      </c>
      <c r="T28" s="28">
        <v>3.5590000000000002</v>
      </c>
      <c r="U28" s="19" t="s">
        <v>5</v>
      </c>
      <c r="V28" s="28">
        <v>3.1549999999999998</v>
      </c>
      <c r="W28" s="19" t="s">
        <v>5</v>
      </c>
    </row>
    <row r="29" spans="1:23" ht="7.5" customHeight="1">
      <c r="A29" s="26"/>
      <c r="B29" s="23" t="s">
        <v>88</v>
      </c>
      <c r="C29" s="18"/>
      <c r="D29" s="28">
        <v>55.686999999999998</v>
      </c>
      <c r="E29" s="19" t="s">
        <v>5</v>
      </c>
      <c r="F29" s="28">
        <v>50.920999999999999</v>
      </c>
      <c r="G29" s="19" t="s">
        <v>5</v>
      </c>
      <c r="H29" s="28">
        <v>52.688000000000002</v>
      </c>
      <c r="I29" s="19" t="s">
        <v>5</v>
      </c>
      <c r="J29" s="28">
        <v>60.488999999999997</v>
      </c>
      <c r="K29" s="19" t="s">
        <v>5</v>
      </c>
      <c r="L29" s="28">
        <v>56.162999999999997</v>
      </c>
      <c r="M29" s="19" t="s">
        <v>5</v>
      </c>
      <c r="N29" s="28">
        <v>56.802</v>
      </c>
      <c r="O29" s="19" t="s">
        <v>5</v>
      </c>
      <c r="P29" s="28">
        <v>5.2229999999999999</v>
      </c>
      <c r="Q29" s="19" t="s">
        <v>5</v>
      </c>
      <c r="R29" s="28">
        <v>5.0449999999999999</v>
      </c>
      <c r="S29" s="19" t="s">
        <v>5</v>
      </c>
      <c r="T29" s="28">
        <v>4.9829999999999997</v>
      </c>
      <c r="U29" s="19" t="s">
        <v>5</v>
      </c>
      <c r="V29" s="28"/>
      <c r="W29" s="19" t="s">
        <v>5</v>
      </c>
    </row>
    <row r="30" spans="1:23" ht="7.5" customHeight="1">
      <c r="A30" s="26"/>
      <c r="B30" s="23" t="s">
        <v>89</v>
      </c>
      <c r="C30" s="18"/>
      <c r="D30" s="28">
        <v>100.729</v>
      </c>
      <c r="E30" s="19" t="s">
        <v>5</v>
      </c>
      <c r="F30" s="28">
        <v>96.649000000000001</v>
      </c>
      <c r="G30" s="19" t="s">
        <v>5</v>
      </c>
      <c r="H30" s="28">
        <v>85.686999999999998</v>
      </c>
      <c r="I30" s="19" t="s">
        <v>5</v>
      </c>
      <c r="J30" s="28">
        <v>96.093000000000004</v>
      </c>
      <c r="K30" s="19" t="s">
        <v>5</v>
      </c>
      <c r="L30" s="28">
        <v>88.221000000000004</v>
      </c>
      <c r="M30" s="19" t="s">
        <v>5</v>
      </c>
      <c r="N30" s="28">
        <v>94.712999999999994</v>
      </c>
      <c r="O30" s="19" t="s">
        <v>5</v>
      </c>
      <c r="P30" s="28">
        <v>7.0830000000000002</v>
      </c>
      <c r="Q30" s="19" t="s">
        <v>5</v>
      </c>
      <c r="R30" s="28">
        <v>8.92</v>
      </c>
      <c r="S30" s="19" t="s">
        <v>5</v>
      </c>
      <c r="T30" s="28">
        <v>8.8719999999999999</v>
      </c>
      <c r="U30" s="19" t="s">
        <v>5</v>
      </c>
      <c r="V30" s="28">
        <v>8.2279999999999998</v>
      </c>
      <c r="W30" s="19" t="s">
        <v>5</v>
      </c>
    </row>
    <row r="31" spans="1:23" ht="7.5" customHeight="1">
      <c r="A31" s="26"/>
      <c r="B31" s="23" t="s">
        <v>58</v>
      </c>
      <c r="C31" s="18"/>
      <c r="D31" s="28">
        <v>46.393000000000001</v>
      </c>
      <c r="E31" s="19" t="s">
        <v>5</v>
      </c>
      <c r="F31" s="28">
        <v>46.594000000000001</v>
      </c>
      <c r="G31" s="19" t="s">
        <v>5</v>
      </c>
      <c r="H31" s="28">
        <v>47.158999999999999</v>
      </c>
      <c r="I31" s="19" t="s">
        <v>5</v>
      </c>
      <c r="J31" s="28">
        <v>45.406999999999996</v>
      </c>
      <c r="K31" s="19" t="s">
        <v>5</v>
      </c>
      <c r="L31" s="28">
        <v>42.194000000000003</v>
      </c>
      <c r="M31" s="19" t="s">
        <v>5</v>
      </c>
      <c r="N31" s="28">
        <v>41.73</v>
      </c>
      <c r="O31" s="19" t="s">
        <v>5</v>
      </c>
      <c r="P31" s="28">
        <v>3.1459999999999999</v>
      </c>
      <c r="Q31" s="19" t="s">
        <v>5</v>
      </c>
      <c r="R31" s="28">
        <v>3.7909999999999999</v>
      </c>
      <c r="S31" s="19" t="s">
        <v>5</v>
      </c>
      <c r="T31" s="28">
        <v>3.7349999999999999</v>
      </c>
      <c r="U31" s="19" t="s">
        <v>5</v>
      </c>
      <c r="V31" s="28"/>
      <c r="W31" s="19" t="s">
        <v>5</v>
      </c>
    </row>
    <row r="32" spans="1:23" ht="7.5" customHeight="1">
      <c r="A32" s="26"/>
      <c r="B32" s="23" t="s">
        <v>64</v>
      </c>
      <c r="C32" s="18"/>
      <c r="D32" s="28">
        <v>181.93</v>
      </c>
      <c r="E32" s="19" t="s">
        <v>5</v>
      </c>
      <c r="F32" s="28">
        <v>188.54300000000001</v>
      </c>
      <c r="G32" s="19" t="s">
        <v>5</v>
      </c>
      <c r="H32" s="28">
        <v>208.636</v>
      </c>
      <c r="I32" s="19" t="s">
        <v>5</v>
      </c>
      <c r="J32" s="28">
        <v>218.76</v>
      </c>
      <c r="K32" s="19" t="s">
        <v>5</v>
      </c>
      <c r="L32" s="28">
        <v>201.07900000000001</v>
      </c>
      <c r="M32" s="19" t="s">
        <v>5</v>
      </c>
      <c r="N32" s="28">
        <v>187.904</v>
      </c>
      <c r="O32" s="19" t="s">
        <v>5</v>
      </c>
      <c r="P32" s="28">
        <v>15.17</v>
      </c>
      <c r="Q32" s="19" t="s">
        <v>5</v>
      </c>
      <c r="R32" s="28">
        <v>17.908000000000001</v>
      </c>
      <c r="S32" s="19" t="s">
        <v>5</v>
      </c>
      <c r="T32" s="28">
        <v>18.315000000000001</v>
      </c>
      <c r="U32" s="19" t="s">
        <v>5</v>
      </c>
      <c r="V32" s="28"/>
      <c r="W32" s="19" t="s">
        <v>5</v>
      </c>
    </row>
    <row r="33" spans="1:23" ht="7.5" customHeight="1">
      <c r="A33" s="26"/>
      <c r="B33" s="23" t="s">
        <v>66</v>
      </c>
      <c r="C33" s="18"/>
      <c r="D33" s="28">
        <v>287.35899999999998</v>
      </c>
      <c r="E33" s="19" t="s">
        <v>5</v>
      </c>
      <c r="F33" s="28">
        <v>250.63499999999999</v>
      </c>
      <c r="G33" s="19" t="s">
        <v>5</v>
      </c>
      <c r="H33" s="28">
        <v>256.29399999999998</v>
      </c>
      <c r="I33" s="19" t="s">
        <v>5</v>
      </c>
      <c r="J33" s="28">
        <v>254.61500000000001</v>
      </c>
      <c r="K33" s="19" t="s">
        <v>5</v>
      </c>
      <c r="L33" s="28">
        <v>236.727</v>
      </c>
      <c r="M33" s="19" t="s">
        <v>5</v>
      </c>
      <c r="N33" s="28">
        <v>280.26600000000002</v>
      </c>
      <c r="O33" s="19" t="s">
        <v>5</v>
      </c>
      <c r="P33" s="28">
        <v>23.725000000000001</v>
      </c>
      <c r="Q33" s="19" t="s">
        <v>5</v>
      </c>
      <c r="R33" s="28">
        <v>26.52</v>
      </c>
      <c r="S33" s="19" t="s">
        <v>5</v>
      </c>
      <c r="T33" s="28">
        <v>22.096</v>
      </c>
      <c r="U33" s="19" t="s">
        <v>5</v>
      </c>
      <c r="V33" s="28"/>
      <c r="W33" s="19" t="s">
        <v>5</v>
      </c>
    </row>
    <row r="34" spans="1:23" ht="7.5" customHeight="1">
      <c r="A34" s="26"/>
      <c r="B34" s="23" t="s">
        <v>68</v>
      </c>
      <c r="C34" s="18"/>
      <c r="D34" s="28">
        <v>59.820999999999998</v>
      </c>
      <c r="E34" s="19" t="s">
        <v>5</v>
      </c>
      <c r="F34" s="28">
        <v>67.376999999999995</v>
      </c>
      <c r="G34" s="19" t="s">
        <v>5</v>
      </c>
      <c r="H34" s="28">
        <v>64.846000000000004</v>
      </c>
      <c r="I34" s="19" t="s">
        <v>5</v>
      </c>
      <c r="J34" s="28">
        <v>71.251000000000005</v>
      </c>
      <c r="K34" s="19" t="s">
        <v>5</v>
      </c>
      <c r="L34" s="28">
        <v>67.111999999999995</v>
      </c>
      <c r="M34" s="19" t="s">
        <v>5</v>
      </c>
      <c r="N34" s="28">
        <v>64.944999999999993</v>
      </c>
      <c r="O34" s="19" t="s">
        <v>5</v>
      </c>
      <c r="P34" s="28">
        <v>6.1219999999999999</v>
      </c>
      <c r="Q34" s="19" t="s">
        <v>5</v>
      </c>
      <c r="R34" s="28">
        <v>5.8449999999999998</v>
      </c>
      <c r="S34" s="19" t="s">
        <v>5</v>
      </c>
      <c r="T34" s="28">
        <v>6.4390000000000001</v>
      </c>
      <c r="U34" s="19" t="s">
        <v>5</v>
      </c>
      <c r="V34" s="28">
        <v>3.9470000000000001</v>
      </c>
      <c r="W34" s="19" t="s">
        <v>5</v>
      </c>
    </row>
    <row r="35" spans="1:23" ht="2.25" customHeight="1">
      <c r="A35" s="26"/>
      <c r="D35" s="28"/>
      <c r="E35" s="19"/>
      <c r="F35" s="28"/>
      <c r="G35" s="19"/>
      <c r="H35" s="28"/>
      <c r="I35" s="19"/>
      <c r="J35" s="28"/>
      <c r="K35" s="19"/>
      <c r="L35" s="28"/>
      <c r="M35" s="19"/>
      <c r="N35" s="28"/>
      <c r="O35" s="19"/>
      <c r="P35" s="28"/>
      <c r="Q35" s="19"/>
      <c r="R35" s="28"/>
      <c r="S35" s="19"/>
      <c r="T35" s="28"/>
      <c r="U35" s="19"/>
      <c r="V35" s="28"/>
      <c r="W35" s="19"/>
    </row>
    <row r="36" spans="1:23" ht="8.25" customHeight="1">
      <c r="A36" s="26"/>
      <c r="B36" s="7" t="s">
        <v>148</v>
      </c>
      <c r="C36" s="13"/>
      <c r="D36" s="28"/>
      <c r="E36" s="19"/>
      <c r="F36" s="28"/>
      <c r="G36" s="19"/>
      <c r="H36" s="28"/>
      <c r="I36" s="19"/>
      <c r="J36" s="28"/>
      <c r="K36" s="19"/>
      <c r="L36" s="28"/>
      <c r="M36" s="19"/>
      <c r="N36" s="28"/>
      <c r="O36" s="19"/>
      <c r="P36" s="28"/>
      <c r="Q36" s="19"/>
      <c r="R36" s="28"/>
      <c r="S36" s="19"/>
      <c r="T36" s="28"/>
      <c r="U36" s="19"/>
      <c r="V36" s="28"/>
      <c r="W36" s="19"/>
    </row>
    <row r="37" spans="1:23" ht="7.5" customHeight="1">
      <c r="A37" s="26"/>
      <c r="B37" s="23" t="s">
        <v>82</v>
      </c>
      <c r="C37" s="18"/>
      <c r="D37" s="28">
        <v>17.573</v>
      </c>
      <c r="E37" s="19" t="s">
        <v>5</v>
      </c>
      <c r="F37" s="28">
        <v>15.502000000000001</v>
      </c>
      <c r="G37" s="19" t="s">
        <v>5</v>
      </c>
      <c r="H37" s="28">
        <v>17.518999999999998</v>
      </c>
      <c r="I37" s="19" t="s">
        <v>5</v>
      </c>
      <c r="J37" s="28">
        <v>17.887</v>
      </c>
      <c r="K37" s="19" t="s">
        <v>5</v>
      </c>
      <c r="L37" s="28">
        <v>16.797000000000001</v>
      </c>
      <c r="M37" s="19" t="s">
        <v>5</v>
      </c>
      <c r="N37" s="28">
        <v>16.084</v>
      </c>
      <c r="O37" s="19" t="s">
        <v>5</v>
      </c>
      <c r="P37" s="28">
        <v>1.28</v>
      </c>
      <c r="Q37" s="19" t="s">
        <v>5</v>
      </c>
      <c r="R37" s="28">
        <v>1.478</v>
      </c>
      <c r="S37" s="19" t="s">
        <v>5</v>
      </c>
      <c r="T37" s="28">
        <v>1.2729999999999999</v>
      </c>
      <c r="U37" s="19" t="s">
        <v>5</v>
      </c>
      <c r="V37" s="28"/>
      <c r="W37" s="19" t="s">
        <v>5</v>
      </c>
    </row>
    <row r="38" spans="1:23" ht="7.5" customHeight="1">
      <c r="A38" s="26"/>
      <c r="B38" s="23" t="s">
        <v>83</v>
      </c>
      <c r="C38" s="18"/>
      <c r="D38" s="28">
        <v>8.7579999999999991</v>
      </c>
      <c r="E38" s="19" t="s">
        <v>5</v>
      </c>
      <c r="F38" s="28">
        <v>8.8350000000000009</v>
      </c>
      <c r="G38" s="19" t="s">
        <v>5</v>
      </c>
      <c r="H38" s="28">
        <v>9.0909999999999993</v>
      </c>
      <c r="I38" s="19" t="s">
        <v>5</v>
      </c>
      <c r="J38" s="28">
        <v>11.265000000000001</v>
      </c>
      <c r="K38" s="19" t="s">
        <v>5</v>
      </c>
      <c r="L38" s="28">
        <v>10.416</v>
      </c>
      <c r="M38" s="19" t="s">
        <v>5</v>
      </c>
      <c r="N38" s="28">
        <v>9.9160000000000004</v>
      </c>
      <c r="O38" s="19" t="s">
        <v>5</v>
      </c>
      <c r="P38" s="28">
        <v>0.66</v>
      </c>
      <c r="Q38" s="19" t="s">
        <v>5</v>
      </c>
      <c r="R38" s="28">
        <v>1.292</v>
      </c>
      <c r="S38" s="19" t="s">
        <v>5</v>
      </c>
      <c r="T38" s="28">
        <v>1.3120000000000001</v>
      </c>
      <c r="U38" s="19" t="s">
        <v>5</v>
      </c>
      <c r="V38" s="28"/>
      <c r="W38" s="19" t="s">
        <v>5</v>
      </c>
    </row>
    <row r="39" spans="1:23" ht="7.5" customHeight="1">
      <c r="A39" s="26"/>
      <c r="B39" s="23" t="s">
        <v>104</v>
      </c>
      <c r="C39" s="18"/>
      <c r="D39" s="28">
        <v>29.341999999999999</v>
      </c>
      <c r="E39" s="19" t="s">
        <v>5</v>
      </c>
      <c r="F39" s="28">
        <v>30.074000000000002</v>
      </c>
      <c r="G39" s="19" t="s">
        <v>5</v>
      </c>
      <c r="H39" s="28">
        <v>38.533000000000001</v>
      </c>
      <c r="I39" s="19" t="s">
        <v>5</v>
      </c>
      <c r="J39" s="28">
        <v>130.92699999999999</v>
      </c>
      <c r="K39" s="19" t="s">
        <v>5</v>
      </c>
      <c r="L39" s="28">
        <v>127.282</v>
      </c>
      <c r="M39" s="19" t="s">
        <v>5</v>
      </c>
      <c r="N39" s="28">
        <v>127.7</v>
      </c>
      <c r="O39" s="19" t="s">
        <v>5</v>
      </c>
      <c r="P39" s="28">
        <v>3.2570000000000001</v>
      </c>
      <c r="Q39" s="19" t="s">
        <v>5</v>
      </c>
      <c r="R39" s="28">
        <v>3.9350000000000001</v>
      </c>
      <c r="S39" s="19" t="s">
        <v>5</v>
      </c>
      <c r="T39" s="28">
        <v>4.2910000000000004</v>
      </c>
      <c r="U39" s="19" t="s">
        <v>5</v>
      </c>
      <c r="V39" s="28">
        <v>3.1520000000000001</v>
      </c>
      <c r="W39" s="19" t="s">
        <v>5</v>
      </c>
    </row>
    <row r="40" spans="1:23" ht="7.5" customHeight="1">
      <c r="A40" s="26"/>
      <c r="B40" s="23" t="s">
        <v>105</v>
      </c>
      <c r="C40" s="18"/>
      <c r="D40" s="28">
        <v>17.696000000000002</v>
      </c>
      <c r="E40" s="19" t="s">
        <v>5</v>
      </c>
      <c r="F40" s="28">
        <v>18.573</v>
      </c>
      <c r="G40" s="19" t="s">
        <v>5</v>
      </c>
      <c r="H40" s="28">
        <v>19.006</v>
      </c>
      <c r="I40" s="19" t="s">
        <v>5</v>
      </c>
      <c r="J40" s="28">
        <v>17.27</v>
      </c>
      <c r="K40" s="19" t="s">
        <v>5</v>
      </c>
      <c r="L40" s="28">
        <v>16.297999999999998</v>
      </c>
      <c r="M40" s="19" t="s">
        <v>5</v>
      </c>
      <c r="N40" s="28">
        <v>16.285</v>
      </c>
      <c r="O40" s="19" t="s">
        <v>5</v>
      </c>
      <c r="P40" s="28">
        <v>1.3</v>
      </c>
      <c r="Q40" s="19" t="s">
        <v>5</v>
      </c>
      <c r="R40" s="28">
        <v>1.504</v>
      </c>
      <c r="S40" s="19" t="s">
        <v>5</v>
      </c>
      <c r="T40" s="28">
        <v>1.4159999999999999</v>
      </c>
      <c r="U40" s="19" t="s">
        <v>5</v>
      </c>
      <c r="V40" s="28"/>
      <c r="W40" s="19" t="s">
        <v>5</v>
      </c>
    </row>
    <row r="41" spans="1:23" ht="7.5" customHeight="1">
      <c r="A41" s="26"/>
      <c r="B41" s="23" t="s">
        <v>7</v>
      </c>
      <c r="C41" s="18"/>
      <c r="D41" s="28">
        <v>4.3410000000000002</v>
      </c>
      <c r="E41" s="19" t="s">
        <v>5</v>
      </c>
      <c r="F41" s="28">
        <v>4.0209999999999999</v>
      </c>
      <c r="G41" s="19" t="s">
        <v>5</v>
      </c>
      <c r="H41" s="28">
        <v>4.7370000000000001</v>
      </c>
      <c r="I41" s="19" t="s">
        <v>5</v>
      </c>
      <c r="J41" s="28">
        <v>6.78</v>
      </c>
      <c r="K41" s="19" t="s">
        <v>5</v>
      </c>
      <c r="L41" s="28">
        <v>6.2690000000000001</v>
      </c>
      <c r="M41" s="19" t="s">
        <v>5</v>
      </c>
      <c r="N41" s="28">
        <v>6.5140000000000002</v>
      </c>
      <c r="O41" s="19" t="s">
        <v>5</v>
      </c>
      <c r="P41" s="28">
        <v>0.39300000000000002</v>
      </c>
      <c r="Q41" s="19" t="s">
        <v>5</v>
      </c>
      <c r="R41" s="28">
        <v>0.73199999999999998</v>
      </c>
      <c r="S41" s="19" t="s">
        <v>5</v>
      </c>
      <c r="T41" s="28">
        <v>0.621</v>
      </c>
      <c r="U41" s="19" t="s">
        <v>5</v>
      </c>
      <c r="V41" s="28"/>
      <c r="W41" s="19" t="s">
        <v>5</v>
      </c>
    </row>
    <row r="42" spans="1:23" ht="7.5" customHeight="1">
      <c r="A42" s="26"/>
      <c r="B42" s="23" t="s">
        <v>84</v>
      </c>
      <c r="C42" s="18"/>
      <c r="D42" s="28">
        <v>63.777999999999999</v>
      </c>
      <c r="E42" s="19" t="s">
        <v>5</v>
      </c>
      <c r="F42" s="28">
        <v>62.665999999999997</v>
      </c>
      <c r="G42" s="19" t="s">
        <v>5</v>
      </c>
      <c r="H42" s="28">
        <v>68.59</v>
      </c>
      <c r="I42" s="19" t="s">
        <v>5</v>
      </c>
      <c r="J42" s="28">
        <v>70.138999999999996</v>
      </c>
      <c r="K42" s="19" t="s">
        <v>5</v>
      </c>
      <c r="L42" s="28">
        <v>65.546999999999997</v>
      </c>
      <c r="M42" s="19" t="s">
        <v>5</v>
      </c>
      <c r="N42" s="28">
        <v>67.709999999999994</v>
      </c>
      <c r="O42" s="19" t="s">
        <v>5</v>
      </c>
      <c r="P42" s="28">
        <v>5.5259999999999998</v>
      </c>
      <c r="Q42" s="19" t="s">
        <v>5</v>
      </c>
      <c r="R42" s="28">
        <v>6.3879999999999999</v>
      </c>
      <c r="S42" s="19" t="s">
        <v>5</v>
      </c>
      <c r="T42" s="28">
        <v>5.3360000000000003</v>
      </c>
      <c r="U42" s="19" t="s">
        <v>5</v>
      </c>
      <c r="V42" s="28">
        <v>4.1829999999999998</v>
      </c>
      <c r="W42" s="19" t="s">
        <v>5</v>
      </c>
    </row>
    <row r="43" spans="1:23" ht="7.5" customHeight="1">
      <c r="A43" s="26"/>
      <c r="B43" s="23" t="s">
        <v>85</v>
      </c>
      <c r="C43" s="18"/>
      <c r="D43" s="28">
        <v>105.771</v>
      </c>
      <c r="E43" s="19" t="s">
        <v>5</v>
      </c>
      <c r="F43" s="28">
        <v>89.441000000000003</v>
      </c>
      <c r="G43" s="19" t="s">
        <v>5</v>
      </c>
      <c r="H43" s="28">
        <v>94.061999999999998</v>
      </c>
      <c r="I43" s="19" t="s">
        <v>5</v>
      </c>
      <c r="J43" s="28">
        <v>107.633</v>
      </c>
      <c r="K43" s="19" t="s">
        <v>5</v>
      </c>
      <c r="L43" s="28">
        <v>101.377</v>
      </c>
      <c r="M43" s="19" t="s">
        <v>5</v>
      </c>
      <c r="N43" s="28">
        <v>106.224</v>
      </c>
      <c r="O43" s="19" t="s">
        <v>5</v>
      </c>
      <c r="P43" s="28">
        <v>8.4130000000000003</v>
      </c>
      <c r="Q43" s="19" t="s">
        <v>5</v>
      </c>
      <c r="R43" s="28">
        <v>9.6920000000000002</v>
      </c>
      <c r="S43" s="19" t="s">
        <v>5</v>
      </c>
      <c r="T43" s="28">
        <v>9.452</v>
      </c>
      <c r="U43" s="19" t="s">
        <v>5</v>
      </c>
      <c r="V43" s="28">
        <v>5.6580000000000004</v>
      </c>
      <c r="W43" s="19" t="s">
        <v>5</v>
      </c>
    </row>
    <row r="44" spans="1:23" ht="7.5" customHeight="1">
      <c r="A44" s="26"/>
      <c r="B44" s="23" t="s">
        <v>99</v>
      </c>
      <c r="C44" s="18"/>
      <c r="D44" s="28">
        <v>88.194000000000003</v>
      </c>
      <c r="E44" s="19" t="s">
        <v>5</v>
      </c>
      <c r="F44" s="28">
        <v>93.516000000000005</v>
      </c>
      <c r="G44" s="19" t="s">
        <v>5</v>
      </c>
      <c r="H44" s="28">
        <v>88.135999999999996</v>
      </c>
      <c r="I44" s="19" t="s">
        <v>5</v>
      </c>
      <c r="J44" s="28">
        <v>105.19799999999999</v>
      </c>
      <c r="K44" s="19" t="s">
        <v>5</v>
      </c>
      <c r="L44" s="28">
        <v>99.028999999999996</v>
      </c>
      <c r="M44" s="19" t="s">
        <v>5</v>
      </c>
      <c r="N44" s="28">
        <v>103.593</v>
      </c>
      <c r="O44" s="19">
        <v>1</v>
      </c>
      <c r="P44" s="28">
        <v>11.680999999999999</v>
      </c>
      <c r="Q44" s="19" t="s">
        <v>5</v>
      </c>
      <c r="R44" s="28">
        <v>12.05</v>
      </c>
      <c r="S44" s="19" t="s">
        <v>5</v>
      </c>
      <c r="T44" s="28"/>
      <c r="U44" s="19" t="s">
        <v>5</v>
      </c>
      <c r="V44" s="28"/>
      <c r="W44" s="19" t="s">
        <v>5</v>
      </c>
    </row>
    <row r="45" spans="1:23" ht="7.5" customHeight="1">
      <c r="A45" s="26"/>
      <c r="B45" s="23" t="s">
        <v>109</v>
      </c>
      <c r="C45" s="18"/>
      <c r="D45" s="28">
        <v>16.710999999999999</v>
      </c>
      <c r="E45" s="19" t="s">
        <v>5</v>
      </c>
      <c r="F45" s="28">
        <v>14.699</v>
      </c>
      <c r="G45" s="19" t="s">
        <v>5</v>
      </c>
      <c r="H45" s="28">
        <v>15.542999999999999</v>
      </c>
      <c r="I45" s="19" t="s">
        <v>5</v>
      </c>
      <c r="J45" s="28">
        <v>20.899000000000001</v>
      </c>
      <c r="K45" s="19" t="s">
        <v>5</v>
      </c>
      <c r="L45" s="28">
        <v>19.626999999999999</v>
      </c>
      <c r="M45" s="19" t="s">
        <v>5</v>
      </c>
      <c r="N45" s="28">
        <v>20.687999999999999</v>
      </c>
      <c r="O45" s="19" t="s">
        <v>5</v>
      </c>
      <c r="P45" s="28">
        <v>1.6160000000000001</v>
      </c>
      <c r="Q45" s="19" t="s">
        <v>5</v>
      </c>
      <c r="R45" s="28">
        <v>1.9379999999999999</v>
      </c>
      <c r="S45" s="19" t="s">
        <v>5</v>
      </c>
      <c r="T45" s="28">
        <v>2.0350000000000001</v>
      </c>
      <c r="U45" s="19" t="s">
        <v>5</v>
      </c>
      <c r="V45" s="28"/>
      <c r="W45" s="19" t="s">
        <v>5</v>
      </c>
    </row>
    <row r="46" spans="1:23" ht="7.5" customHeight="1">
      <c r="A46" s="26"/>
      <c r="B46" s="23" t="s">
        <v>11</v>
      </c>
      <c r="C46" s="18"/>
      <c r="D46" s="28">
        <v>10.728</v>
      </c>
      <c r="E46" s="19" t="s">
        <v>5</v>
      </c>
      <c r="F46" s="28">
        <v>10.645</v>
      </c>
      <c r="G46" s="19" t="s">
        <v>5</v>
      </c>
      <c r="H46" s="28">
        <v>9.1780000000000008</v>
      </c>
      <c r="I46" s="19" t="s">
        <v>5</v>
      </c>
      <c r="J46" s="28">
        <v>15.622999999999999</v>
      </c>
      <c r="K46" s="19" t="s">
        <v>5</v>
      </c>
      <c r="L46" s="28">
        <v>14.5</v>
      </c>
      <c r="M46" s="19" t="s">
        <v>5</v>
      </c>
      <c r="N46" s="28">
        <v>14.423999999999999</v>
      </c>
      <c r="O46" s="19" t="s">
        <v>5</v>
      </c>
      <c r="P46" s="28">
        <v>1.464</v>
      </c>
      <c r="Q46" s="19" t="s">
        <v>5</v>
      </c>
      <c r="R46" s="28">
        <v>1.569</v>
      </c>
      <c r="S46" s="19" t="s">
        <v>5</v>
      </c>
      <c r="T46" s="28">
        <v>1.1739999999999999</v>
      </c>
      <c r="U46" s="19" t="s">
        <v>5</v>
      </c>
      <c r="V46" s="28">
        <v>0.91600000000000004</v>
      </c>
      <c r="W46" s="19" t="s">
        <v>5</v>
      </c>
    </row>
    <row r="47" spans="1:23" ht="7.5" customHeight="1">
      <c r="A47" s="26"/>
      <c r="B47" s="23" t="s">
        <v>15</v>
      </c>
      <c r="C47" s="18"/>
      <c r="D47" s="28">
        <v>29.111999999999998</v>
      </c>
      <c r="E47" s="19" t="s">
        <v>5</v>
      </c>
      <c r="F47" s="28">
        <v>36.063000000000002</v>
      </c>
      <c r="G47" s="19" t="s">
        <v>5</v>
      </c>
      <c r="H47" s="28">
        <v>43.927</v>
      </c>
      <c r="I47" s="19" t="s">
        <v>5</v>
      </c>
      <c r="J47" s="28">
        <v>49.094999999999999</v>
      </c>
      <c r="K47" s="19" t="s">
        <v>5</v>
      </c>
      <c r="L47" s="28">
        <v>46.097000000000001</v>
      </c>
      <c r="M47" s="19" t="s">
        <v>5</v>
      </c>
      <c r="N47" s="28">
        <v>45.174999999999997</v>
      </c>
      <c r="O47" s="19" t="s">
        <v>5</v>
      </c>
      <c r="P47" s="28">
        <v>4.2939999999999996</v>
      </c>
      <c r="Q47" s="19" t="s">
        <v>5</v>
      </c>
      <c r="R47" s="28">
        <v>3.5649999999999999</v>
      </c>
      <c r="S47" s="19" t="s">
        <v>5</v>
      </c>
      <c r="T47" s="28">
        <v>4.3789999999999996</v>
      </c>
      <c r="U47" s="19" t="s">
        <v>5</v>
      </c>
      <c r="V47" s="28"/>
      <c r="W47" s="19" t="s">
        <v>5</v>
      </c>
    </row>
    <row r="48" spans="1:23" ht="7.5" customHeight="1">
      <c r="A48" s="26"/>
      <c r="B48" s="23" t="s">
        <v>16</v>
      </c>
      <c r="C48" s="18"/>
      <c r="D48" s="28">
        <v>10.154</v>
      </c>
      <c r="E48" s="19" t="s">
        <v>5</v>
      </c>
      <c r="F48" s="28">
        <v>9.8699999999999992</v>
      </c>
      <c r="G48" s="19" t="s">
        <v>5</v>
      </c>
      <c r="H48" s="28">
        <v>10.122999999999999</v>
      </c>
      <c r="I48" s="19" t="s">
        <v>5</v>
      </c>
      <c r="J48" s="28">
        <v>9.4469999999999992</v>
      </c>
      <c r="K48" s="19" t="s">
        <v>5</v>
      </c>
      <c r="L48" s="28">
        <v>8.9559999999999995</v>
      </c>
      <c r="M48" s="19" t="s">
        <v>5</v>
      </c>
      <c r="N48" s="28">
        <v>9.9380000000000006</v>
      </c>
      <c r="O48" s="19" t="s">
        <v>5</v>
      </c>
      <c r="P48" s="28">
        <v>0.85199999999999998</v>
      </c>
      <c r="Q48" s="19" t="s">
        <v>5</v>
      </c>
      <c r="R48" s="28">
        <v>0.85299999999999998</v>
      </c>
      <c r="S48" s="19" t="s">
        <v>5</v>
      </c>
      <c r="T48" s="28">
        <v>0.99099999999999999</v>
      </c>
      <c r="U48" s="19" t="s">
        <v>5</v>
      </c>
      <c r="V48" s="28"/>
      <c r="W48" s="19" t="s">
        <v>5</v>
      </c>
    </row>
    <row r="49" spans="1:23" ht="7.5" customHeight="1">
      <c r="A49" s="26"/>
      <c r="B49" s="23" t="s">
        <v>110</v>
      </c>
      <c r="C49" s="18"/>
      <c r="D49" s="28">
        <v>32.881</v>
      </c>
      <c r="E49" s="19" t="s">
        <v>5</v>
      </c>
      <c r="F49" s="28">
        <v>29.631</v>
      </c>
      <c r="G49" s="19" t="s">
        <v>5</v>
      </c>
      <c r="H49" s="28">
        <v>30.606000000000002</v>
      </c>
      <c r="I49" s="19" t="s">
        <v>5</v>
      </c>
      <c r="J49" s="28">
        <v>35.573999999999998</v>
      </c>
      <c r="K49" s="19" t="s">
        <v>5</v>
      </c>
      <c r="L49" s="28">
        <v>33.338000000000001</v>
      </c>
      <c r="M49" s="19" t="s">
        <v>5</v>
      </c>
      <c r="N49" s="28">
        <v>35.555</v>
      </c>
      <c r="O49" s="19" t="s">
        <v>5</v>
      </c>
      <c r="P49" s="28">
        <v>3.0659999999999998</v>
      </c>
      <c r="Q49" s="19" t="s">
        <v>5</v>
      </c>
      <c r="R49" s="28">
        <v>3.4710000000000001</v>
      </c>
      <c r="S49" s="19" t="s">
        <v>5</v>
      </c>
      <c r="T49" s="28">
        <v>3.1760000000000002</v>
      </c>
      <c r="U49" s="19" t="s">
        <v>5</v>
      </c>
      <c r="V49" s="28">
        <v>1.9650000000000001</v>
      </c>
      <c r="W49" s="19" t="s">
        <v>5</v>
      </c>
    </row>
    <row r="50" spans="1:23" ht="7.5" customHeight="1">
      <c r="A50" s="26"/>
      <c r="B50" s="23" t="s">
        <v>100</v>
      </c>
      <c r="C50" s="18"/>
      <c r="D50" s="28">
        <v>1.147</v>
      </c>
      <c r="E50" s="19" t="s">
        <v>5</v>
      </c>
      <c r="F50" s="28">
        <v>0.999</v>
      </c>
      <c r="G50" s="19" t="s">
        <v>5</v>
      </c>
      <c r="H50" s="28">
        <v>1.1419999999999999</v>
      </c>
      <c r="I50" s="19" t="s">
        <v>5</v>
      </c>
      <c r="J50" s="28">
        <v>0.92100000000000004</v>
      </c>
      <c r="K50" s="19" t="s">
        <v>5</v>
      </c>
      <c r="L50" s="28">
        <v>0.81699999999999995</v>
      </c>
      <c r="M50" s="19" t="s">
        <v>5</v>
      </c>
      <c r="N50" s="28">
        <v>0.80900000000000005</v>
      </c>
      <c r="O50" s="19" t="s">
        <v>5</v>
      </c>
      <c r="P50" s="28">
        <v>6.6000000000000003E-2</v>
      </c>
      <c r="Q50" s="19" t="s">
        <v>5</v>
      </c>
      <c r="R50" s="28">
        <v>7.5999999999999998E-2</v>
      </c>
      <c r="S50" s="19" t="s">
        <v>5</v>
      </c>
      <c r="T50" s="28">
        <v>9.9000000000000005E-2</v>
      </c>
      <c r="U50" s="19" t="s">
        <v>5</v>
      </c>
      <c r="V50" s="28"/>
      <c r="W50" s="19" t="s">
        <v>5</v>
      </c>
    </row>
    <row r="51" spans="1:23" ht="7.5" customHeight="1">
      <c r="A51" s="26"/>
      <c r="B51" s="23" t="s">
        <v>111</v>
      </c>
      <c r="C51" s="18"/>
      <c r="D51" s="28">
        <v>51.442</v>
      </c>
      <c r="E51" s="19" t="s">
        <v>5</v>
      </c>
      <c r="F51" s="28">
        <v>46.097999999999999</v>
      </c>
      <c r="G51" s="19" t="s">
        <v>5</v>
      </c>
      <c r="H51" s="28">
        <v>46.506999999999998</v>
      </c>
      <c r="I51" s="19" t="s">
        <v>5</v>
      </c>
      <c r="J51" s="28">
        <v>61.415999999999997</v>
      </c>
      <c r="K51" s="19" t="s">
        <v>5</v>
      </c>
      <c r="L51" s="28">
        <v>57.58</v>
      </c>
      <c r="M51" s="19" t="s">
        <v>5</v>
      </c>
      <c r="N51" s="28">
        <v>54.392000000000003</v>
      </c>
      <c r="O51" s="19" t="s">
        <v>5</v>
      </c>
      <c r="P51" s="28">
        <v>4.4459999999999997</v>
      </c>
      <c r="Q51" s="19" t="s">
        <v>5</v>
      </c>
      <c r="R51" s="28">
        <v>6.2389999999999999</v>
      </c>
      <c r="S51" s="19" t="s">
        <v>5</v>
      </c>
      <c r="T51" s="28">
        <v>5.2679999999999998</v>
      </c>
      <c r="U51" s="19" t="s">
        <v>5</v>
      </c>
      <c r="V51" s="28">
        <v>9.8550000000000004</v>
      </c>
      <c r="W51" s="19" t="s">
        <v>5</v>
      </c>
    </row>
    <row r="52" spans="1:23" ht="7.5" customHeight="1">
      <c r="A52" s="26"/>
      <c r="B52" s="23" t="s">
        <v>33</v>
      </c>
      <c r="C52" s="18"/>
      <c r="D52" s="28">
        <v>185.077</v>
      </c>
      <c r="E52" s="19" t="s">
        <v>5</v>
      </c>
      <c r="F52" s="28">
        <v>166.458</v>
      </c>
      <c r="G52" s="19" t="s">
        <v>5</v>
      </c>
      <c r="H52" s="28">
        <v>162.59800000000001</v>
      </c>
      <c r="I52" s="19" t="s">
        <v>5</v>
      </c>
      <c r="J52" s="28">
        <v>224.90899999999999</v>
      </c>
      <c r="K52" s="19" t="s">
        <v>5</v>
      </c>
      <c r="L52" s="28">
        <v>203.459</v>
      </c>
      <c r="M52" s="19" t="s">
        <v>5</v>
      </c>
      <c r="N52" s="28">
        <v>201.99700000000001</v>
      </c>
      <c r="O52" s="19" t="s">
        <v>5</v>
      </c>
      <c r="P52" s="28">
        <v>17.297999999999998</v>
      </c>
      <c r="Q52" s="19" t="s">
        <v>5</v>
      </c>
      <c r="R52" s="28">
        <v>17.443999999999999</v>
      </c>
      <c r="S52" s="19" t="s">
        <v>5</v>
      </c>
      <c r="T52" s="28">
        <v>17.29</v>
      </c>
      <c r="U52" s="19" t="s">
        <v>5</v>
      </c>
      <c r="V52" s="28">
        <v>15.705</v>
      </c>
      <c r="W52" s="19" t="s">
        <v>5</v>
      </c>
    </row>
    <row r="53" spans="1:23" ht="7.5" customHeight="1">
      <c r="A53" s="26"/>
      <c r="B53" s="23" t="s">
        <v>116</v>
      </c>
      <c r="C53" s="18"/>
      <c r="D53" s="28">
        <v>51.81</v>
      </c>
      <c r="E53" s="19" t="s">
        <v>5</v>
      </c>
      <c r="F53" s="28">
        <v>40.917999999999999</v>
      </c>
      <c r="G53" s="19" t="s">
        <v>5</v>
      </c>
      <c r="H53" s="28">
        <v>36.314999999999998</v>
      </c>
      <c r="I53" s="19" t="s">
        <v>5</v>
      </c>
      <c r="J53" s="28">
        <v>33.975000000000001</v>
      </c>
      <c r="K53" s="19" t="s">
        <v>5</v>
      </c>
      <c r="L53" s="28">
        <v>31.045999999999999</v>
      </c>
      <c r="M53" s="19" t="s">
        <v>5</v>
      </c>
      <c r="N53" s="28">
        <v>31.6</v>
      </c>
      <c r="O53" s="19" t="s">
        <v>5</v>
      </c>
      <c r="P53" s="28">
        <v>3.3050000000000002</v>
      </c>
      <c r="Q53" s="19" t="s">
        <v>5</v>
      </c>
      <c r="R53" s="28">
        <v>3.1739999999999999</v>
      </c>
      <c r="S53" s="19" t="s">
        <v>5</v>
      </c>
      <c r="T53" s="28">
        <v>2.6640000000000001</v>
      </c>
      <c r="U53" s="19" t="s">
        <v>5</v>
      </c>
      <c r="V53" s="28">
        <v>2.7360000000000002</v>
      </c>
      <c r="W53" s="19" t="s">
        <v>5</v>
      </c>
    </row>
    <row r="54" spans="1:23" ht="7.5" customHeight="1">
      <c r="A54" s="26"/>
      <c r="B54" s="23" t="s">
        <v>38</v>
      </c>
      <c r="C54" s="18"/>
      <c r="D54" s="28">
        <v>30.745999999999999</v>
      </c>
      <c r="E54" s="19" t="s">
        <v>5</v>
      </c>
      <c r="F54" s="28">
        <v>21.623000000000001</v>
      </c>
      <c r="G54" s="19" t="s">
        <v>5</v>
      </c>
      <c r="H54" s="28">
        <v>19.041</v>
      </c>
      <c r="I54" s="19" t="s">
        <v>5</v>
      </c>
      <c r="J54" s="28">
        <v>25.593</v>
      </c>
      <c r="K54" s="19" t="s">
        <v>5</v>
      </c>
      <c r="L54" s="28">
        <v>23.338000000000001</v>
      </c>
      <c r="M54" s="19" t="s">
        <v>5</v>
      </c>
      <c r="N54" s="28">
        <v>25.896999999999998</v>
      </c>
      <c r="O54" s="19" t="s">
        <v>5</v>
      </c>
      <c r="P54" s="28">
        <v>2.1509999999999998</v>
      </c>
      <c r="Q54" s="19" t="s">
        <v>5</v>
      </c>
      <c r="R54" s="28">
        <v>2.665</v>
      </c>
      <c r="S54" s="19" t="s">
        <v>5</v>
      </c>
      <c r="T54" s="28">
        <v>2.4420000000000002</v>
      </c>
      <c r="U54" s="19" t="s">
        <v>5</v>
      </c>
      <c r="V54" s="28">
        <v>1.994</v>
      </c>
      <c r="W54" s="19" t="s">
        <v>5</v>
      </c>
    </row>
    <row r="55" spans="1:23" ht="7.5" customHeight="1">
      <c r="A55" s="26"/>
      <c r="B55" s="23" t="s">
        <v>42</v>
      </c>
      <c r="C55" s="18"/>
      <c r="D55" s="28">
        <v>40.063000000000002</v>
      </c>
      <c r="E55" s="19" t="s">
        <v>5</v>
      </c>
      <c r="F55" s="28">
        <v>36.247</v>
      </c>
      <c r="G55" s="19" t="s">
        <v>5</v>
      </c>
      <c r="H55" s="28">
        <v>36.106000000000002</v>
      </c>
      <c r="I55" s="19" t="s">
        <v>5</v>
      </c>
      <c r="J55" s="28">
        <v>42.127000000000002</v>
      </c>
      <c r="K55" s="19" t="s">
        <v>5</v>
      </c>
      <c r="L55" s="28">
        <v>38.103000000000002</v>
      </c>
      <c r="M55" s="19" t="s">
        <v>5</v>
      </c>
      <c r="N55" s="28">
        <v>38.357999999999997</v>
      </c>
      <c r="O55" s="19" t="s">
        <v>5</v>
      </c>
      <c r="P55" s="28">
        <v>3.641</v>
      </c>
      <c r="Q55" s="19" t="s">
        <v>5</v>
      </c>
      <c r="R55" s="28">
        <v>3.6040000000000001</v>
      </c>
      <c r="S55" s="19" t="s">
        <v>5</v>
      </c>
      <c r="T55" s="28">
        <v>3.1739999999999999</v>
      </c>
      <c r="U55" s="19" t="s">
        <v>5</v>
      </c>
      <c r="V55" s="28"/>
      <c r="W55" s="19" t="s">
        <v>5</v>
      </c>
    </row>
    <row r="56" spans="1:23" ht="7.5" customHeight="1">
      <c r="A56" s="26"/>
      <c r="B56" s="23" t="s">
        <v>50</v>
      </c>
      <c r="C56" s="18"/>
      <c r="D56" s="28">
        <v>29.73</v>
      </c>
      <c r="E56" s="19" t="s">
        <v>5</v>
      </c>
      <c r="F56" s="28">
        <v>28.709</v>
      </c>
      <c r="G56" s="19" t="s">
        <v>5</v>
      </c>
      <c r="H56" s="28">
        <v>24.361000000000001</v>
      </c>
      <c r="I56" s="19" t="s">
        <v>5</v>
      </c>
      <c r="J56" s="28">
        <v>20.678999999999998</v>
      </c>
      <c r="K56" s="19" t="s">
        <v>5</v>
      </c>
      <c r="L56" s="28">
        <v>18.821000000000002</v>
      </c>
      <c r="M56" s="19" t="s">
        <v>5</v>
      </c>
      <c r="N56" s="28">
        <v>17.832999999999998</v>
      </c>
      <c r="O56" s="19" t="s">
        <v>5</v>
      </c>
      <c r="P56" s="28">
        <v>1.552</v>
      </c>
      <c r="Q56" s="19" t="s">
        <v>5</v>
      </c>
      <c r="R56" s="28">
        <v>1.538</v>
      </c>
      <c r="S56" s="19" t="s">
        <v>5</v>
      </c>
      <c r="T56" s="28">
        <v>1.744</v>
      </c>
      <c r="U56" s="19" t="s">
        <v>5</v>
      </c>
      <c r="V56" s="28">
        <v>1.1080000000000001</v>
      </c>
      <c r="W56" s="19" t="s">
        <v>5</v>
      </c>
    </row>
    <row r="57" spans="1:23" ht="7.5" customHeight="1">
      <c r="A57" s="26"/>
      <c r="B57" s="23" t="s">
        <v>88</v>
      </c>
      <c r="C57" s="18"/>
      <c r="D57" s="28">
        <v>24.518000000000001</v>
      </c>
      <c r="E57" s="19" t="s">
        <v>5</v>
      </c>
      <c r="F57" s="28">
        <v>24.542000000000002</v>
      </c>
      <c r="G57" s="19" t="s">
        <v>5</v>
      </c>
      <c r="H57" s="28">
        <v>24.055</v>
      </c>
      <c r="I57" s="19" t="s">
        <v>5</v>
      </c>
      <c r="J57" s="28">
        <v>33.021999999999998</v>
      </c>
      <c r="K57" s="19" t="s">
        <v>5</v>
      </c>
      <c r="L57" s="28">
        <v>30.428000000000001</v>
      </c>
      <c r="M57" s="19" t="s">
        <v>5</v>
      </c>
      <c r="N57" s="28">
        <v>28.244</v>
      </c>
      <c r="O57" s="19" t="s">
        <v>5</v>
      </c>
      <c r="P57" s="28">
        <v>2.7669999999999999</v>
      </c>
      <c r="Q57" s="19" t="s">
        <v>5</v>
      </c>
      <c r="R57" s="28">
        <v>3.4129999999999998</v>
      </c>
      <c r="S57" s="19" t="s">
        <v>5</v>
      </c>
      <c r="T57" s="28">
        <v>2.8439999999999999</v>
      </c>
      <c r="U57" s="19" t="s">
        <v>5</v>
      </c>
      <c r="V57" s="28"/>
      <c r="W57" s="19" t="s">
        <v>5</v>
      </c>
    </row>
    <row r="58" spans="1:23" ht="7.5" customHeight="1">
      <c r="A58" s="26"/>
      <c r="B58" s="23" t="s">
        <v>89</v>
      </c>
      <c r="C58" s="18"/>
      <c r="D58" s="28">
        <v>45.725000000000001</v>
      </c>
      <c r="E58" s="19" t="s">
        <v>5</v>
      </c>
      <c r="F58" s="28">
        <v>51.326000000000001</v>
      </c>
      <c r="G58" s="19" t="s">
        <v>5</v>
      </c>
      <c r="H58" s="28">
        <v>50.066000000000003</v>
      </c>
      <c r="I58" s="19" t="s">
        <v>5</v>
      </c>
      <c r="J58" s="28">
        <v>56.332000000000001</v>
      </c>
      <c r="K58" s="19" t="s">
        <v>5</v>
      </c>
      <c r="L58" s="28">
        <v>51.387</v>
      </c>
      <c r="M58" s="19" t="s">
        <v>5</v>
      </c>
      <c r="N58" s="28">
        <v>61.817999999999998</v>
      </c>
      <c r="O58" s="19" t="s">
        <v>5</v>
      </c>
      <c r="P58" s="28">
        <v>5.3040000000000003</v>
      </c>
      <c r="Q58" s="19" t="s">
        <v>5</v>
      </c>
      <c r="R58" s="28">
        <v>5.7539999999999996</v>
      </c>
      <c r="S58" s="19" t="s">
        <v>5</v>
      </c>
      <c r="T58" s="28">
        <v>6.569</v>
      </c>
      <c r="U58" s="19" t="s">
        <v>5</v>
      </c>
      <c r="V58" s="28">
        <v>4.7450000000000001</v>
      </c>
      <c r="W58" s="19" t="s">
        <v>5</v>
      </c>
    </row>
    <row r="59" spans="1:23" ht="7.5" customHeight="1">
      <c r="A59" s="26"/>
      <c r="B59" s="23" t="s">
        <v>58</v>
      </c>
      <c r="C59" s="18"/>
      <c r="D59" s="28">
        <v>25.388000000000002</v>
      </c>
      <c r="E59" s="19" t="s">
        <v>5</v>
      </c>
      <c r="F59" s="28">
        <v>25.486999999999998</v>
      </c>
      <c r="G59" s="19" t="s">
        <v>5</v>
      </c>
      <c r="H59" s="28">
        <v>25.852</v>
      </c>
      <c r="I59" s="19" t="s">
        <v>5</v>
      </c>
      <c r="J59" s="28">
        <v>28.196000000000002</v>
      </c>
      <c r="K59" s="19" t="s">
        <v>5</v>
      </c>
      <c r="L59" s="28">
        <v>26.216000000000001</v>
      </c>
      <c r="M59" s="19" t="s">
        <v>5</v>
      </c>
      <c r="N59" s="28">
        <v>26.536000000000001</v>
      </c>
      <c r="O59" s="19" t="s">
        <v>5</v>
      </c>
      <c r="P59" s="28">
        <v>2.4430000000000001</v>
      </c>
      <c r="Q59" s="19" t="s">
        <v>5</v>
      </c>
      <c r="R59" s="28">
        <v>2.1280000000000001</v>
      </c>
      <c r="S59" s="19" t="s">
        <v>5</v>
      </c>
      <c r="T59" s="28">
        <v>2.052</v>
      </c>
      <c r="U59" s="19" t="s">
        <v>5</v>
      </c>
      <c r="V59" s="28"/>
      <c r="W59" s="19" t="s">
        <v>5</v>
      </c>
    </row>
    <row r="60" spans="1:23" ht="7.5" customHeight="1">
      <c r="A60" s="26"/>
      <c r="B60" s="23" t="s">
        <v>64</v>
      </c>
      <c r="C60" s="18"/>
      <c r="D60" s="28">
        <v>28.484000000000002</v>
      </c>
      <c r="E60" s="19" t="s">
        <v>5</v>
      </c>
      <c r="F60" s="28">
        <v>35.061999999999998</v>
      </c>
      <c r="G60" s="19" t="s">
        <v>5</v>
      </c>
      <c r="H60" s="28">
        <v>39.438000000000002</v>
      </c>
      <c r="I60" s="19" t="s">
        <v>5</v>
      </c>
      <c r="J60" s="28">
        <v>44.417999999999999</v>
      </c>
      <c r="K60" s="19" t="s">
        <v>5</v>
      </c>
      <c r="L60" s="28">
        <v>42.033999999999999</v>
      </c>
      <c r="M60" s="19" t="s">
        <v>5</v>
      </c>
      <c r="N60" s="28">
        <v>35.701999999999998</v>
      </c>
      <c r="O60" s="19" t="s">
        <v>5</v>
      </c>
      <c r="P60" s="28">
        <v>4.681</v>
      </c>
      <c r="Q60" s="19" t="s">
        <v>5</v>
      </c>
      <c r="R60" s="28">
        <v>4.04</v>
      </c>
      <c r="S60" s="19" t="s">
        <v>5</v>
      </c>
      <c r="T60" s="28">
        <v>3.2450000000000001</v>
      </c>
      <c r="U60" s="19" t="s">
        <v>5</v>
      </c>
      <c r="V60" s="28"/>
      <c r="W60" s="19" t="s">
        <v>5</v>
      </c>
    </row>
    <row r="61" spans="1:23" ht="7.5" customHeight="1">
      <c r="A61" s="26"/>
      <c r="B61" s="23" t="s">
        <v>66</v>
      </c>
      <c r="C61" s="18"/>
      <c r="D61" s="28">
        <v>107.524</v>
      </c>
      <c r="E61" s="19" t="s">
        <v>5</v>
      </c>
      <c r="F61" s="28">
        <v>101.902</v>
      </c>
      <c r="G61" s="19" t="s">
        <v>5</v>
      </c>
      <c r="H61" s="28">
        <v>94.323999999999998</v>
      </c>
      <c r="I61" s="19" t="s">
        <v>5</v>
      </c>
      <c r="J61" s="28">
        <v>108.68300000000001</v>
      </c>
      <c r="K61" s="19" t="s">
        <v>5</v>
      </c>
      <c r="L61" s="28">
        <v>100.66800000000001</v>
      </c>
      <c r="M61" s="19" t="s">
        <v>5</v>
      </c>
      <c r="N61" s="28">
        <v>109.48399999999999</v>
      </c>
      <c r="O61" s="19" t="s">
        <v>5</v>
      </c>
      <c r="P61" s="28">
        <v>9.0739999999999998</v>
      </c>
      <c r="Q61" s="19" t="s">
        <v>5</v>
      </c>
      <c r="R61" s="28">
        <v>11.558</v>
      </c>
      <c r="S61" s="19" t="s">
        <v>5</v>
      </c>
      <c r="T61" s="28">
        <v>10.182</v>
      </c>
      <c r="U61" s="19" t="s">
        <v>5</v>
      </c>
      <c r="V61" s="28"/>
      <c r="W61" s="19" t="s">
        <v>5</v>
      </c>
    </row>
    <row r="62" spans="1:23" ht="7.5" customHeight="1">
      <c r="A62" s="26"/>
      <c r="B62" s="23" t="s">
        <v>68</v>
      </c>
      <c r="C62" s="18"/>
      <c r="D62" s="28">
        <v>10.609</v>
      </c>
      <c r="E62" s="19" t="s">
        <v>5</v>
      </c>
      <c r="F62" s="28">
        <v>9.7070000000000007</v>
      </c>
      <c r="G62" s="19" t="s">
        <v>5</v>
      </c>
      <c r="H62" s="28">
        <v>7.7489999999999997</v>
      </c>
      <c r="I62" s="19" t="s">
        <v>5</v>
      </c>
      <c r="J62" s="28">
        <v>7.726</v>
      </c>
      <c r="K62" s="19" t="s">
        <v>5</v>
      </c>
      <c r="L62" s="28">
        <v>7.1319999999999997</v>
      </c>
      <c r="M62" s="19" t="s">
        <v>5</v>
      </c>
      <c r="N62" s="28">
        <v>7.1719999999999997</v>
      </c>
      <c r="O62" s="19" t="s">
        <v>5</v>
      </c>
      <c r="P62" s="28">
        <v>0.40500000000000003</v>
      </c>
      <c r="Q62" s="19" t="s">
        <v>5</v>
      </c>
      <c r="R62" s="28">
        <v>0.49299999999999999</v>
      </c>
      <c r="S62" s="19" t="s">
        <v>5</v>
      </c>
      <c r="T62" s="28">
        <v>0.53200000000000003</v>
      </c>
      <c r="U62" s="19" t="s">
        <v>5</v>
      </c>
      <c r="V62" s="28">
        <v>0.38100000000000001</v>
      </c>
      <c r="W62" s="19" t="s">
        <v>5</v>
      </c>
    </row>
    <row r="63" spans="1:23" ht="2.25" customHeight="1">
      <c r="A63" s="26"/>
      <c r="D63" s="28"/>
      <c r="E63" s="19"/>
      <c r="F63" s="28"/>
      <c r="G63" s="19"/>
      <c r="H63" s="28"/>
      <c r="I63" s="19"/>
      <c r="J63" s="28"/>
      <c r="K63" s="19"/>
      <c r="L63" s="28"/>
      <c r="M63" s="19"/>
      <c r="N63" s="28"/>
      <c r="O63" s="19"/>
      <c r="P63" s="28"/>
      <c r="Q63" s="19"/>
      <c r="R63" s="28"/>
      <c r="S63" s="19"/>
      <c r="T63" s="28"/>
      <c r="U63" s="19"/>
      <c r="V63" s="28"/>
      <c r="W63" s="19"/>
    </row>
    <row r="64" spans="1:23" ht="8.25" customHeight="1">
      <c r="A64" s="26"/>
      <c r="B64" s="7" t="s">
        <v>149</v>
      </c>
      <c r="C64" s="13"/>
      <c r="D64" s="28"/>
      <c r="E64" s="19"/>
      <c r="F64" s="28"/>
      <c r="G64" s="19"/>
      <c r="H64" s="28"/>
      <c r="I64" s="19"/>
      <c r="J64" s="28"/>
      <c r="K64" s="19"/>
      <c r="L64" s="28"/>
      <c r="M64" s="19"/>
      <c r="N64" s="28"/>
      <c r="O64" s="19"/>
      <c r="P64" s="28"/>
      <c r="Q64" s="19"/>
      <c r="R64" s="28"/>
      <c r="S64" s="19"/>
      <c r="T64" s="28"/>
      <c r="U64" s="19"/>
      <c r="V64" s="28"/>
      <c r="W64" s="19"/>
    </row>
    <row r="65" spans="1:23" ht="7.5" customHeight="1">
      <c r="A65" s="26"/>
      <c r="B65" s="23" t="s">
        <v>82</v>
      </c>
      <c r="C65" s="18"/>
      <c r="D65" s="28">
        <v>89.653000000000006</v>
      </c>
      <c r="E65" s="19" t="s">
        <v>5</v>
      </c>
      <c r="F65" s="28">
        <v>83.186999999999998</v>
      </c>
      <c r="G65" s="19" t="s">
        <v>5</v>
      </c>
      <c r="H65" s="28">
        <v>88.247</v>
      </c>
      <c r="I65" s="19" t="s">
        <v>5</v>
      </c>
      <c r="J65" s="28">
        <v>85.003</v>
      </c>
      <c r="K65" s="19" t="s">
        <v>5</v>
      </c>
      <c r="L65" s="28">
        <v>79.903000000000006</v>
      </c>
      <c r="M65" s="19" t="s">
        <v>5</v>
      </c>
      <c r="N65" s="28">
        <v>82.278000000000006</v>
      </c>
      <c r="O65" s="19" t="s">
        <v>5</v>
      </c>
      <c r="P65" s="28">
        <v>7.26</v>
      </c>
      <c r="Q65" s="19" t="s">
        <v>5</v>
      </c>
      <c r="R65" s="28">
        <v>7.9180000000000001</v>
      </c>
      <c r="S65" s="19" t="s">
        <v>5</v>
      </c>
      <c r="T65" s="28">
        <v>8.7070000000000007</v>
      </c>
      <c r="U65" s="19" t="s">
        <v>5</v>
      </c>
      <c r="V65" s="28"/>
      <c r="W65" s="19" t="s">
        <v>5</v>
      </c>
    </row>
    <row r="66" spans="1:23" ht="7.5" customHeight="1">
      <c r="A66" s="26"/>
      <c r="B66" s="23" t="s">
        <v>83</v>
      </c>
      <c r="C66" s="18"/>
      <c r="D66" s="28">
        <v>64.123999999999995</v>
      </c>
      <c r="E66" s="19" t="s">
        <v>5</v>
      </c>
      <c r="F66" s="28">
        <v>61.045999999999999</v>
      </c>
      <c r="G66" s="19" t="s">
        <v>5</v>
      </c>
      <c r="H66" s="28">
        <v>56.192</v>
      </c>
      <c r="I66" s="19" t="s">
        <v>5</v>
      </c>
      <c r="J66" s="28">
        <v>79.123999999999995</v>
      </c>
      <c r="K66" s="19" t="s">
        <v>5</v>
      </c>
      <c r="L66" s="28">
        <v>75.688000000000002</v>
      </c>
      <c r="M66" s="19" t="s">
        <v>5</v>
      </c>
      <c r="N66" s="28">
        <v>55.698999999999998</v>
      </c>
      <c r="O66" s="19" t="s">
        <v>5</v>
      </c>
      <c r="P66" s="28">
        <v>5.2869999999999999</v>
      </c>
      <c r="Q66" s="19" t="s">
        <v>5</v>
      </c>
      <c r="R66" s="28">
        <v>6.024</v>
      </c>
      <c r="S66" s="19" t="s">
        <v>5</v>
      </c>
      <c r="T66" s="28">
        <v>4.008</v>
      </c>
      <c r="U66" s="19" t="s">
        <v>5</v>
      </c>
      <c r="V66" s="28"/>
      <c r="W66" s="19" t="s">
        <v>5</v>
      </c>
    </row>
    <row r="67" spans="1:23" ht="7.5" customHeight="1">
      <c r="A67" s="26"/>
      <c r="B67" s="23" t="s">
        <v>104</v>
      </c>
      <c r="C67" s="18"/>
      <c r="D67" s="28">
        <v>134.79</v>
      </c>
      <c r="E67" s="19" t="s">
        <v>5</v>
      </c>
      <c r="F67" s="28">
        <v>175.56700000000001</v>
      </c>
      <c r="G67" s="19" t="s">
        <v>5</v>
      </c>
      <c r="H67" s="28">
        <v>157.38800000000001</v>
      </c>
      <c r="I67" s="19" t="s">
        <v>5</v>
      </c>
      <c r="J67" s="28">
        <v>237.58799999999999</v>
      </c>
      <c r="K67" s="19" t="s">
        <v>5</v>
      </c>
      <c r="L67" s="28">
        <v>228.99600000000001</v>
      </c>
      <c r="M67" s="19" t="s">
        <v>5</v>
      </c>
      <c r="N67" s="28">
        <v>229.86500000000001</v>
      </c>
      <c r="O67" s="19" t="s">
        <v>5</v>
      </c>
      <c r="P67" s="28">
        <v>12.819000000000001</v>
      </c>
      <c r="Q67" s="19" t="s">
        <v>5</v>
      </c>
      <c r="R67" s="28">
        <v>14.079000000000001</v>
      </c>
      <c r="S67" s="19" t="s">
        <v>5</v>
      </c>
      <c r="T67" s="28">
        <v>13.404</v>
      </c>
      <c r="U67" s="19" t="s">
        <v>5</v>
      </c>
      <c r="V67" s="28">
        <v>7.5830000000000002</v>
      </c>
      <c r="W67" s="19" t="s">
        <v>5</v>
      </c>
    </row>
    <row r="68" spans="1:23" ht="7.5" customHeight="1">
      <c r="A68" s="26"/>
      <c r="B68" s="23" t="s">
        <v>105</v>
      </c>
      <c r="C68" s="18"/>
      <c r="D68" s="28">
        <v>28.295000000000002</v>
      </c>
      <c r="E68" s="19" t="s">
        <v>5</v>
      </c>
      <c r="F68" s="28">
        <v>30.456</v>
      </c>
      <c r="G68" s="19" t="s">
        <v>5</v>
      </c>
      <c r="H68" s="28">
        <v>31.385999999999999</v>
      </c>
      <c r="I68" s="19" t="s">
        <v>5</v>
      </c>
      <c r="J68" s="28">
        <v>30.170999999999999</v>
      </c>
      <c r="K68" s="19" t="s">
        <v>5</v>
      </c>
      <c r="L68" s="28">
        <v>28.54</v>
      </c>
      <c r="M68" s="19" t="s">
        <v>5</v>
      </c>
      <c r="N68" s="28">
        <v>27.974</v>
      </c>
      <c r="O68" s="19" t="s">
        <v>5</v>
      </c>
      <c r="P68" s="28">
        <v>2.4870000000000001</v>
      </c>
      <c r="Q68" s="19" t="s">
        <v>5</v>
      </c>
      <c r="R68" s="28">
        <v>2.609</v>
      </c>
      <c r="S68" s="19" t="s">
        <v>5</v>
      </c>
      <c r="T68" s="28">
        <v>2.6589999999999998</v>
      </c>
      <c r="U68" s="19" t="s">
        <v>5</v>
      </c>
      <c r="V68" s="28"/>
      <c r="W68" s="19" t="s">
        <v>5</v>
      </c>
    </row>
    <row r="69" spans="1:23" ht="7.5" customHeight="1">
      <c r="A69" s="26"/>
      <c r="B69" s="23" t="s">
        <v>7</v>
      </c>
      <c r="C69" s="18"/>
      <c r="D69" s="28">
        <v>34.134999999999998</v>
      </c>
      <c r="E69" s="19" t="s">
        <v>5</v>
      </c>
      <c r="F69" s="28">
        <v>32.508000000000003</v>
      </c>
      <c r="G69" s="19" t="s">
        <v>5</v>
      </c>
      <c r="H69" s="28">
        <v>32.188000000000002</v>
      </c>
      <c r="I69" s="19" t="s">
        <v>5</v>
      </c>
      <c r="J69" s="28">
        <v>35.956000000000003</v>
      </c>
      <c r="K69" s="19" t="s">
        <v>5</v>
      </c>
      <c r="L69" s="28">
        <v>32.927</v>
      </c>
      <c r="M69" s="19" t="s">
        <v>5</v>
      </c>
      <c r="N69" s="28">
        <v>37.526000000000003</v>
      </c>
      <c r="O69" s="19" t="s">
        <v>5</v>
      </c>
      <c r="P69" s="28">
        <v>3.6019999999999999</v>
      </c>
      <c r="Q69" s="19" t="s">
        <v>5</v>
      </c>
      <c r="R69" s="28">
        <v>3.5630000000000002</v>
      </c>
      <c r="S69" s="19" t="s">
        <v>5</v>
      </c>
      <c r="T69" s="28">
        <v>3.944</v>
      </c>
      <c r="U69" s="19" t="s">
        <v>5</v>
      </c>
      <c r="V69" s="28"/>
      <c r="W69" s="19" t="s">
        <v>5</v>
      </c>
    </row>
    <row r="70" spans="1:23" ht="7.5" customHeight="1">
      <c r="A70" s="26"/>
      <c r="B70" s="23" t="s">
        <v>84</v>
      </c>
      <c r="C70" s="18"/>
      <c r="D70" s="28">
        <v>259.88900000000001</v>
      </c>
      <c r="E70" s="19" t="s">
        <v>5</v>
      </c>
      <c r="F70" s="28">
        <v>237.47399999999999</v>
      </c>
      <c r="G70" s="19" t="s">
        <v>5</v>
      </c>
      <c r="H70" s="28">
        <v>234.83</v>
      </c>
      <c r="I70" s="19" t="s">
        <v>5</v>
      </c>
      <c r="J70" s="28">
        <v>216.81399999999999</v>
      </c>
      <c r="K70" s="19" t="s">
        <v>5</v>
      </c>
      <c r="L70" s="28">
        <v>202.446</v>
      </c>
      <c r="M70" s="19" t="s">
        <v>5</v>
      </c>
      <c r="N70" s="28">
        <v>217.72300000000001</v>
      </c>
      <c r="O70" s="19" t="s">
        <v>5</v>
      </c>
      <c r="P70" s="28">
        <v>21.177</v>
      </c>
      <c r="Q70" s="19" t="s">
        <v>5</v>
      </c>
      <c r="R70" s="28">
        <v>20.391999999999999</v>
      </c>
      <c r="S70" s="19" t="s">
        <v>5</v>
      </c>
      <c r="T70" s="28">
        <v>19.757000000000001</v>
      </c>
      <c r="U70" s="19" t="s">
        <v>5</v>
      </c>
      <c r="V70" s="28">
        <v>12.782</v>
      </c>
      <c r="W70" s="19" t="s">
        <v>5</v>
      </c>
    </row>
    <row r="71" spans="1:23" ht="7.5" customHeight="1">
      <c r="A71" s="26"/>
      <c r="B71" s="23" t="s">
        <v>85</v>
      </c>
      <c r="C71" s="18"/>
      <c r="D71" s="28">
        <v>273.37799999999999</v>
      </c>
      <c r="E71" s="19" t="s">
        <v>5</v>
      </c>
      <c r="F71" s="28">
        <v>256.35899999999998</v>
      </c>
      <c r="G71" s="19" t="s">
        <v>5</v>
      </c>
      <c r="H71" s="28">
        <v>250.47499999999999</v>
      </c>
      <c r="I71" s="19" t="s">
        <v>5</v>
      </c>
      <c r="J71" s="28">
        <v>255.404</v>
      </c>
      <c r="K71" s="19" t="s">
        <v>5</v>
      </c>
      <c r="L71" s="28">
        <v>240.696</v>
      </c>
      <c r="M71" s="19" t="s">
        <v>5</v>
      </c>
      <c r="N71" s="28">
        <v>267.92500000000001</v>
      </c>
      <c r="O71" s="19" t="s">
        <v>5</v>
      </c>
      <c r="P71" s="28">
        <v>22.042000000000002</v>
      </c>
      <c r="Q71" s="19" t="s">
        <v>5</v>
      </c>
      <c r="R71" s="28">
        <v>23.154</v>
      </c>
      <c r="S71" s="19" t="s">
        <v>5</v>
      </c>
      <c r="T71" s="28">
        <v>22.797999999999998</v>
      </c>
      <c r="U71" s="19" t="s">
        <v>5</v>
      </c>
      <c r="V71" s="28">
        <v>14.811999999999999</v>
      </c>
      <c r="W71" s="19" t="s">
        <v>5</v>
      </c>
    </row>
    <row r="72" spans="1:23" ht="7.5" customHeight="1">
      <c r="A72" s="26"/>
      <c r="B72" s="23" t="s">
        <v>99</v>
      </c>
      <c r="C72" s="18"/>
      <c r="D72" s="28">
        <v>271.83499999999998</v>
      </c>
      <c r="E72" s="19" t="s">
        <v>5</v>
      </c>
      <c r="F72" s="28">
        <v>294.13900000000001</v>
      </c>
      <c r="G72" s="19" t="s">
        <v>5</v>
      </c>
      <c r="H72" s="28">
        <v>316.92399999999998</v>
      </c>
      <c r="I72" s="19" t="s">
        <v>5</v>
      </c>
      <c r="J72" s="28">
        <v>293.75599999999997</v>
      </c>
      <c r="K72" s="19" t="s">
        <v>5</v>
      </c>
      <c r="L72" s="28">
        <v>273.81200000000001</v>
      </c>
      <c r="M72" s="19" t="s">
        <v>5</v>
      </c>
      <c r="N72" s="28">
        <v>275.82900000000001</v>
      </c>
      <c r="O72" s="19">
        <v>1</v>
      </c>
      <c r="P72" s="28">
        <v>30.018999999999998</v>
      </c>
      <c r="Q72" s="19" t="s">
        <v>5</v>
      </c>
      <c r="R72" s="28">
        <v>30.023</v>
      </c>
      <c r="S72" s="19" t="s">
        <v>5</v>
      </c>
      <c r="T72" s="28"/>
      <c r="U72" s="19" t="s">
        <v>5</v>
      </c>
      <c r="V72" s="28"/>
      <c r="W72" s="19" t="s">
        <v>5</v>
      </c>
    </row>
    <row r="73" spans="1:23" ht="7.5" customHeight="1">
      <c r="A73" s="26"/>
      <c r="B73" s="23" t="s">
        <v>109</v>
      </c>
      <c r="C73" s="18"/>
      <c r="D73" s="28">
        <v>76.069000000000003</v>
      </c>
      <c r="E73" s="19" t="s">
        <v>5</v>
      </c>
      <c r="F73" s="28">
        <v>87.944000000000003</v>
      </c>
      <c r="G73" s="19" t="s">
        <v>5</v>
      </c>
      <c r="H73" s="28">
        <v>59.061999999999998</v>
      </c>
      <c r="I73" s="19" t="s">
        <v>5</v>
      </c>
      <c r="J73" s="28">
        <v>64.275999999999996</v>
      </c>
      <c r="K73" s="19" t="s">
        <v>5</v>
      </c>
      <c r="L73" s="28">
        <v>58.604999999999997</v>
      </c>
      <c r="M73" s="19" t="s">
        <v>5</v>
      </c>
      <c r="N73" s="28">
        <v>95.861000000000004</v>
      </c>
      <c r="O73" s="19" t="s">
        <v>5</v>
      </c>
      <c r="P73" s="28">
        <v>7.7830000000000004</v>
      </c>
      <c r="Q73" s="19" t="s">
        <v>5</v>
      </c>
      <c r="R73" s="28">
        <v>9.3879999999999999</v>
      </c>
      <c r="S73" s="19" t="s">
        <v>5</v>
      </c>
      <c r="T73" s="28">
        <v>9.0210000000000008</v>
      </c>
      <c r="U73" s="19" t="s">
        <v>5</v>
      </c>
      <c r="V73" s="28"/>
      <c r="W73" s="19" t="s">
        <v>5</v>
      </c>
    </row>
    <row r="74" spans="1:23" ht="7.5" customHeight="1">
      <c r="A74" s="26"/>
      <c r="B74" s="23" t="s">
        <v>11</v>
      </c>
      <c r="C74" s="18"/>
      <c r="D74" s="28">
        <v>73.73</v>
      </c>
      <c r="E74" s="19" t="s">
        <v>5</v>
      </c>
      <c r="F74" s="28">
        <v>73.561000000000007</v>
      </c>
      <c r="G74" s="19" t="s">
        <v>5</v>
      </c>
      <c r="H74" s="28">
        <v>74.009</v>
      </c>
      <c r="I74" s="19" t="s">
        <v>5</v>
      </c>
      <c r="J74" s="28">
        <v>69.468999999999994</v>
      </c>
      <c r="K74" s="19" t="s">
        <v>5</v>
      </c>
      <c r="L74" s="28">
        <v>63.438000000000002</v>
      </c>
      <c r="M74" s="19" t="s">
        <v>5</v>
      </c>
      <c r="N74" s="28">
        <v>60.399000000000001</v>
      </c>
      <c r="O74" s="19" t="s">
        <v>5</v>
      </c>
      <c r="P74" s="28">
        <v>5.657</v>
      </c>
      <c r="Q74" s="19" t="s">
        <v>5</v>
      </c>
      <c r="R74" s="28">
        <v>5.5720000000000001</v>
      </c>
      <c r="S74" s="19" t="s">
        <v>5</v>
      </c>
      <c r="T74" s="28">
        <v>5.5019999999999998</v>
      </c>
      <c r="U74" s="19" t="s">
        <v>5</v>
      </c>
      <c r="V74" s="28">
        <v>4.5679999999999996</v>
      </c>
      <c r="W74" s="19" t="s">
        <v>5</v>
      </c>
    </row>
    <row r="75" spans="1:23" ht="7.5" customHeight="1">
      <c r="A75" s="26"/>
      <c r="B75" s="23" t="s">
        <v>15</v>
      </c>
      <c r="C75" s="18"/>
      <c r="D75" s="28">
        <v>98.027000000000001</v>
      </c>
      <c r="E75" s="19" t="s">
        <v>5</v>
      </c>
      <c r="F75" s="28">
        <v>107.79600000000001</v>
      </c>
      <c r="G75" s="19" t="s">
        <v>5</v>
      </c>
      <c r="H75" s="28">
        <v>110.49299999999999</v>
      </c>
      <c r="I75" s="19" t="s">
        <v>5</v>
      </c>
      <c r="J75" s="28">
        <v>106.881</v>
      </c>
      <c r="K75" s="19" t="s">
        <v>5</v>
      </c>
      <c r="L75" s="28">
        <v>100.321</v>
      </c>
      <c r="M75" s="19" t="s">
        <v>5</v>
      </c>
      <c r="N75" s="28">
        <v>112.22</v>
      </c>
      <c r="O75" s="19" t="s">
        <v>5</v>
      </c>
      <c r="P75" s="28">
        <v>10.756</v>
      </c>
      <c r="Q75" s="19" t="s">
        <v>5</v>
      </c>
      <c r="R75" s="28">
        <v>9.1829999999999998</v>
      </c>
      <c r="S75" s="19" t="s">
        <v>5</v>
      </c>
      <c r="T75" s="28">
        <v>9.6170000000000009</v>
      </c>
      <c r="U75" s="19" t="s">
        <v>5</v>
      </c>
      <c r="V75" s="28"/>
      <c r="W75" s="19" t="s">
        <v>5</v>
      </c>
    </row>
    <row r="76" spans="1:23" ht="7.5" customHeight="1">
      <c r="A76" s="26"/>
      <c r="B76" s="23" t="s">
        <v>16</v>
      </c>
      <c r="C76" s="18"/>
      <c r="D76" s="28">
        <v>50.207000000000001</v>
      </c>
      <c r="E76" s="19" t="s">
        <v>5</v>
      </c>
      <c r="F76" s="28">
        <v>43.246000000000002</v>
      </c>
      <c r="G76" s="19" t="s">
        <v>5</v>
      </c>
      <c r="H76" s="28">
        <v>46.875999999999998</v>
      </c>
      <c r="I76" s="19" t="s">
        <v>5</v>
      </c>
      <c r="J76" s="28">
        <v>48.624000000000002</v>
      </c>
      <c r="K76" s="19" t="s">
        <v>5</v>
      </c>
      <c r="L76" s="28">
        <v>44.686999999999998</v>
      </c>
      <c r="M76" s="19" t="s">
        <v>5</v>
      </c>
      <c r="N76" s="28">
        <v>35.744999999999997</v>
      </c>
      <c r="O76" s="19" t="s">
        <v>5</v>
      </c>
      <c r="P76" s="28">
        <v>3.5630000000000002</v>
      </c>
      <c r="Q76" s="19" t="s">
        <v>5</v>
      </c>
      <c r="R76" s="28">
        <v>4.0209999999999999</v>
      </c>
      <c r="S76" s="19" t="s">
        <v>5</v>
      </c>
      <c r="T76" s="28">
        <v>4.0739999999999998</v>
      </c>
      <c r="U76" s="19" t="s">
        <v>5</v>
      </c>
      <c r="V76" s="28"/>
      <c r="W76" s="19" t="s">
        <v>5</v>
      </c>
    </row>
    <row r="77" spans="1:23" ht="7.5" customHeight="1">
      <c r="A77" s="26"/>
      <c r="B77" s="23" t="s">
        <v>110</v>
      </c>
      <c r="C77" s="18"/>
      <c r="D77" s="28">
        <v>103.43600000000001</v>
      </c>
      <c r="E77" s="19" t="s">
        <v>5</v>
      </c>
      <c r="F77" s="28">
        <v>93.397999999999996</v>
      </c>
      <c r="G77" s="19" t="s">
        <v>5</v>
      </c>
      <c r="H77" s="28">
        <v>90.605000000000004</v>
      </c>
      <c r="I77" s="19" t="s">
        <v>5</v>
      </c>
      <c r="J77" s="28">
        <v>93.158000000000001</v>
      </c>
      <c r="K77" s="19" t="s">
        <v>5</v>
      </c>
      <c r="L77" s="28">
        <v>87.305999999999997</v>
      </c>
      <c r="M77" s="19" t="s">
        <v>5</v>
      </c>
      <c r="N77" s="28">
        <v>93.62</v>
      </c>
      <c r="O77" s="19" t="s">
        <v>5</v>
      </c>
      <c r="P77" s="28">
        <v>8.9440000000000008</v>
      </c>
      <c r="Q77" s="19" t="s">
        <v>5</v>
      </c>
      <c r="R77" s="28">
        <v>9.6319999999999997</v>
      </c>
      <c r="S77" s="19" t="s">
        <v>5</v>
      </c>
      <c r="T77" s="28">
        <v>8.4109999999999996</v>
      </c>
      <c r="U77" s="19" t="s">
        <v>5</v>
      </c>
      <c r="V77" s="28">
        <v>5.6349999999999998</v>
      </c>
      <c r="W77" s="19" t="s">
        <v>5</v>
      </c>
    </row>
    <row r="78" spans="1:23" ht="7.5" customHeight="1">
      <c r="A78" s="26"/>
      <c r="B78" s="23" t="s">
        <v>100</v>
      </c>
      <c r="C78" s="18"/>
      <c r="D78" s="28">
        <v>6.4119999999999999</v>
      </c>
      <c r="E78" s="19" t="s">
        <v>5</v>
      </c>
      <c r="F78" s="28">
        <v>4.2560000000000002</v>
      </c>
      <c r="G78" s="19" t="s">
        <v>5</v>
      </c>
      <c r="H78" s="28">
        <v>5.5780000000000003</v>
      </c>
      <c r="I78" s="19" t="s">
        <v>5</v>
      </c>
      <c r="J78" s="28">
        <v>5.6130000000000004</v>
      </c>
      <c r="K78" s="19" t="s">
        <v>5</v>
      </c>
      <c r="L78" s="28">
        <v>5.0179999999999998</v>
      </c>
      <c r="M78" s="19" t="s">
        <v>5</v>
      </c>
      <c r="N78" s="28">
        <v>4.3239999999999998</v>
      </c>
      <c r="O78" s="19" t="s">
        <v>5</v>
      </c>
      <c r="P78" s="28">
        <v>0.36099999999999999</v>
      </c>
      <c r="Q78" s="19" t="s">
        <v>5</v>
      </c>
      <c r="R78" s="28">
        <v>0.372</v>
      </c>
      <c r="S78" s="19" t="s">
        <v>5</v>
      </c>
      <c r="T78" s="28">
        <v>0.38500000000000001</v>
      </c>
      <c r="U78" s="19" t="s">
        <v>5</v>
      </c>
      <c r="V78" s="28"/>
      <c r="W78" s="19" t="s">
        <v>5</v>
      </c>
    </row>
    <row r="79" spans="1:23" ht="7.5" customHeight="1">
      <c r="A79" s="26"/>
      <c r="B79" s="23" t="s">
        <v>111</v>
      </c>
      <c r="C79" s="18"/>
      <c r="D79" s="28">
        <v>226.553</v>
      </c>
      <c r="E79" s="19" t="s">
        <v>5</v>
      </c>
      <c r="F79" s="28">
        <v>210.357</v>
      </c>
      <c r="G79" s="19" t="s">
        <v>5</v>
      </c>
      <c r="H79" s="28">
        <v>203.34</v>
      </c>
      <c r="I79" s="19" t="s">
        <v>5</v>
      </c>
      <c r="J79" s="28">
        <v>213.886</v>
      </c>
      <c r="K79" s="19" t="s">
        <v>5</v>
      </c>
      <c r="L79" s="28">
        <v>200.541</v>
      </c>
      <c r="M79" s="19" t="s">
        <v>5</v>
      </c>
      <c r="N79" s="28">
        <v>182.50200000000001</v>
      </c>
      <c r="O79" s="19" t="s">
        <v>5</v>
      </c>
      <c r="P79" s="28">
        <v>14.815</v>
      </c>
      <c r="Q79" s="19" t="s">
        <v>5</v>
      </c>
      <c r="R79" s="28">
        <v>18.228999999999999</v>
      </c>
      <c r="S79" s="19" t="s">
        <v>5</v>
      </c>
      <c r="T79" s="28">
        <v>17.114000000000001</v>
      </c>
      <c r="U79" s="19" t="s">
        <v>5</v>
      </c>
      <c r="V79" s="28">
        <v>18.138999999999999</v>
      </c>
      <c r="W79" s="19" t="s">
        <v>5</v>
      </c>
    </row>
    <row r="80" spans="1:23" ht="7.5" customHeight="1">
      <c r="A80" s="26"/>
      <c r="B80" s="23" t="s">
        <v>33</v>
      </c>
      <c r="C80" s="18"/>
      <c r="D80" s="28">
        <v>495.69600000000003</v>
      </c>
      <c r="E80" s="19" t="s">
        <v>5</v>
      </c>
      <c r="F80" s="28">
        <v>474.42200000000003</v>
      </c>
      <c r="G80" s="19" t="s">
        <v>5</v>
      </c>
      <c r="H80" s="28">
        <v>475.78399999999999</v>
      </c>
      <c r="I80" s="19" t="s">
        <v>5</v>
      </c>
      <c r="J80" s="28">
        <v>486.05399999999997</v>
      </c>
      <c r="K80" s="19" t="s">
        <v>5</v>
      </c>
      <c r="L80" s="28">
        <v>444.36200000000002</v>
      </c>
      <c r="M80" s="19" t="s">
        <v>5</v>
      </c>
      <c r="N80" s="28">
        <v>426.15499999999997</v>
      </c>
      <c r="O80" s="19" t="s">
        <v>5</v>
      </c>
      <c r="P80" s="28">
        <v>41.067999999999998</v>
      </c>
      <c r="Q80" s="19" t="s">
        <v>5</v>
      </c>
      <c r="R80" s="28">
        <v>37.244999999999997</v>
      </c>
      <c r="S80" s="19" t="s">
        <v>5</v>
      </c>
      <c r="T80" s="28">
        <v>39.72</v>
      </c>
      <c r="U80" s="19" t="s">
        <v>5</v>
      </c>
      <c r="V80" s="28">
        <v>33.362000000000002</v>
      </c>
      <c r="W80" s="19" t="s">
        <v>5</v>
      </c>
    </row>
    <row r="81" spans="1:23" ht="7.5" customHeight="1">
      <c r="A81" s="26"/>
      <c r="B81" s="23" t="s">
        <v>116</v>
      </c>
      <c r="C81" s="18"/>
      <c r="D81" s="28">
        <v>78.338999999999999</v>
      </c>
      <c r="E81" s="19" t="s">
        <v>5</v>
      </c>
      <c r="F81" s="28">
        <v>62.656999999999996</v>
      </c>
      <c r="G81" s="19" t="s">
        <v>5</v>
      </c>
      <c r="H81" s="28">
        <v>55.941000000000003</v>
      </c>
      <c r="I81" s="19" t="s">
        <v>5</v>
      </c>
      <c r="J81" s="28">
        <v>55.176000000000002</v>
      </c>
      <c r="K81" s="19" t="s">
        <v>5</v>
      </c>
      <c r="L81" s="28">
        <v>50.558</v>
      </c>
      <c r="M81" s="19" t="s">
        <v>5</v>
      </c>
      <c r="N81" s="28">
        <v>51.064</v>
      </c>
      <c r="O81" s="19" t="s">
        <v>5</v>
      </c>
      <c r="P81" s="28">
        <v>5.0060000000000002</v>
      </c>
      <c r="Q81" s="19" t="s">
        <v>5</v>
      </c>
      <c r="R81" s="28">
        <v>5.008</v>
      </c>
      <c r="S81" s="19" t="s">
        <v>5</v>
      </c>
      <c r="T81" s="28">
        <v>4.5140000000000002</v>
      </c>
      <c r="U81" s="19" t="s">
        <v>5</v>
      </c>
      <c r="V81" s="28">
        <v>4.6660000000000004</v>
      </c>
      <c r="W81" s="19" t="s">
        <v>5</v>
      </c>
    </row>
    <row r="82" spans="1:23" ht="7.5" customHeight="1">
      <c r="A82" s="26"/>
      <c r="B82" s="23" t="s">
        <v>38</v>
      </c>
      <c r="C82" s="18"/>
      <c r="D82" s="28">
        <v>84.509</v>
      </c>
      <c r="E82" s="19" t="s">
        <v>5</v>
      </c>
      <c r="F82" s="28">
        <v>70.263999999999996</v>
      </c>
      <c r="G82" s="19" t="s">
        <v>5</v>
      </c>
      <c r="H82" s="28">
        <v>66.114000000000004</v>
      </c>
      <c r="I82" s="19" t="s">
        <v>5</v>
      </c>
      <c r="J82" s="28">
        <v>81.58</v>
      </c>
      <c r="K82" s="19" t="s">
        <v>5</v>
      </c>
      <c r="L82" s="28">
        <v>74.116</v>
      </c>
      <c r="M82" s="19" t="s">
        <v>5</v>
      </c>
      <c r="N82" s="28">
        <v>84.942999999999998</v>
      </c>
      <c r="O82" s="19" t="s">
        <v>5</v>
      </c>
      <c r="P82" s="28">
        <v>6.875</v>
      </c>
      <c r="Q82" s="19" t="s">
        <v>5</v>
      </c>
      <c r="R82" s="28">
        <v>8.3849999999999998</v>
      </c>
      <c r="S82" s="19" t="s">
        <v>5</v>
      </c>
      <c r="T82" s="28">
        <v>8.36</v>
      </c>
      <c r="U82" s="19" t="s">
        <v>5</v>
      </c>
      <c r="V82" s="28">
        <v>7.3230000000000004</v>
      </c>
      <c r="W82" s="19" t="s">
        <v>5</v>
      </c>
    </row>
    <row r="83" spans="1:23" ht="7.5" customHeight="1">
      <c r="A83" s="26"/>
      <c r="B83" s="23" t="s">
        <v>42</v>
      </c>
      <c r="C83" s="18"/>
      <c r="D83" s="28">
        <v>143.286</v>
      </c>
      <c r="E83" s="19" t="s">
        <v>5</v>
      </c>
      <c r="F83" s="28">
        <v>129.87899999999999</v>
      </c>
      <c r="G83" s="19" t="s">
        <v>5</v>
      </c>
      <c r="H83" s="28">
        <v>142.202</v>
      </c>
      <c r="I83" s="19" t="s">
        <v>5</v>
      </c>
      <c r="J83" s="28">
        <v>139.98699999999999</v>
      </c>
      <c r="K83" s="19" t="s">
        <v>5</v>
      </c>
      <c r="L83" s="28">
        <v>128.70099999999999</v>
      </c>
      <c r="M83" s="19" t="s">
        <v>5</v>
      </c>
      <c r="N83" s="28">
        <v>136.251</v>
      </c>
      <c r="O83" s="19" t="s">
        <v>5</v>
      </c>
      <c r="P83" s="28">
        <v>12.723000000000001</v>
      </c>
      <c r="Q83" s="19" t="s">
        <v>5</v>
      </c>
      <c r="R83" s="28">
        <v>13.506</v>
      </c>
      <c r="S83" s="19" t="s">
        <v>5</v>
      </c>
      <c r="T83" s="28">
        <v>11.64</v>
      </c>
      <c r="U83" s="19" t="s">
        <v>5</v>
      </c>
      <c r="V83" s="28"/>
      <c r="W83" s="19" t="s">
        <v>5</v>
      </c>
    </row>
    <row r="84" spans="1:23" ht="7.5" customHeight="1">
      <c r="A84" s="26"/>
      <c r="B84" s="23" t="s">
        <v>50</v>
      </c>
      <c r="C84" s="18"/>
      <c r="D84" s="28">
        <v>70.47</v>
      </c>
      <c r="E84" s="19" t="s">
        <v>5</v>
      </c>
      <c r="F84" s="28">
        <v>63.268000000000001</v>
      </c>
      <c r="G84" s="19" t="s">
        <v>5</v>
      </c>
      <c r="H84" s="28">
        <v>55.261000000000003</v>
      </c>
      <c r="I84" s="19" t="s">
        <v>5</v>
      </c>
      <c r="J84" s="28">
        <v>58.454999999999998</v>
      </c>
      <c r="K84" s="19" t="s">
        <v>5</v>
      </c>
      <c r="L84" s="28">
        <v>53.697000000000003</v>
      </c>
      <c r="M84" s="19" t="s">
        <v>5</v>
      </c>
      <c r="N84" s="28">
        <v>56.33</v>
      </c>
      <c r="O84" s="19" t="s">
        <v>5</v>
      </c>
      <c r="P84" s="28">
        <v>4.72</v>
      </c>
      <c r="Q84" s="19" t="s">
        <v>5</v>
      </c>
      <c r="R84" s="28">
        <v>4.83</v>
      </c>
      <c r="S84" s="19" t="s">
        <v>5</v>
      </c>
      <c r="T84" s="28">
        <v>5.2770000000000001</v>
      </c>
      <c r="U84" s="19" t="s">
        <v>5</v>
      </c>
      <c r="V84" s="28">
        <v>4.26</v>
      </c>
      <c r="W84" s="19" t="s">
        <v>5</v>
      </c>
    </row>
    <row r="85" spans="1:23" ht="7.5" customHeight="1">
      <c r="A85" s="26"/>
      <c r="B85" s="23" t="s">
        <v>88</v>
      </c>
      <c r="C85" s="18"/>
      <c r="D85" s="28">
        <v>80.204999999999998</v>
      </c>
      <c r="E85" s="19" t="s">
        <v>5</v>
      </c>
      <c r="F85" s="28">
        <v>75.462999999999994</v>
      </c>
      <c r="G85" s="19" t="s">
        <v>5</v>
      </c>
      <c r="H85" s="28">
        <v>76.742999999999995</v>
      </c>
      <c r="I85" s="19" t="s">
        <v>5</v>
      </c>
      <c r="J85" s="28">
        <v>86.564999999999998</v>
      </c>
      <c r="K85" s="19" t="s">
        <v>5</v>
      </c>
      <c r="L85" s="28">
        <v>79.938999999999993</v>
      </c>
      <c r="M85" s="19" t="s">
        <v>5</v>
      </c>
      <c r="N85" s="28">
        <v>79.013999999999996</v>
      </c>
      <c r="O85" s="19" t="s">
        <v>5</v>
      </c>
      <c r="P85" s="28">
        <v>7.173</v>
      </c>
      <c r="Q85" s="19" t="s">
        <v>5</v>
      </c>
      <c r="R85" s="28">
        <v>7.367</v>
      </c>
      <c r="S85" s="19" t="s">
        <v>5</v>
      </c>
      <c r="T85" s="28">
        <v>6.9889999999999999</v>
      </c>
      <c r="U85" s="19" t="s">
        <v>5</v>
      </c>
      <c r="V85" s="28"/>
      <c r="W85" s="19" t="s">
        <v>5</v>
      </c>
    </row>
    <row r="86" spans="1:23" ht="7.5" customHeight="1">
      <c r="A86" s="26"/>
      <c r="B86" s="23" t="s">
        <v>89</v>
      </c>
      <c r="C86" s="18"/>
      <c r="D86" s="28">
        <v>146.45400000000001</v>
      </c>
      <c r="E86" s="19" t="s">
        <v>5</v>
      </c>
      <c r="F86" s="28">
        <v>147.97499999999999</v>
      </c>
      <c r="G86" s="19" t="s">
        <v>5</v>
      </c>
      <c r="H86" s="28">
        <v>135.75299999999999</v>
      </c>
      <c r="I86" s="19" t="s">
        <v>5</v>
      </c>
      <c r="J86" s="28">
        <v>150.86699999999999</v>
      </c>
      <c r="K86" s="19" t="s">
        <v>5</v>
      </c>
      <c r="L86" s="28">
        <v>138.20599999999999</v>
      </c>
      <c r="M86" s="19" t="s">
        <v>5</v>
      </c>
      <c r="N86" s="28">
        <v>155.46700000000001</v>
      </c>
      <c r="O86" s="19" t="s">
        <v>5</v>
      </c>
      <c r="P86" s="28">
        <v>12.319000000000001</v>
      </c>
      <c r="Q86" s="19" t="s">
        <v>5</v>
      </c>
      <c r="R86" s="28">
        <v>14.597</v>
      </c>
      <c r="S86" s="19" t="s">
        <v>5</v>
      </c>
      <c r="T86" s="28">
        <v>15.422000000000001</v>
      </c>
      <c r="U86" s="19" t="s">
        <v>5</v>
      </c>
      <c r="V86" s="28">
        <v>12.962</v>
      </c>
      <c r="W86" s="19" t="s">
        <v>5</v>
      </c>
    </row>
    <row r="87" spans="1:23" ht="7.5" customHeight="1">
      <c r="A87" s="26"/>
      <c r="B87" s="23" t="s">
        <v>58</v>
      </c>
      <c r="C87" s="18"/>
      <c r="D87" s="28">
        <v>71.78</v>
      </c>
      <c r="E87" s="19" t="s">
        <v>5</v>
      </c>
      <c r="F87" s="28">
        <v>72.081000000000003</v>
      </c>
      <c r="G87" s="19" t="s">
        <v>5</v>
      </c>
      <c r="H87" s="28">
        <v>73.010000000000005</v>
      </c>
      <c r="I87" s="19" t="s">
        <v>5</v>
      </c>
      <c r="J87" s="28">
        <v>71.896000000000001</v>
      </c>
      <c r="K87" s="19" t="s">
        <v>5</v>
      </c>
      <c r="L87" s="28">
        <v>66.875</v>
      </c>
      <c r="M87" s="19" t="s">
        <v>5</v>
      </c>
      <c r="N87" s="28">
        <v>66.906999999999996</v>
      </c>
      <c r="O87" s="19" t="s">
        <v>5</v>
      </c>
      <c r="P87" s="28">
        <v>5.415</v>
      </c>
      <c r="Q87" s="19" t="s">
        <v>5</v>
      </c>
      <c r="R87" s="28">
        <v>5.8449999999999998</v>
      </c>
      <c r="S87" s="19" t="s">
        <v>5</v>
      </c>
      <c r="T87" s="28">
        <v>5.6790000000000003</v>
      </c>
      <c r="U87" s="19" t="s">
        <v>5</v>
      </c>
      <c r="V87" s="28"/>
      <c r="W87" s="19" t="s">
        <v>5</v>
      </c>
    </row>
    <row r="88" spans="1:23" ht="7.5" customHeight="1">
      <c r="A88" s="26"/>
      <c r="B88" s="23" t="s">
        <v>64</v>
      </c>
      <c r="C88" s="18"/>
      <c r="D88" s="28">
        <v>210.41499999999999</v>
      </c>
      <c r="E88" s="19" t="s">
        <v>5</v>
      </c>
      <c r="F88" s="28">
        <v>223.60499999999999</v>
      </c>
      <c r="G88" s="19" t="s">
        <v>5</v>
      </c>
      <c r="H88" s="28">
        <v>248.07400000000001</v>
      </c>
      <c r="I88" s="19" t="s">
        <v>5</v>
      </c>
      <c r="J88" s="28">
        <v>259.87700000000001</v>
      </c>
      <c r="K88" s="19" t="s">
        <v>5</v>
      </c>
      <c r="L88" s="28">
        <v>239.97300000000001</v>
      </c>
      <c r="M88" s="19" t="s">
        <v>5</v>
      </c>
      <c r="N88" s="28">
        <v>220.32400000000001</v>
      </c>
      <c r="O88" s="19" t="s">
        <v>5</v>
      </c>
      <c r="P88" s="28">
        <v>19.494</v>
      </c>
      <c r="Q88" s="19" t="s">
        <v>5</v>
      </c>
      <c r="R88" s="28">
        <v>21.488</v>
      </c>
      <c r="S88" s="19" t="s">
        <v>5</v>
      </c>
      <c r="T88" s="28">
        <v>21.207000000000001</v>
      </c>
      <c r="U88" s="19" t="s">
        <v>5</v>
      </c>
      <c r="V88" s="28"/>
      <c r="W88" s="19" t="s">
        <v>5</v>
      </c>
    </row>
    <row r="89" spans="1:23" ht="7.5" customHeight="1">
      <c r="A89" s="26"/>
      <c r="B89" s="23" t="s">
        <v>66</v>
      </c>
      <c r="C89" s="18"/>
      <c r="D89" s="28">
        <v>394.88299999999998</v>
      </c>
      <c r="E89" s="19" t="s">
        <v>5</v>
      </c>
      <c r="F89" s="28">
        <v>352.53699999999998</v>
      </c>
      <c r="G89" s="19" t="s">
        <v>5</v>
      </c>
      <c r="H89" s="28">
        <v>350.61900000000003</v>
      </c>
      <c r="I89" s="19" t="s">
        <v>5</v>
      </c>
      <c r="J89" s="28">
        <v>357.82900000000001</v>
      </c>
      <c r="K89" s="19" t="s">
        <v>5</v>
      </c>
      <c r="L89" s="28">
        <v>332.50299999999999</v>
      </c>
      <c r="M89" s="19" t="s">
        <v>5</v>
      </c>
      <c r="N89" s="28">
        <v>379.05399999999997</v>
      </c>
      <c r="O89" s="19" t="s">
        <v>5</v>
      </c>
      <c r="P89" s="28">
        <v>31.831</v>
      </c>
      <c r="Q89" s="19" t="s">
        <v>5</v>
      </c>
      <c r="R89" s="28">
        <v>36.802</v>
      </c>
      <c r="S89" s="19" t="s">
        <v>5</v>
      </c>
      <c r="T89" s="28">
        <v>31.15</v>
      </c>
      <c r="U89" s="19" t="s">
        <v>5</v>
      </c>
      <c r="V89" s="28"/>
      <c r="W89" s="19" t="s">
        <v>5</v>
      </c>
    </row>
    <row r="90" spans="1:23" ht="7.5" customHeight="1">
      <c r="A90" s="26"/>
      <c r="B90" s="23" t="s">
        <v>68</v>
      </c>
      <c r="C90" s="18"/>
      <c r="D90" s="28">
        <v>70.430000000000007</v>
      </c>
      <c r="E90" s="19" t="s">
        <v>5</v>
      </c>
      <c r="F90" s="28">
        <v>77.084000000000003</v>
      </c>
      <c r="G90" s="19" t="s">
        <v>5</v>
      </c>
      <c r="H90" s="28">
        <v>72.593999999999994</v>
      </c>
      <c r="I90" s="19" t="s">
        <v>5</v>
      </c>
      <c r="J90" s="28">
        <v>78.975999999999999</v>
      </c>
      <c r="K90" s="19" t="s">
        <v>5</v>
      </c>
      <c r="L90" s="28">
        <v>74.244</v>
      </c>
      <c r="M90" s="19" t="s">
        <v>5</v>
      </c>
      <c r="N90" s="28">
        <v>72.117000000000004</v>
      </c>
      <c r="O90" s="19" t="s">
        <v>5</v>
      </c>
      <c r="P90" s="28">
        <v>6.5270000000000001</v>
      </c>
      <c r="Q90" s="19" t="s">
        <v>5</v>
      </c>
      <c r="R90" s="28">
        <v>6.3380000000000001</v>
      </c>
      <c r="S90" s="19" t="s">
        <v>5</v>
      </c>
      <c r="T90" s="28">
        <v>6.9710000000000001</v>
      </c>
      <c r="U90" s="19" t="s">
        <v>5</v>
      </c>
      <c r="V90" s="28">
        <v>4.3280000000000003</v>
      </c>
      <c r="W90" s="19" t="s">
        <v>5</v>
      </c>
    </row>
    <row r="91" spans="1:23" ht="7.5" customHeight="1">
      <c r="A91" s="12"/>
      <c r="B91" s="11"/>
      <c r="C91" s="10"/>
      <c r="D91" s="11"/>
      <c r="E91" s="10"/>
      <c r="F91" s="11"/>
      <c r="G91" s="10"/>
      <c r="H91" s="11"/>
      <c r="I91" s="10"/>
      <c r="J91" s="11"/>
      <c r="K91" s="10"/>
      <c r="L91" s="11"/>
      <c r="M91" s="10"/>
      <c r="N91" s="11"/>
      <c r="O91" s="10"/>
      <c r="P91" s="11"/>
      <c r="Q91" s="10"/>
      <c r="R91" s="11"/>
      <c r="S91" s="10"/>
      <c r="T91" s="11"/>
      <c r="U91" s="10"/>
      <c r="V91" s="11"/>
      <c r="W91" s="10"/>
    </row>
    <row r="92" spans="1:23" ht="18.75" customHeight="1">
      <c r="A92" s="20" t="s">
        <v>152</v>
      </c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Semis Imports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6"/>
  <sheetViews>
    <sheetView topLeftCell="A13" workbookViewId="0">
      <selection activeCell="V45" sqref="V45"/>
    </sheetView>
  </sheetViews>
  <sheetFormatPr defaultRowHeight="15"/>
  <cols>
    <col min="1" max="1" width="1.42578125" customWidth="1"/>
    <col min="2" max="2" width="17.7109375" customWidth="1"/>
    <col min="3" max="3" width="0.85546875" customWidth="1"/>
    <col min="4" max="4" width="7.5703125" customWidth="1"/>
    <col min="5" max="5" width="0.85546875" customWidth="1"/>
    <col min="6" max="6" width="7.5703125" customWidth="1"/>
    <col min="7" max="7" width="0.85546875" customWidth="1"/>
    <col min="8" max="8" width="7.5703125" customWidth="1"/>
    <col min="9" max="9" width="0.85546875" customWidth="1"/>
    <col min="10" max="10" width="7.5703125" customWidth="1"/>
    <col min="11" max="11" width="0.85546875" customWidth="1"/>
    <col min="12" max="12" width="7.140625" customWidth="1"/>
    <col min="13" max="13" width="0.85546875" customWidth="1"/>
    <col min="14" max="14" width="7.140625" customWidth="1"/>
    <col min="15" max="15" width="0.85546875" customWidth="1"/>
    <col min="16" max="16" width="7.140625" customWidth="1"/>
    <col min="17" max="17" width="0.85546875" customWidth="1"/>
    <col min="18" max="18" width="7.140625" customWidth="1"/>
    <col min="19" max="19" width="0.85546875" customWidth="1"/>
    <col min="20" max="20" width="7.140625" customWidth="1"/>
    <col min="21" max="21" width="0.85546875" customWidth="1"/>
    <col min="22" max="22" width="7.140625" customWidth="1"/>
    <col min="23" max="23" width="0.85546875" customWidth="1"/>
  </cols>
  <sheetData>
    <row r="1" spans="1:23" ht="21" customHeight="1">
      <c r="W1" s="8" t="s">
        <v>0</v>
      </c>
    </row>
    <row r="2" spans="1:23" ht="22.5" customHeight="1">
      <c r="A2" s="4" t="s">
        <v>2</v>
      </c>
      <c r="W2" s="17" t="s">
        <v>153</v>
      </c>
    </row>
    <row r="3" spans="1:23" ht="4.5" customHeight="1"/>
    <row r="4" spans="1:23" ht="22.5" customHeight="1">
      <c r="A4" s="2"/>
      <c r="B4" s="1"/>
      <c r="C4" s="3"/>
      <c r="D4" s="5">
        <v>2014</v>
      </c>
      <c r="E4" s="6"/>
      <c r="F4" s="5">
        <v>2015</v>
      </c>
      <c r="G4" s="6"/>
      <c r="H4" s="5">
        <v>2016</v>
      </c>
      <c r="I4" s="6"/>
      <c r="J4" s="5">
        <v>2017</v>
      </c>
      <c r="K4" s="6"/>
      <c r="L4" s="5">
        <v>2017</v>
      </c>
      <c r="M4" s="6"/>
      <c r="N4" s="5">
        <v>2018</v>
      </c>
      <c r="O4" s="6"/>
      <c r="P4" s="5">
        <v>2018</v>
      </c>
      <c r="Q4" s="6"/>
      <c r="R4" s="5">
        <v>2018</v>
      </c>
      <c r="S4" s="6"/>
      <c r="T4" s="5">
        <v>2018</v>
      </c>
      <c r="U4" s="6"/>
      <c r="V4" s="5">
        <v>2018</v>
      </c>
      <c r="W4" s="6"/>
    </row>
    <row r="5" spans="1:23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  <c r="T5" s="25"/>
      <c r="U5" s="9"/>
      <c r="V5" s="25"/>
      <c r="W5" s="9"/>
    </row>
    <row r="6" spans="1:23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5</v>
      </c>
      <c r="K6" s="9"/>
      <c r="L6" s="25" t="s">
        <v>142</v>
      </c>
      <c r="M6" s="9"/>
      <c r="N6" s="25" t="s">
        <v>142</v>
      </c>
      <c r="O6" s="9"/>
      <c r="P6" s="25" t="s">
        <v>76</v>
      </c>
      <c r="Q6" s="9"/>
      <c r="R6" s="25" t="s">
        <v>77</v>
      </c>
      <c r="S6" s="9"/>
      <c r="T6" s="25" t="s">
        <v>78</v>
      </c>
      <c r="U6" s="9"/>
      <c r="V6" s="25" t="s">
        <v>79</v>
      </c>
      <c r="W6" s="9"/>
    </row>
    <row r="7" spans="1:23" ht="8.25" customHeight="1">
      <c r="A7" s="26"/>
      <c r="B7" s="7" t="s">
        <v>137</v>
      </c>
      <c r="C7" s="13"/>
      <c r="D7" s="28"/>
      <c r="E7" s="19"/>
      <c r="F7" s="28"/>
      <c r="G7" s="19"/>
      <c r="H7" s="28"/>
      <c r="I7" s="19"/>
      <c r="J7" s="28"/>
      <c r="K7" s="19"/>
      <c r="L7" s="28"/>
      <c r="M7" s="19"/>
      <c r="N7" s="28"/>
      <c r="O7" s="19"/>
      <c r="P7" s="28"/>
      <c r="Q7" s="19"/>
      <c r="R7" s="28"/>
      <c r="S7" s="19"/>
      <c r="T7" s="28"/>
      <c r="U7" s="19"/>
      <c r="V7" s="28"/>
      <c r="W7" s="19"/>
    </row>
    <row r="8" spans="1:23" ht="7.5" customHeight="1">
      <c r="A8" s="26"/>
      <c r="B8" s="23" t="s">
        <v>83</v>
      </c>
      <c r="C8" s="18"/>
      <c r="D8" s="28">
        <v>212.166</v>
      </c>
      <c r="E8" s="19" t="s">
        <v>5</v>
      </c>
      <c r="F8" s="28">
        <v>216.03299999999999</v>
      </c>
      <c r="G8" s="19" t="s">
        <v>5</v>
      </c>
      <c r="H8" s="28">
        <v>203.661</v>
      </c>
      <c r="I8" s="19" t="s">
        <v>5</v>
      </c>
      <c r="J8" s="28">
        <v>206.221</v>
      </c>
      <c r="K8" s="19" t="s">
        <v>5</v>
      </c>
      <c r="L8" s="28">
        <v>191.98500000000001</v>
      </c>
      <c r="M8" s="19" t="s">
        <v>5</v>
      </c>
      <c r="N8" s="28">
        <v>212.68</v>
      </c>
      <c r="O8" s="19" t="s">
        <v>5</v>
      </c>
      <c r="P8" s="28">
        <v>19.914000000000001</v>
      </c>
      <c r="Q8" s="19" t="s">
        <v>5</v>
      </c>
      <c r="R8" s="28">
        <v>17.350999999999999</v>
      </c>
      <c r="S8" s="19" t="s">
        <v>5</v>
      </c>
      <c r="T8" s="28">
        <v>17.405000000000001</v>
      </c>
      <c r="U8" s="19" t="s">
        <v>5</v>
      </c>
      <c r="V8" s="28"/>
      <c r="W8" s="19" t="s">
        <v>5</v>
      </c>
    </row>
    <row r="9" spans="1:23" ht="7.5" customHeight="1">
      <c r="A9" s="26"/>
      <c r="B9" s="23" t="s">
        <v>84</v>
      </c>
      <c r="C9" s="18"/>
      <c r="D9" s="28">
        <v>98.263000000000005</v>
      </c>
      <c r="E9" s="19" t="s">
        <v>5</v>
      </c>
      <c r="F9" s="28">
        <v>99.872</v>
      </c>
      <c r="G9" s="19" t="s">
        <v>5</v>
      </c>
      <c r="H9" s="28">
        <v>98.911000000000001</v>
      </c>
      <c r="I9" s="19" t="s">
        <v>5</v>
      </c>
      <c r="J9" s="28">
        <v>92.302999999999997</v>
      </c>
      <c r="K9" s="19" t="s">
        <v>5</v>
      </c>
      <c r="L9" s="28">
        <v>87.680999999999997</v>
      </c>
      <c r="M9" s="19" t="s">
        <v>5</v>
      </c>
      <c r="N9" s="28">
        <v>88.741</v>
      </c>
      <c r="O9" s="19" t="s">
        <v>5</v>
      </c>
      <c r="P9" s="28">
        <v>7.68</v>
      </c>
      <c r="Q9" s="19" t="s">
        <v>5</v>
      </c>
      <c r="R9" s="28">
        <v>8.0640000000000001</v>
      </c>
      <c r="S9" s="19" t="s">
        <v>5</v>
      </c>
      <c r="T9" s="28">
        <v>7.2539999999999996</v>
      </c>
      <c r="U9" s="19" t="s">
        <v>5</v>
      </c>
      <c r="V9" s="28">
        <v>3.0779999999999998</v>
      </c>
      <c r="W9" s="19" t="s">
        <v>5</v>
      </c>
    </row>
    <row r="10" spans="1:23" ht="7.5" customHeight="1">
      <c r="A10" s="26"/>
      <c r="B10" s="23" t="s">
        <v>85</v>
      </c>
      <c r="C10" s="18"/>
      <c r="D10" s="28">
        <v>306.01499999999999</v>
      </c>
      <c r="E10" s="19" t="s">
        <v>5</v>
      </c>
      <c r="F10" s="28">
        <v>322.47399999999999</v>
      </c>
      <c r="G10" s="19" t="s">
        <v>5</v>
      </c>
      <c r="H10" s="28">
        <v>316.53899999999999</v>
      </c>
      <c r="I10" s="19" t="s">
        <v>5</v>
      </c>
      <c r="J10" s="28">
        <v>274.05500000000001</v>
      </c>
      <c r="K10" s="19" t="s">
        <v>5</v>
      </c>
      <c r="L10" s="28">
        <v>259.358</v>
      </c>
      <c r="M10" s="19" t="s">
        <v>5</v>
      </c>
      <c r="N10" s="28">
        <v>270.97699999999998</v>
      </c>
      <c r="O10" s="19" t="s">
        <v>5</v>
      </c>
      <c r="P10" s="28">
        <v>22.38</v>
      </c>
      <c r="Q10" s="19" t="s">
        <v>5</v>
      </c>
      <c r="R10" s="28">
        <v>23.434999999999999</v>
      </c>
      <c r="S10" s="19" t="s">
        <v>5</v>
      </c>
      <c r="T10" s="28">
        <v>24.352</v>
      </c>
      <c r="U10" s="19" t="s">
        <v>5</v>
      </c>
      <c r="V10" s="28">
        <v>16.841000000000001</v>
      </c>
      <c r="W10" s="19" t="s">
        <v>5</v>
      </c>
    </row>
    <row r="11" spans="1:23" ht="7.5" customHeight="1">
      <c r="A11" s="26"/>
      <c r="B11" s="23" t="s">
        <v>99</v>
      </c>
      <c r="C11" s="18"/>
      <c r="D11" s="28">
        <v>56.609000000000002</v>
      </c>
      <c r="E11" s="19" t="s">
        <v>5</v>
      </c>
      <c r="F11" s="28">
        <v>60.915999999999997</v>
      </c>
      <c r="G11" s="19" t="s">
        <v>5</v>
      </c>
      <c r="H11" s="28">
        <v>131.10599999999999</v>
      </c>
      <c r="I11" s="19" t="s">
        <v>5</v>
      </c>
      <c r="J11" s="28">
        <v>54.615000000000002</v>
      </c>
      <c r="K11" s="19" t="s">
        <v>5</v>
      </c>
      <c r="L11" s="28">
        <v>51.621000000000002</v>
      </c>
      <c r="M11" s="19" t="s">
        <v>5</v>
      </c>
      <c r="N11" s="28">
        <v>44.488</v>
      </c>
      <c r="O11" s="19">
        <v>1</v>
      </c>
      <c r="P11" s="28">
        <v>4.9749999999999996</v>
      </c>
      <c r="Q11" s="19" t="s">
        <v>5</v>
      </c>
      <c r="R11" s="28">
        <v>5.1040000000000001</v>
      </c>
      <c r="S11" s="19" t="s">
        <v>5</v>
      </c>
      <c r="T11" s="28"/>
      <c r="U11" s="19"/>
      <c r="V11" s="28"/>
      <c r="W11" s="19" t="s">
        <v>5</v>
      </c>
    </row>
    <row r="12" spans="1:23" ht="7.5" customHeight="1">
      <c r="A12" s="26"/>
      <c r="B12" s="23" t="s">
        <v>10</v>
      </c>
      <c r="C12" s="18"/>
      <c r="D12" s="28">
        <v>142.21</v>
      </c>
      <c r="E12" s="19" t="s">
        <v>5</v>
      </c>
      <c r="F12" s="28">
        <v>143.483</v>
      </c>
      <c r="G12" s="19" t="s">
        <v>5</v>
      </c>
      <c r="H12" s="28">
        <v>139.62</v>
      </c>
      <c r="I12" s="19" t="s">
        <v>5</v>
      </c>
      <c r="J12" s="28">
        <v>139.14699999999999</v>
      </c>
      <c r="K12" s="19" t="s">
        <v>5</v>
      </c>
      <c r="L12" s="28">
        <v>133.32400000000001</v>
      </c>
      <c r="M12" s="19" t="s">
        <v>5</v>
      </c>
      <c r="N12" s="28">
        <v>135.78</v>
      </c>
      <c r="O12" s="19" t="s">
        <v>5</v>
      </c>
      <c r="P12" s="28">
        <v>12.4</v>
      </c>
      <c r="Q12" s="19" t="s">
        <v>5</v>
      </c>
      <c r="R12" s="28">
        <v>13.97</v>
      </c>
      <c r="S12" s="19" t="s">
        <v>5</v>
      </c>
      <c r="T12" s="28">
        <v>12.881</v>
      </c>
      <c r="U12" s="19" t="s">
        <v>5</v>
      </c>
      <c r="V12" s="28"/>
      <c r="W12" s="19" t="s">
        <v>5</v>
      </c>
    </row>
    <row r="13" spans="1:23" ht="7.5" customHeight="1">
      <c r="A13" s="26"/>
      <c r="B13" s="23" t="s">
        <v>13</v>
      </c>
      <c r="C13" s="18"/>
      <c r="D13" s="28">
        <v>377.77</v>
      </c>
      <c r="E13" s="19" t="s">
        <v>5</v>
      </c>
      <c r="F13" s="28">
        <v>206.63900000000001</v>
      </c>
      <c r="G13" s="19" t="s">
        <v>5</v>
      </c>
      <c r="H13" s="28">
        <v>167.33600000000001</v>
      </c>
      <c r="I13" s="19" t="s">
        <v>5</v>
      </c>
      <c r="J13" s="28">
        <v>151.23500000000001</v>
      </c>
      <c r="K13" s="19" t="s">
        <v>5</v>
      </c>
      <c r="L13" s="28">
        <v>138.68799999999999</v>
      </c>
      <c r="M13" s="19" t="s">
        <v>5</v>
      </c>
      <c r="N13" s="28">
        <v>144.977</v>
      </c>
      <c r="O13" s="19" t="s">
        <v>5</v>
      </c>
      <c r="P13" s="28">
        <v>15.036</v>
      </c>
      <c r="Q13" s="19" t="s">
        <v>5</v>
      </c>
      <c r="R13" s="28">
        <v>17.507000000000001</v>
      </c>
      <c r="S13" s="19" t="s">
        <v>5</v>
      </c>
      <c r="T13" s="28">
        <v>14.496</v>
      </c>
      <c r="U13" s="19" t="s">
        <v>5</v>
      </c>
      <c r="V13" s="28">
        <v>15.553000000000001</v>
      </c>
      <c r="W13" s="19" t="s">
        <v>5</v>
      </c>
    </row>
    <row r="14" spans="1:23" ht="7.5" customHeight="1">
      <c r="A14" s="26"/>
      <c r="B14" s="23" t="s">
        <v>15</v>
      </c>
      <c r="C14" s="18"/>
      <c r="D14" s="28">
        <v>115.708</v>
      </c>
      <c r="E14" s="19" t="s">
        <v>5</v>
      </c>
      <c r="F14" s="28">
        <v>138.08699999999999</v>
      </c>
      <c r="G14" s="19" t="s">
        <v>5</v>
      </c>
      <c r="H14" s="28">
        <v>128.02600000000001</v>
      </c>
      <c r="I14" s="19" t="s">
        <v>5</v>
      </c>
      <c r="J14" s="28">
        <v>145.95599999999999</v>
      </c>
      <c r="K14" s="19" t="s">
        <v>5</v>
      </c>
      <c r="L14" s="28">
        <v>136.27699999999999</v>
      </c>
      <c r="M14" s="19" t="s">
        <v>5</v>
      </c>
      <c r="N14" s="28">
        <v>106.57899999999999</v>
      </c>
      <c r="O14" s="19" t="s">
        <v>5</v>
      </c>
      <c r="P14" s="28">
        <v>8.31</v>
      </c>
      <c r="Q14" s="19" t="s">
        <v>5</v>
      </c>
      <c r="R14" s="28">
        <v>6.4710000000000001</v>
      </c>
      <c r="S14" s="19" t="s">
        <v>5</v>
      </c>
      <c r="T14" s="28">
        <v>7.984</v>
      </c>
      <c r="U14" s="19" t="s">
        <v>5</v>
      </c>
      <c r="V14" s="28"/>
      <c r="W14" s="19" t="s">
        <v>5</v>
      </c>
    </row>
    <row r="15" spans="1:23" ht="7.5" customHeight="1">
      <c r="A15" s="26"/>
      <c r="B15" s="23" t="s">
        <v>16</v>
      </c>
      <c r="C15" s="18"/>
      <c r="D15" s="28">
        <v>61.438000000000002</v>
      </c>
      <c r="E15" s="19" t="s">
        <v>5</v>
      </c>
      <c r="F15" s="28">
        <v>72.709999999999994</v>
      </c>
      <c r="G15" s="19" t="s">
        <v>5</v>
      </c>
      <c r="H15" s="28">
        <v>70.152000000000001</v>
      </c>
      <c r="I15" s="19" t="s">
        <v>5</v>
      </c>
      <c r="J15" s="28">
        <v>63.622999999999998</v>
      </c>
      <c r="K15" s="19" t="s">
        <v>5</v>
      </c>
      <c r="L15" s="28">
        <v>60.155999999999999</v>
      </c>
      <c r="M15" s="19" t="s">
        <v>5</v>
      </c>
      <c r="N15" s="28">
        <v>64.260999999999996</v>
      </c>
      <c r="O15" s="19" t="s">
        <v>5</v>
      </c>
      <c r="P15" s="28">
        <v>5.7089999999999996</v>
      </c>
      <c r="Q15" s="19" t="s">
        <v>5</v>
      </c>
      <c r="R15" s="28">
        <v>7.0060000000000002</v>
      </c>
      <c r="S15" s="19" t="s">
        <v>5</v>
      </c>
      <c r="T15" s="28">
        <v>6.5369999999999999</v>
      </c>
      <c r="U15" s="19" t="s">
        <v>5</v>
      </c>
      <c r="V15" s="28"/>
      <c r="W15" s="19" t="s">
        <v>5</v>
      </c>
    </row>
    <row r="16" spans="1:23" ht="7.5" customHeight="1">
      <c r="A16" s="26"/>
      <c r="B16" s="23" t="s">
        <v>111</v>
      </c>
      <c r="C16" s="18"/>
      <c r="D16" s="28">
        <v>0.11700000000000001</v>
      </c>
      <c r="E16" s="19" t="s">
        <v>5</v>
      </c>
      <c r="F16" s="28">
        <v>0.255</v>
      </c>
      <c r="G16" s="19" t="s">
        <v>5</v>
      </c>
      <c r="H16" s="28">
        <v>0.55300000000000005</v>
      </c>
      <c r="I16" s="19" t="s">
        <v>5</v>
      </c>
      <c r="J16" s="28">
        <v>9.5000000000000001E-2</v>
      </c>
      <c r="K16" s="19" t="s">
        <v>5</v>
      </c>
      <c r="L16" s="28">
        <v>9.2999999999999999E-2</v>
      </c>
      <c r="M16" s="19" t="s">
        <v>5</v>
      </c>
      <c r="N16" s="28">
        <v>3.6999999999999998E-2</v>
      </c>
      <c r="O16" s="19" t="s">
        <v>5</v>
      </c>
      <c r="P16" s="28">
        <v>2E-3</v>
      </c>
      <c r="Q16" s="19" t="s">
        <v>5</v>
      </c>
      <c r="R16" s="28">
        <v>1E-3</v>
      </c>
      <c r="S16" s="19" t="s">
        <v>5</v>
      </c>
      <c r="T16" s="28">
        <v>1E-3</v>
      </c>
      <c r="U16" s="19" t="s">
        <v>5</v>
      </c>
      <c r="V16" s="28">
        <v>1E-3</v>
      </c>
      <c r="W16" s="19" t="s">
        <v>5</v>
      </c>
    </row>
    <row r="17" spans="1:23" ht="7.5" customHeight="1">
      <c r="A17" s="26"/>
      <c r="B17" s="23" t="s">
        <v>116</v>
      </c>
      <c r="C17" s="18"/>
      <c r="D17" s="28">
        <v>2.5870000000000002</v>
      </c>
      <c r="E17" s="19" t="s">
        <v>5</v>
      </c>
      <c r="F17" s="28">
        <v>0.34499999999999997</v>
      </c>
      <c r="G17" s="19" t="s">
        <v>5</v>
      </c>
      <c r="H17" s="28">
        <v>0.193</v>
      </c>
      <c r="I17" s="19" t="s">
        <v>5</v>
      </c>
      <c r="J17" s="28">
        <v>0.17699999999999999</v>
      </c>
      <c r="K17" s="19" t="s">
        <v>5</v>
      </c>
      <c r="L17" s="28">
        <v>0.17699999999999999</v>
      </c>
      <c r="M17" s="19" t="s">
        <v>5</v>
      </c>
      <c r="N17" s="28">
        <v>3.0000000000000001E-3</v>
      </c>
      <c r="O17" s="19" t="s">
        <v>5</v>
      </c>
      <c r="P17" s="28">
        <v>1E-3</v>
      </c>
      <c r="Q17" s="19" t="s">
        <v>5</v>
      </c>
      <c r="R17" s="28">
        <v>0</v>
      </c>
      <c r="S17" s="19" t="s">
        <v>5</v>
      </c>
      <c r="T17" s="28">
        <v>0</v>
      </c>
      <c r="U17" s="19" t="s">
        <v>5</v>
      </c>
      <c r="V17" s="28">
        <v>0</v>
      </c>
      <c r="W17" s="19" t="s">
        <v>5</v>
      </c>
    </row>
    <row r="18" spans="1:23" ht="7.5" customHeight="1">
      <c r="A18" s="26"/>
      <c r="B18" s="23" t="s">
        <v>35</v>
      </c>
      <c r="C18" s="18"/>
      <c r="D18" s="28">
        <v>5.22</v>
      </c>
      <c r="E18" s="19" t="s">
        <v>5</v>
      </c>
      <c r="F18" s="28">
        <v>15.646000000000001</v>
      </c>
      <c r="G18" s="19" t="s">
        <v>5</v>
      </c>
      <c r="H18" s="28">
        <v>14.605</v>
      </c>
      <c r="I18" s="19" t="s">
        <v>5</v>
      </c>
      <c r="J18" s="28">
        <v>26.870999999999999</v>
      </c>
      <c r="K18" s="19" t="s">
        <v>5</v>
      </c>
      <c r="L18" s="28">
        <v>23.109000000000002</v>
      </c>
      <c r="M18" s="19" t="s">
        <v>5</v>
      </c>
      <c r="N18" s="28">
        <v>23.553999999999998</v>
      </c>
      <c r="O18" s="19" t="s">
        <v>5</v>
      </c>
      <c r="P18" s="28">
        <v>2.5179999999999998</v>
      </c>
      <c r="Q18" s="19" t="s">
        <v>5</v>
      </c>
      <c r="R18" s="28">
        <v>1.024</v>
      </c>
      <c r="S18" s="19" t="s">
        <v>5</v>
      </c>
      <c r="T18" s="28">
        <v>0.312</v>
      </c>
      <c r="U18" s="19" t="s">
        <v>5</v>
      </c>
      <c r="V18" s="28"/>
      <c r="W18" s="19" t="s">
        <v>5</v>
      </c>
    </row>
    <row r="19" spans="1:23" ht="7.5" customHeight="1">
      <c r="A19" s="26"/>
      <c r="B19" s="23" t="s">
        <v>36</v>
      </c>
      <c r="C19" s="18"/>
      <c r="D19" s="28">
        <v>56.259</v>
      </c>
      <c r="E19" s="19" t="s">
        <v>5</v>
      </c>
      <c r="F19" s="28">
        <v>61.012</v>
      </c>
      <c r="G19" s="19" t="s">
        <v>5</v>
      </c>
      <c r="H19" s="28">
        <v>50.048000000000002</v>
      </c>
      <c r="I19" s="19" t="s">
        <v>5</v>
      </c>
      <c r="J19" s="28">
        <v>45.829000000000001</v>
      </c>
      <c r="K19" s="19" t="s">
        <v>5</v>
      </c>
      <c r="L19" s="28">
        <v>42.271999999999998</v>
      </c>
      <c r="M19" s="19" t="s">
        <v>5</v>
      </c>
      <c r="N19" s="28">
        <v>32.185000000000002</v>
      </c>
      <c r="O19" s="19">
        <v>1</v>
      </c>
      <c r="P19" s="28">
        <v>3.2909999999999999</v>
      </c>
      <c r="Q19" s="19" t="s">
        <v>5</v>
      </c>
      <c r="R19" s="28">
        <v>2.9689999999999999</v>
      </c>
      <c r="S19" s="19" t="s">
        <v>5</v>
      </c>
      <c r="T19" s="28"/>
      <c r="U19" s="19"/>
      <c r="V19" s="28"/>
      <c r="W19" s="19" t="s">
        <v>5</v>
      </c>
    </row>
    <row r="20" spans="1:23" ht="7.5" customHeight="1">
      <c r="A20" s="26"/>
      <c r="B20" s="23" t="s">
        <v>38</v>
      </c>
      <c r="C20" s="18"/>
      <c r="D20" s="28">
        <v>36.311</v>
      </c>
      <c r="E20" s="19" t="s">
        <v>5</v>
      </c>
      <c r="F20" s="28">
        <v>27.568000000000001</v>
      </c>
      <c r="G20" s="19" t="s">
        <v>5</v>
      </c>
      <c r="H20" s="28">
        <v>14.497999999999999</v>
      </c>
      <c r="I20" s="19" t="s">
        <v>5</v>
      </c>
      <c r="J20" s="28">
        <v>13.679</v>
      </c>
      <c r="K20" s="19" t="s">
        <v>5</v>
      </c>
      <c r="L20" s="28">
        <v>12.826000000000001</v>
      </c>
      <c r="M20" s="19" t="s">
        <v>5</v>
      </c>
      <c r="N20" s="28">
        <v>12.624000000000001</v>
      </c>
      <c r="O20" s="19" t="s">
        <v>5</v>
      </c>
      <c r="P20" s="28">
        <v>0.73599999999999999</v>
      </c>
      <c r="Q20" s="19" t="s">
        <v>5</v>
      </c>
      <c r="R20" s="28">
        <v>1.4330000000000001</v>
      </c>
      <c r="S20" s="19" t="s">
        <v>5</v>
      </c>
      <c r="T20" s="28">
        <v>1.4930000000000001</v>
      </c>
      <c r="U20" s="19" t="s">
        <v>5</v>
      </c>
      <c r="V20" s="28">
        <v>1.6619999999999999</v>
      </c>
      <c r="W20" s="19" t="s">
        <v>5</v>
      </c>
    </row>
    <row r="21" spans="1:23" ht="7.5" customHeight="1">
      <c r="A21" s="26"/>
      <c r="B21" s="23" t="s">
        <v>50</v>
      </c>
      <c r="C21" s="18"/>
      <c r="D21" s="28">
        <v>59.481999999999999</v>
      </c>
      <c r="E21" s="19" t="s">
        <v>5</v>
      </c>
      <c r="F21" s="28">
        <v>52.661999999999999</v>
      </c>
      <c r="G21" s="19" t="s">
        <v>5</v>
      </c>
      <c r="H21" s="28">
        <v>56.793999999999997</v>
      </c>
      <c r="I21" s="19" t="s">
        <v>5</v>
      </c>
      <c r="J21" s="28">
        <v>62.582000000000001</v>
      </c>
      <c r="K21" s="19" t="s">
        <v>5</v>
      </c>
      <c r="L21" s="28">
        <v>58.584000000000003</v>
      </c>
      <c r="M21" s="19" t="s">
        <v>5</v>
      </c>
      <c r="N21" s="28">
        <v>59.566000000000003</v>
      </c>
      <c r="O21" s="19" t="s">
        <v>5</v>
      </c>
      <c r="P21" s="28">
        <v>5.367</v>
      </c>
      <c r="Q21" s="19" t="s">
        <v>5</v>
      </c>
      <c r="R21" s="28">
        <v>6.7889999999999997</v>
      </c>
      <c r="S21" s="19" t="s">
        <v>5</v>
      </c>
      <c r="T21" s="28">
        <v>6.1319999999999997</v>
      </c>
      <c r="U21" s="19" t="s">
        <v>5</v>
      </c>
      <c r="V21" s="28">
        <v>4.8380000000000001</v>
      </c>
      <c r="W21" s="19" t="s">
        <v>5</v>
      </c>
    </row>
    <row r="22" spans="1:23" ht="7.5" customHeight="1">
      <c r="A22" s="26"/>
      <c r="B22" s="23" t="s">
        <v>88</v>
      </c>
      <c r="C22" s="18"/>
      <c r="D22" s="28">
        <v>25.497</v>
      </c>
      <c r="E22" s="19" t="s">
        <v>5</v>
      </c>
      <c r="F22" s="28">
        <v>24.66</v>
      </c>
      <c r="G22" s="19" t="s">
        <v>5</v>
      </c>
      <c r="H22" s="28">
        <v>19.603999999999999</v>
      </c>
      <c r="I22" s="19" t="s">
        <v>5</v>
      </c>
      <c r="J22" s="28">
        <v>20.369</v>
      </c>
      <c r="K22" s="19" t="s">
        <v>5</v>
      </c>
      <c r="L22" s="28">
        <v>18.611999999999998</v>
      </c>
      <c r="M22" s="19" t="s">
        <v>5</v>
      </c>
      <c r="N22" s="28">
        <v>15.406000000000001</v>
      </c>
      <c r="O22" s="19" t="s">
        <v>5</v>
      </c>
      <c r="P22" s="28">
        <v>1.728</v>
      </c>
      <c r="Q22" s="19" t="s">
        <v>5</v>
      </c>
      <c r="R22" s="28">
        <v>1.956</v>
      </c>
      <c r="S22" s="19" t="s">
        <v>5</v>
      </c>
      <c r="T22" s="28">
        <v>1.4059999999999999</v>
      </c>
      <c r="U22" s="19" t="s">
        <v>5</v>
      </c>
      <c r="V22" s="28"/>
      <c r="W22" s="19" t="s">
        <v>5</v>
      </c>
    </row>
    <row r="23" spans="1:23" ht="7.5" customHeight="1">
      <c r="A23" s="26"/>
      <c r="B23" s="23" t="s">
        <v>57</v>
      </c>
      <c r="C23" s="18"/>
      <c r="D23" s="28">
        <v>17.253</v>
      </c>
      <c r="E23" s="19" t="s">
        <v>5</v>
      </c>
      <c r="F23" s="28">
        <v>21.759</v>
      </c>
      <c r="G23" s="19" t="s">
        <v>5</v>
      </c>
      <c r="H23" s="28">
        <v>32.357999999999997</v>
      </c>
      <c r="I23" s="19" t="s">
        <v>5</v>
      </c>
      <c r="J23" s="28">
        <v>13.8</v>
      </c>
      <c r="K23" s="19" t="s">
        <v>5</v>
      </c>
      <c r="L23" s="28">
        <v>12.661</v>
      </c>
      <c r="M23" s="19" t="s">
        <v>5</v>
      </c>
      <c r="N23" s="28">
        <v>17.562999999999999</v>
      </c>
      <c r="O23" s="19" t="s">
        <v>5</v>
      </c>
      <c r="P23" s="28">
        <v>1.6279999999999999</v>
      </c>
      <c r="Q23" s="19" t="s">
        <v>5</v>
      </c>
      <c r="R23" s="28">
        <v>1.6990000000000001</v>
      </c>
      <c r="S23" s="19" t="s">
        <v>5</v>
      </c>
      <c r="T23" s="28">
        <v>4.6399999999999997</v>
      </c>
      <c r="U23" s="19" t="s">
        <v>5</v>
      </c>
      <c r="V23" s="28">
        <v>2.6419999999999999</v>
      </c>
      <c r="W23" s="19" t="s">
        <v>5</v>
      </c>
    </row>
    <row r="24" spans="1:23" ht="7.5" customHeight="1">
      <c r="A24" s="26"/>
      <c r="B24" s="23" t="s">
        <v>58</v>
      </c>
      <c r="C24" s="18"/>
      <c r="D24" s="28">
        <v>129.62100000000001</v>
      </c>
      <c r="E24" s="19" t="s">
        <v>5</v>
      </c>
      <c r="F24" s="28">
        <v>111.31100000000001</v>
      </c>
      <c r="G24" s="19" t="s">
        <v>5</v>
      </c>
      <c r="H24" s="28">
        <v>119.81100000000001</v>
      </c>
      <c r="I24" s="19" t="s">
        <v>5</v>
      </c>
      <c r="J24" s="28">
        <v>117.66800000000001</v>
      </c>
      <c r="K24" s="19" t="s">
        <v>5</v>
      </c>
      <c r="L24" s="28">
        <v>110.498</v>
      </c>
      <c r="M24" s="19" t="s">
        <v>5</v>
      </c>
      <c r="N24" s="28">
        <v>142.08699999999999</v>
      </c>
      <c r="O24" s="19" t="s">
        <v>5</v>
      </c>
      <c r="P24" s="28">
        <v>11.805</v>
      </c>
      <c r="Q24" s="19" t="s">
        <v>5</v>
      </c>
      <c r="R24" s="28">
        <v>13.192</v>
      </c>
      <c r="S24" s="19" t="s">
        <v>5</v>
      </c>
      <c r="T24" s="28">
        <v>10.766999999999999</v>
      </c>
      <c r="U24" s="19" t="s">
        <v>5</v>
      </c>
      <c r="V24" s="28"/>
      <c r="W24" s="19" t="s">
        <v>5</v>
      </c>
    </row>
    <row r="25" spans="1:23" ht="7.5" customHeight="1">
      <c r="A25" s="26"/>
      <c r="B25" s="23" t="s">
        <v>59</v>
      </c>
      <c r="C25" s="18"/>
      <c r="D25" s="28">
        <v>65.504000000000005</v>
      </c>
      <c r="E25" s="19" t="s">
        <v>5</v>
      </c>
      <c r="F25" s="28">
        <v>50.334000000000003</v>
      </c>
      <c r="G25" s="19" t="s">
        <v>5</v>
      </c>
      <c r="H25" s="28">
        <v>54.570999999999998</v>
      </c>
      <c r="I25" s="19" t="s">
        <v>5</v>
      </c>
      <c r="J25" s="28">
        <v>45.241999999999997</v>
      </c>
      <c r="K25" s="19" t="s">
        <v>5</v>
      </c>
      <c r="L25" s="28">
        <v>41.500999999999998</v>
      </c>
      <c r="M25" s="19" t="s">
        <v>5</v>
      </c>
      <c r="N25" s="28">
        <v>34.302</v>
      </c>
      <c r="O25" s="19" t="s">
        <v>5</v>
      </c>
      <c r="P25" s="28">
        <v>2.8519999999999999</v>
      </c>
      <c r="Q25" s="19" t="s">
        <v>5</v>
      </c>
      <c r="R25" s="28">
        <v>3.044</v>
      </c>
      <c r="S25" s="19" t="s">
        <v>5</v>
      </c>
      <c r="T25" s="28">
        <v>1.54</v>
      </c>
      <c r="U25" s="19" t="s">
        <v>5</v>
      </c>
      <c r="V25" s="28">
        <v>1.44</v>
      </c>
      <c r="W25" s="19" t="s">
        <v>5</v>
      </c>
    </row>
    <row r="26" spans="1:23" ht="7.5" customHeight="1">
      <c r="A26" s="26"/>
      <c r="B26" s="23" t="s">
        <v>65</v>
      </c>
      <c r="C26" s="18"/>
      <c r="D26" s="28">
        <v>41.011000000000003</v>
      </c>
      <c r="E26" s="19" t="s">
        <v>5</v>
      </c>
      <c r="F26" s="28">
        <v>36.576999999999998</v>
      </c>
      <c r="G26" s="19" t="s">
        <v>5</v>
      </c>
      <c r="H26" s="28">
        <v>30.271000000000001</v>
      </c>
      <c r="I26" s="19" t="s">
        <v>5</v>
      </c>
      <c r="J26" s="28">
        <v>28.765000000000001</v>
      </c>
      <c r="K26" s="19" t="s">
        <v>5</v>
      </c>
      <c r="L26" s="28">
        <v>26.745000000000001</v>
      </c>
      <c r="M26" s="19" t="s">
        <v>5</v>
      </c>
      <c r="N26" s="28">
        <v>25.811</v>
      </c>
      <c r="O26" s="19" t="s">
        <v>5</v>
      </c>
      <c r="P26" s="28">
        <v>2.1779999999999999</v>
      </c>
      <c r="Q26" s="19" t="s">
        <v>5</v>
      </c>
      <c r="R26" s="28">
        <v>3.1259999999999999</v>
      </c>
      <c r="S26" s="19" t="s">
        <v>5</v>
      </c>
      <c r="T26" s="28">
        <v>2.1360000000000001</v>
      </c>
      <c r="U26" s="19" t="s">
        <v>5</v>
      </c>
      <c r="V26" s="28">
        <v>2.246</v>
      </c>
      <c r="W26" s="19" t="s">
        <v>5</v>
      </c>
    </row>
    <row r="27" spans="1:23" ht="7.5" customHeight="1">
      <c r="A27" s="26"/>
      <c r="B27" s="23" t="s">
        <v>66</v>
      </c>
      <c r="C27" s="18"/>
      <c r="D27" s="28">
        <v>137.25700000000001</v>
      </c>
      <c r="E27" s="19" t="s">
        <v>5</v>
      </c>
      <c r="F27" s="28">
        <v>145.87100000000001</v>
      </c>
      <c r="G27" s="19" t="s">
        <v>5</v>
      </c>
      <c r="H27" s="28">
        <v>143.02799999999999</v>
      </c>
      <c r="I27" s="19" t="s">
        <v>5</v>
      </c>
      <c r="J27" s="28">
        <v>159.738</v>
      </c>
      <c r="K27" s="19" t="s">
        <v>5</v>
      </c>
      <c r="L27" s="28">
        <v>149.125</v>
      </c>
      <c r="M27" s="19" t="s">
        <v>5</v>
      </c>
      <c r="N27" s="28">
        <v>143.059</v>
      </c>
      <c r="O27" s="19" t="s">
        <v>5</v>
      </c>
      <c r="P27" s="28">
        <v>12.038</v>
      </c>
      <c r="Q27" s="19" t="s">
        <v>5</v>
      </c>
      <c r="R27" s="28">
        <v>14.538</v>
      </c>
      <c r="S27" s="19" t="s">
        <v>5</v>
      </c>
      <c r="T27" s="28">
        <v>12.167999999999999</v>
      </c>
      <c r="U27" s="19" t="s">
        <v>5</v>
      </c>
      <c r="V27" s="28"/>
      <c r="W27" s="19" t="s">
        <v>5</v>
      </c>
    </row>
    <row r="28" spans="1:23" ht="5.25" customHeight="1">
      <c r="A28" s="26"/>
      <c r="D28" s="28"/>
      <c r="E28" s="19"/>
      <c r="F28" s="28"/>
      <c r="G28" s="19"/>
      <c r="H28" s="28"/>
      <c r="I28" s="19"/>
      <c r="J28" s="28"/>
      <c r="K28" s="19"/>
      <c r="L28" s="28"/>
      <c r="M28" s="19"/>
      <c r="N28" s="28"/>
      <c r="O28" s="19"/>
      <c r="P28" s="28"/>
      <c r="Q28" s="19"/>
      <c r="R28" s="28"/>
      <c r="S28" s="19"/>
      <c r="T28" s="28"/>
      <c r="U28" s="19"/>
      <c r="V28" s="28"/>
      <c r="W28" s="19"/>
    </row>
    <row r="29" spans="1:23" ht="8.25" customHeight="1">
      <c r="A29" s="26"/>
      <c r="B29" s="7" t="s">
        <v>141</v>
      </c>
      <c r="C29" s="13"/>
      <c r="D29" s="28"/>
      <c r="E29" s="19"/>
      <c r="F29" s="28"/>
      <c r="G29" s="19"/>
      <c r="H29" s="28"/>
      <c r="I29" s="19"/>
      <c r="J29" s="28"/>
      <c r="K29" s="19"/>
      <c r="L29" s="28"/>
      <c r="M29" s="19"/>
      <c r="N29" s="28"/>
      <c r="O29" s="19"/>
      <c r="P29" s="28"/>
      <c r="Q29" s="19"/>
      <c r="R29" s="28"/>
      <c r="S29" s="19"/>
      <c r="T29" s="28"/>
      <c r="U29" s="19"/>
      <c r="V29" s="28"/>
      <c r="W29" s="19"/>
    </row>
    <row r="30" spans="1:23" ht="7.5" customHeight="1">
      <c r="A30" s="26"/>
      <c r="B30" s="23" t="s">
        <v>82</v>
      </c>
      <c r="C30" s="18"/>
      <c r="D30" s="28">
        <v>51.084000000000003</v>
      </c>
      <c r="E30" s="19" t="s">
        <v>5</v>
      </c>
      <c r="F30" s="28">
        <v>48.997</v>
      </c>
      <c r="G30" s="19" t="s">
        <v>5</v>
      </c>
      <c r="H30" s="28">
        <v>51.954999999999998</v>
      </c>
      <c r="I30" s="19" t="s">
        <v>5</v>
      </c>
      <c r="J30" s="28">
        <v>47.002000000000002</v>
      </c>
      <c r="K30" s="19" t="s">
        <v>5</v>
      </c>
      <c r="L30" s="28">
        <v>44.024000000000001</v>
      </c>
      <c r="M30" s="19" t="s">
        <v>5</v>
      </c>
      <c r="N30" s="28">
        <v>48.162999999999997</v>
      </c>
      <c r="O30" s="19" t="s">
        <v>5</v>
      </c>
      <c r="P30" s="28">
        <v>4.1500000000000004</v>
      </c>
      <c r="Q30" s="19" t="s">
        <v>5</v>
      </c>
      <c r="R30" s="28">
        <v>4.5640000000000001</v>
      </c>
      <c r="S30" s="19" t="s">
        <v>5</v>
      </c>
      <c r="T30" s="28">
        <v>5.78</v>
      </c>
      <c r="U30" s="19" t="s">
        <v>5</v>
      </c>
      <c r="V30" s="28"/>
      <c r="W30" s="19" t="s">
        <v>5</v>
      </c>
    </row>
    <row r="31" spans="1:23" ht="7.5" customHeight="1">
      <c r="A31" s="26"/>
      <c r="B31" s="23" t="s">
        <v>83</v>
      </c>
      <c r="C31" s="18"/>
      <c r="D31" s="28">
        <v>36.911999999999999</v>
      </c>
      <c r="E31" s="19" t="s">
        <v>5</v>
      </c>
      <c r="F31" s="28">
        <v>35.875999999999998</v>
      </c>
      <c r="G31" s="19" t="s">
        <v>5</v>
      </c>
      <c r="H31" s="28">
        <v>32.804000000000002</v>
      </c>
      <c r="I31" s="19" t="s">
        <v>5</v>
      </c>
      <c r="J31" s="28">
        <v>26.044</v>
      </c>
      <c r="K31" s="19" t="s">
        <v>5</v>
      </c>
      <c r="L31" s="28">
        <v>24.417999999999999</v>
      </c>
      <c r="M31" s="19" t="s">
        <v>5</v>
      </c>
      <c r="N31" s="28">
        <v>32.595999999999997</v>
      </c>
      <c r="O31" s="19" t="s">
        <v>5</v>
      </c>
      <c r="P31" s="28">
        <v>3.516</v>
      </c>
      <c r="Q31" s="19" t="s">
        <v>5</v>
      </c>
      <c r="R31" s="28">
        <v>3.5339999999999998</v>
      </c>
      <c r="S31" s="19" t="s">
        <v>5</v>
      </c>
      <c r="T31" s="28">
        <v>1.1339999999999999</v>
      </c>
      <c r="U31" s="19" t="s">
        <v>5</v>
      </c>
      <c r="V31" s="28"/>
      <c r="W31" s="19" t="s">
        <v>5</v>
      </c>
    </row>
    <row r="32" spans="1:23" ht="7.5" customHeight="1">
      <c r="A32" s="26"/>
      <c r="B32" s="23" t="s">
        <v>104</v>
      </c>
      <c r="C32" s="18"/>
      <c r="D32" s="28">
        <v>70.203999999999994</v>
      </c>
      <c r="E32" s="19" t="s">
        <v>5</v>
      </c>
      <c r="F32" s="28">
        <v>74.47</v>
      </c>
      <c r="G32" s="19" t="s">
        <v>5</v>
      </c>
      <c r="H32" s="28">
        <v>71.878</v>
      </c>
      <c r="I32" s="19" t="s">
        <v>5</v>
      </c>
      <c r="J32" s="28">
        <v>69.667000000000002</v>
      </c>
      <c r="K32" s="19" t="s">
        <v>5</v>
      </c>
      <c r="L32" s="28">
        <v>66.415000000000006</v>
      </c>
      <c r="M32" s="19" t="s">
        <v>5</v>
      </c>
      <c r="N32" s="28">
        <v>66.8</v>
      </c>
      <c r="O32" s="19" t="s">
        <v>5</v>
      </c>
      <c r="P32" s="28">
        <v>6.6680000000000001</v>
      </c>
      <c r="Q32" s="19" t="s">
        <v>5</v>
      </c>
      <c r="R32" s="28">
        <v>6.992</v>
      </c>
      <c r="S32" s="19" t="s">
        <v>5</v>
      </c>
      <c r="T32" s="28">
        <v>6.2990000000000004</v>
      </c>
      <c r="U32" s="19" t="s">
        <v>5</v>
      </c>
      <c r="V32" s="28">
        <v>2.4359999999999999</v>
      </c>
      <c r="W32" s="19" t="s">
        <v>5</v>
      </c>
    </row>
    <row r="33" spans="1:23" ht="7.5" customHeight="1">
      <c r="A33" s="26"/>
      <c r="B33" s="23" t="s">
        <v>7</v>
      </c>
      <c r="C33" s="18"/>
      <c r="D33" s="28">
        <v>22.776</v>
      </c>
      <c r="E33" s="19" t="s">
        <v>5</v>
      </c>
      <c r="F33" s="28">
        <v>21.210999999999999</v>
      </c>
      <c r="G33" s="19" t="s">
        <v>5</v>
      </c>
      <c r="H33" s="28">
        <v>20.710999999999999</v>
      </c>
      <c r="I33" s="19" t="s">
        <v>5</v>
      </c>
      <c r="J33" s="28">
        <v>23.655000000000001</v>
      </c>
      <c r="K33" s="19" t="s">
        <v>5</v>
      </c>
      <c r="L33" s="28">
        <v>21.529</v>
      </c>
      <c r="M33" s="19" t="s">
        <v>5</v>
      </c>
      <c r="N33" s="28">
        <v>24.785</v>
      </c>
      <c r="O33" s="19" t="s">
        <v>5</v>
      </c>
      <c r="P33" s="28">
        <v>2.5499999999999998</v>
      </c>
      <c r="Q33" s="19" t="s">
        <v>5</v>
      </c>
      <c r="R33" s="28">
        <v>2.125</v>
      </c>
      <c r="S33" s="19" t="s">
        <v>5</v>
      </c>
      <c r="T33" s="28">
        <v>2.867</v>
      </c>
      <c r="U33" s="19" t="s">
        <v>5</v>
      </c>
      <c r="V33" s="28"/>
      <c r="W33" s="19" t="s">
        <v>5</v>
      </c>
    </row>
    <row r="34" spans="1:23" ht="7.5" customHeight="1">
      <c r="A34" s="26"/>
      <c r="B34" s="23" t="s">
        <v>84</v>
      </c>
      <c r="C34" s="18"/>
      <c r="D34" s="28">
        <v>96.564999999999998</v>
      </c>
      <c r="E34" s="19" t="s">
        <v>5</v>
      </c>
      <c r="F34" s="28">
        <v>80.92</v>
      </c>
      <c r="G34" s="19" t="s">
        <v>5</v>
      </c>
      <c r="H34" s="28">
        <v>69.03</v>
      </c>
      <c r="I34" s="19" t="s">
        <v>5</v>
      </c>
      <c r="J34" s="28">
        <v>52.691000000000003</v>
      </c>
      <c r="K34" s="19" t="s">
        <v>5</v>
      </c>
      <c r="L34" s="28">
        <v>49.881999999999998</v>
      </c>
      <c r="M34" s="19" t="s">
        <v>5</v>
      </c>
      <c r="N34" s="28">
        <v>54.53</v>
      </c>
      <c r="O34" s="19" t="s">
        <v>5</v>
      </c>
      <c r="P34" s="28">
        <v>7.1070000000000002</v>
      </c>
      <c r="Q34" s="19" t="s">
        <v>5</v>
      </c>
      <c r="R34" s="28">
        <v>4.4279999999999999</v>
      </c>
      <c r="S34" s="19" t="s">
        <v>5</v>
      </c>
      <c r="T34" s="28">
        <v>5.5330000000000004</v>
      </c>
      <c r="U34" s="19" t="s">
        <v>5</v>
      </c>
      <c r="V34" s="28">
        <v>3.762</v>
      </c>
      <c r="W34" s="19" t="s">
        <v>5</v>
      </c>
    </row>
    <row r="35" spans="1:23" ht="7.5" customHeight="1">
      <c r="A35" s="26"/>
      <c r="B35" s="23" t="s">
        <v>85</v>
      </c>
      <c r="C35" s="18"/>
      <c r="D35" s="28">
        <v>83.123999999999995</v>
      </c>
      <c r="E35" s="19" t="s">
        <v>5</v>
      </c>
      <c r="F35" s="28">
        <v>85.960999999999999</v>
      </c>
      <c r="G35" s="19" t="s">
        <v>5</v>
      </c>
      <c r="H35" s="28">
        <v>80.840999999999994</v>
      </c>
      <c r="I35" s="19" t="s">
        <v>5</v>
      </c>
      <c r="J35" s="28">
        <v>78.418999999999997</v>
      </c>
      <c r="K35" s="19" t="s">
        <v>5</v>
      </c>
      <c r="L35" s="28">
        <v>74.551000000000002</v>
      </c>
      <c r="M35" s="19" t="s">
        <v>5</v>
      </c>
      <c r="N35" s="28">
        <v>86.194000000000003</v>
      </c>
      <c r="O35" s="19" t="s">
        <v>5</v>
      </c>
      <c r="P35" s="28">
        <v>7.3550000000000004</v>
      </c>
      <c r="Q35" s="19" t="s">
        <v>5</v>
      </c>
      <c r="R35" s="28">
        <v>7.0270000000000001</v>
      </c>
      <c r="S35" s="19" t="s">
        <v>5</v>
      </c>
      <c r="T35" s="28">
        <v>7.5970000000000004</v>
      </c>
      <c r="U35" s="19" t="s">
        <v>5</v>
      </c>
      <c r="V35" s="28">
        <v>5.1369999999999996</v>
      </c>
      <c r="W35" s="19" t="s">
        <v>5</v>
      </c>
    </row>
    <row r="36" spans="1:23" ht="7.5" customHeight="1">
      <c r="A36" s="26"/>
      <c r="B36" s="23" t="s">
        <v>106</v>
      </c>
      <c r="C36" s="18"/>
      <c r="D36" s="28">
        <v>6.5330000000000004</v>
      </c>
      <c r="E36" s="19" t="s">
        <v>5</v>
      </c>
      <c r="F36" s="28">
        <v>6.5650000000000004</v>
      </c>
      <c r="G36" s="19" t="s">
        <v>5</v>
      </c>
      <c r="H36" s="28">
        <v>7.0519999999999996</v>
      </c>
      <c r="I36" s="19" t="s">
        <v>5</v>
      </c>
      <c r="J36" s="28">
        <v>5.9210000000000003</v>
      </c>
      <c r="K36" s="19" t="s">
        <v>5</v>
      </c>
      <c r="L36" s="28">
        <v>5.5759999999999996</v>
      </c>
      <c r="M36" s="19" t="s">
        <v>5</v>
      </c>
      <c r="N36" s="28">
        <v>4.7380000000000004</v>
      </c>
      <c r="O36" s="19" t="s">
        <v>5</v>
      </c>
      <c r="P36" s="28">
        <v>0.45300000000000001</v>
      </c>
      <c r="Q36" s="19" t="s">
        <v>5</v>
      </c>
      <c r="R36" s="28">
        <v>0.221</v>
      </c>
      <c r="S36" s="19" t="s">
        <v>5</v>
      </c>
      <c r="T36" s="28">
        <v>0.54</v>
      </c>
      <c r="U36" s="19" t="s">
        <v>5</v>
      </c>
      <c r="V36" s="28">
        <v>0.371</v>
      </c>
      <c r="W36" s="19" t="s">
        <v>5</v>
      </c>
    </row>
    <row r="37" spans="1:23" ht="7.5" customHeight="1">
      <c r="A37" s="26"/>
      <c r="B37" s="23" t="s">
        <v>107</v>
      </c>
      <c r="C37" s="18"/>
      <c r="D37" s="28">
        <v>29.065000000000001</v>
      </c>
      <c r="E37" s="19" t="s">
        <v>5</v>
      </c>
      <c r="F37" s="28">
        <v>29.77</v>
      </c>
      <c r="G37" s="19" t="s">
        <v>5</v>
      </c>
      <c r="H37" s="28">
        <v>31.693000000000001</v>
      </c>
      <c r="I37" s="19" t="s">
        <v>5</v>
      </c>
      <c r="J37" s="28">
        <v>30.693999999999999</v>
      </c>
      <c r="K37" s="19" t="s">
        <v>5</v>
      </c>
      <c r="L37" s="28">
        <v>29.248000000000001</v>
      </c>
      <c r="M37" s="19" t="s">
        <v>5</v>
      </c>
      <c r="N37" s="28">
        <v>30.353999999999999</v>
      </c>
      <c r="O37" s="19" t="s">
        <v>5</v>
      </c>
      <c r="P37" s="28">
        <v>2.8159999999999998</v>
      </c>
      <c r="Q37" s="19" t="s">
        <v>5</v>
      </c>
      <c r="R37" s="28">
        <v>2.524</v>
      </c>
      <c r="S37" s="19" t="s">
        <v>5</v>
      </c>
      <c r="T37" s="28">
        <v>3.0619999999999998</v>
      </c>
      <c r="U37" s="19" t="s">
        <v>5</v>
      </c>
      <c r="V37" s="28"/>
      <c r="W37" s="19" t="s">
        <v>5</v>
      </c>
    </row>
    <row r="38" spans="1:23" ht="7.5" customHeight="1">
      <c r="A38" s="26"/>
      <c r="B38" s="23" t="s">
        <v>99</v>
      </c>
      <c r="C38" s="18"/>
      <c r="D38" s="28">
        <v>81.671999999999997</v>
      </c>
      <c r="E38" s="19" t="s">
        <v>5</v>
      </c>
      <c r="F38" s="28">
        <v>95.216999999999999</v>
      </c>
      <c r="G38" s="19" t="s">
        <v>5</v>
      </c>
      <c r="H38" s="28">
        <v>112.29</v>
      </c>
      <c r="I38" s="19" t="s">
        <v>5</v>
      </c>
      <c r="J38" s="28">
        <v>87.066999999999993</v>
      </c>
      <c r="K38" s="19" t="s">
        <v>5</v>
      </c>
      <c r="L38" s="28">
        <v>81.296000000000006</v>
      </c>
      <c r="M38" s="19" t="s">
        <v>5</v>
      </c>
      <c r="N38" s="28">
        <v>81.852999999999994</v>
      </c>
      <c r="O38" s="19">
        <v>1</v>
      </c>
      <c r="P38" s="28">
        <v>9.23</v>
      </c>
      <c r="Q38" s="19" t="s">
        <v>5</v>
      </c>
      <c r="R38" s="28">
        <v>8.85</v>
      </c>
      <c r="S38" s="19" t="s">
        <v>5</v>
      </c>
      <c r="T38" s="28"/>
      <c r="U38" s="19" t="s">
        <v>5</v>
      </c>
      <c r="V38" s="28"/>
      <c r="W38" s="19" t="s">
        <v>5</v>
      </c>
    </row>
    <row r="39" spans="1:23" ht="7.5" customHeight="1">
      <c r="A39" s="26"/>
      <c r="B39" s="23" t="s">
        <v>109</v>
      </c>
      <c r="C39" s="18"/>
      <c r="D39" s="28">
        <v>16.379000000000001</v>
      </c>
      <c r="E39" s="19" t="s">
        <v>5</v>
      </c>
      <c r="F39" s="28">
        <v>22.303000000000001</v>
      </c>
      <c r="G39" s="19" t="s">
        <v>5</v>
      </c>
      <c r="H39" s="28">
        <v>1.0569999999999999</v>
      </c>
      <c r="I39" s="19" t="s">
        <v>5</v>
      </c>
      <c r="J39" s="28">
        <v>6.444</v>
      </c>
      <c r="K39" s="19" t="s">
        <v>5</v>
      </c>
      <c r="L39" s="28">
        <v>4.7880000000000003</v>
      </c>
      <c r="M39" s="19" t="s">
        <v>5</v>
      </c>
      <c r="N39" s="28">
        <v>26.35</v>
      </c>
      <c r="O39" s="19" t="s">
        <v>5</v>
      </c>
      <c r="P39" s="28">
        <v>2.6560000000000001</v>
      </c>
      <c r="Q39" s="19" t="s">
        <v>5</v>
      </c>
      <c r="R39" s="28">
        <v>2.9319999999999999</v>
      </c>
      <c r="S39" s="19" t="s">
        <v>5</v>
      </c>
      <c r="T39" s="28">
        <v>2.645</v>
      </c>
      <c r="U39" s="19" t="s">
        <v>5</v>
      </c>
      <c r="V39" s="28"/>
      <c r="W39" s="19" t="s">
        <v>5</v>
      </c>
    </row>
    <row r="40" spans="1:23" ht="7.5" customHeight="1">
      <c r="A40" s="26"/>
      <c r="B40" s="23" t="s">
        <v>10</v>
      </c>
      <c r="C40" s="18"/>
      <c r="D40" s="28">
        <v>43.362000000000002</v>
      </c>
      <c r="E40" s="19" t="s">
        <v>5</v>
      </c>
      <c r="F40" s="28">
        <v>41.195</v>
      </c>
      <c r="G40" s="19" t="s">
        <v>5</v>
      </c>
      <c r="H40" s="28">
        <v>43.814</v>
      </c>
      <c r="I40" s="19" t="s">
        <v>5</v>
      </c>
      <c r="J40" s="28">
        <v>55.628999999999998</v>
      </c>
      <c r="K40" s="19" t="s">
        <v>5</v>
      </c>
      <c r="L40" s="28">
        <v>51.01</v>
      </c>
      <c r="M40" s="19" t="s">
        <v>5</v>
      </c>
      <c r="N40" s="28">
        <v>62.139000000000003</v>
      </c>
      <c r="O40" s="19" t="s">
        <v>5</v>
      </c>
      <c r="P40" s="28">
        <v>4.3049999999999997</v>
      </c>
      <c r="Q40" s="19" t="s">
        <v>5</v>
      </c>
      <c r="R40" s="28">
        <v>4.6420000000000003</v>
      </c>
      <c r="S40" s="19" t="s">
        <v>5</v>
      </c>
      <c r="T40" s="28">
        <v>5.306</v>
      </c>
      <c r="U40" s="19" t="s">
        <v>5</v>
      </c>
      <c r="V40" s="28"/>
      <c r="W40" s="19" t="s">
        <v>5</v>
      </c>
    </row>
    <row r="41" spans="1:23" ht="7.5" customHeight="1">
      <c r="A41" s="26"/>
      <c r="B41" s="23" t="s">
        <v>11</v>
      </c>
      <c r="C41" s="18"/>
      <c r="D41" s="28">
        <v>39.113999999999997</v>
      </c>
      <c r="E41" s="19" t="s">
        <v>5</v>
      </c>
      <c r="F41" s="28">
        <v>41.694000000000003</v>
      </c>
      <c r="G41" s="19" t="s">
        <v>5</v>
      </c>
      <c r="H41" s="28">
        <v>37.222999999999999</v>
      </c>
      <c r="I41" s="19" t="s">
        <v>5</v>
      </c>
      <c r="J41" s="28">
        <v>39.203000000000003</v>
      </c>
      <c r="K41" s="19" t="s">
        <v>5</v>
      </c>
      <c r="L41" s="28">
        <v>36.1</v>
      </c>
      <c r="M41" s="19" t="s">
        <v>5</v>
      </c>
      <c r="N41" s="28">
        <v>35.287999999999997</v>
      </c>
      <c r="O41" s="19" t="s">
        <v>5</v>
      </c>
      <c r="P41" s="28">
        <v>3.0720000000000001</v>
      </c>
      <c r="Q41" s="19" t="s">
        <v>5</v>
      </c>
      <c r="R41" s="28">
        <v>3.105</v>
      </c>
      <c r="S41" s="19" t="s">
        <v>5</v>
      </c>
      <c r="T41" s="28">
        <v>3.1120000000000001</v>
      </c>
      <c r="U41" s="19" t="s">
        <v>5</v>
      </c>
      <c r="V41" s="28">
        <v>2.6070000000000002</v>
      </c>
      <c r="W41" s="19" t="s">
        <v>5</v>
      </c>
    </row>
    <row r="42" spans="1:23" ht="7.5" customHeight="1">
      <c r="A42" s="26"/>
      <c r="B42" s="23" t="s">
        <v>12</v>
      </c>
      <c r="C42" s="18"/>
      <c r="D42" s="28">
        <v>70.816000000000003</v>
      </c>
      <c r="E42" s="19" t="s">
        <v>5</v>
      </c>
      <c r="F42" s="28">
        <v>73.747</v>
      </c>
      <c r="G42" s="19" t="s">
        <v>5</v>
      </c>
      <c r="H42" s="28">
        <v>75.448999999999998</v>
      </c>
      <c r="I42" s="19" t="s">
        <v>5</v>
      </c>
      <c r="J42" s="28">
        <v>66.099999999999994</v>
      </c>
      <c r="K42" s="19" t="s">
        <v>5</v>
      </c>
      <c r="L42" s="28">
        <v>60.817999999999998</v>
      </c>
      <c r="M42" s="19" t="s">
        <v>5</v>
      </c>
      <c r="N42" s="28">
        <v>64.838999999999999</v>
      </c>
      <c r="O42" s="19" t="s">
        <v>5</v>
      </c>
      <c r="P42" s="28">
        <v>5.71</v>
      </c>
      <c r="Q42" s="19" t="s">
        <v>5</v>
      </c>
      <c r="R42" s="28">
        <v>6.2249999999999996</v>
      </c>
      <c r="S42" s="19" t="s">
        <v>5</v>
      </c>
      <c r="T42" s="28">
        <v>6.4109999999999996</v>
      </c>
      <c r="U42" s="19" t="s">
        <v>5</v>
      </c>
      <c r="V42" s="28"/>
      <c r="W42" s="19" t="s">
        <v>5</v>
      </c>
    </row>
    <row r="43" spans="1:23" ht="7.5" customHeight="1">
      <c r="A43" s="26"/>
      <c r="B43" s="23" t="s">
        <v>15</v>
      </c>
      <c r="C43" s="18"/>
      <c r="D43" s="28">
        <v>38.213999999999999</v>
      </c>
      <c r="E43" s="19" t="s">
        <v>5</v>
      </c>
      <c r="F43" s="28">
        <v>35.57</v>
      </c>
      <c r="G43" s="19" t="s">
        <v>5</v>
      </c>
      <c r="H43" s="28">
        <v>33.817</v>
      </c>
      <c r="I43" s="19" t="s">
        <v>5</v>
      </c>
      <c r="J43" s="28">
        <v>27.802</v>
      </c>
      <c r="K43" s="19" t="s">
        <v>5</v>
      </c>
      <c r="L43" s="28">
        <v>25.919</v>
      </c>
      <c r="M43" s="19" t="s">
        <v>5</v>
      </c>
      <c r="N43" s="28">
        <v>32.726999999999997</v>
      </c>
      <c r="O43" s="19" t="s">
        <v>5</v>
      </c>
      <c r="P43" s="28">
        <v>3.2869999999999999</v>
      </c>
      <c r="Q43" s="19" t="s">
        <v>5</v>
      </c>
      <c r="R43" s="28">
        <v>2.528</v>
      </c>
      <c r="S43" s="19" t="s">
        <v>5</v>
      </c>
      <c r="T43" s="28">
        <v>2.2639999999999998</v>
      </c>
      <c r="U43" s="19" t="s">
        <v>5</v>
      </c>
      <c r="V43" s="28"/>
      <c r="W43" s="19" t="s">
        <v>5</v>
      </c>
    </row>
    <row r="44" spans="1:23" ht="7.5" customHeight="1">
      <c r="A44" s="26"/>
      <c r="B44" s="23" t="s">
        <v>110</v>
      </c>
      <c r="C44" s="18"/>
      <c r="D44" s="28">
        <v>39.049999999999997</v>
      </c>
      <c r="E44" s="19" t="s">
        <v>5</v>
      </c>
      <c r="F44" s="28">
        <v>33.94</v>
      </c>
      <c r="G44" s="19" t="s">
        <v>5</v>
      </c>
      <c r="H44" s="28">
        <v>30.052</v>
      </c>
      <c r="I44" s="19" t="s">
        <v>5</v>
      </c>
      <c r="J44" s="28">
        <v>29.625</v>
      </c>
      <c r="K44" s="19" t="s">
        <v>5</v>
      </c>
      <c r="L44" s="28">
        <v>27.617999999999999</v>
      </c>
      <c r="M44" s="19" t="s">
        <v>5</v>
      </c>
      <c r="N44" s="28">
        <v>29.652000000000001</v>
      </c>
      <c r="O44" s="19" t="s">
        <v>5</v>
      </c>
      <c r="P44" s="28">
        <v>3.044</v>
      </c>
      <c r="Q44" s="19" t="s">
        <v>5</v>
      </c>
      <c r="R44" s="28">
        <v>3.2240000000000002</v>
      </c>
      <c r="S44" s="19" t="s">
        <v>5</v>
      </c>
      <c r="T44" s="28">
        <v>2.7170000000000001</v>
      </c>
      <c r="U44" s="19" t="s">
        <v>5</v>
      </c>
      <c r="V44" s="28">
        <v>2.0990000000000002</v>
      </c>
      <c r="W44" s="19" t="s">
        <v>5</v>
      </c>
    </row>
    <row r="45" spans="1:23" ht="7.5" customHeight="1">
      <c r="A45" s="26"/>
      <c r="B45" s="23" t="s">
        <v>111</v>
      </c>
      <c r="C45" s="18"/>
      <c r="D45" s="28">
        <v>100.46299999999999</v>
      </c>
      <c r="E45" s="19" t="s">
        <v>5</v>
      </c>
      <c r="F45" s="28">
        <v>91.626000000000005</v>
      </c>
      <c r="G45" s="19" t="s">
        <v>5</v>
      </c>
      <c r="H45" s="28">
        <v>74.319000000000003</v>
      </c>
      <c r="I45" s="19" t="s">
        <v>5</v>
      </c>
      <c r="J45" s="28">
        <v>71.290000000000006</v>
      </c>
      <c r="K45" s="19" t="s">
        <v>5</v>
      </c>
      <c r="L45" s="28">
        <v>66.384</v>
      </c>
      <c r="M45" s="19" t="s">
        <v>5</v>
      </c>
      <c r="N45" s="28">
        <v>59.265000000000001</v>
      </c>
      <c r="O45" s="19" t="s">
        <v>5</v>
      </c>
      <c r="P45" s="28">
        <v>5.2130000000000001</v>
      </c>
      <c r="Q45" s="19" t="s">
        <v>5</v>
      </c>
      <c r="R45" s="28">
        <v>5.4969999999999999</v>
      </c>
      <c r="S45" s="19" t="s">
        <v>5</v>
      </c>
      <c r="T45" s="28">
        <v>5.2220000000000004</v>
      </c>
      <c r="U45" s="19" t="s">
        <v>5</v>
      </c>
      <c r="V45" s="28">
        <v>3.6619999999999999</v>
      </c>
      <c r="W45" s="19" t="s">
        <v>5</v>
      </c>
    </row>
    <row r="46" spans="1:23" ht="7.5" customHeight="1">
      <c r="A46" s="26"/>
      <c r="B46" s="23" t="s">
        <v>33</v>
      </c>
      <c r="C46" s="18"/>
      <c r="D46" s="28">
        <v>80.274000000000001</v>
      </c>
      <c r="E46" s="19" t="s">
        <v>5</v>
      </c>
      <c r="F46" s="28">
        <v>86.42</v>
      </c>
      <c r="G46" s="19" t="s">
        <v>5</v>
      </c>
      <c r="H46" s="28">
        <v>78.882999999999996</v>
      </c>
      <c r="I46" s="19" t="s">
        <v>5</v>
      </c>
      <c r="J46" s="28">
        <v>69.355999999999995</v>
      </c>
      <c r="K46" s="19" t="s">
        <v>5</v>
      </c>
      <c r="L46" s="28">
        <v>63.305999999999997</v>
      </c>
      <c r="M46" s="19" t="s">
        <v>5</v>
      </c>
      <c r="N46" s="28">
        <v>54.286000000000001</v>
      </c>
      <c r="O46" s="19" t="s">
        <v>5</v>
      </c>
      <c r="P46" s="28">
        <v>5.6459999999999999</v>
      </c>
      <c r="Q46" s="19" t="s">
        <v>5</v>
      </c>
      <c r="R46" s="28">
        <v>3.9790000000000001</v>
      </c>
      <c r="S46" s="19" t="s">
        <v>5</v>
      </c>
      <c r="T46" s="28">
        <v>5.1989999999999998</v>
      </c>
      <c r="U46" s="19" t="s">
        <v>5</v>
      </c>
      <c r="V46" s="28">
        <v>4.258</v>
      </c>
      <c r="W46" s="19" t="s">
        <v>5</v>
      </c>
    </row>
    <row r="47" spans="1:23" ht="7.5" customHeight="1">
      <c r="A47" s="26"/>
      <c r="B47" s="23" t="s">
        <v>116</v>
      </c>
      <c r="C47" s="18"/>
      <c r="D47" s="28">
        <v>3.2879999999999998</v>
      </c>
      <c r="E47" s="19" t="s">
        <v>5</v>
      </c>
      <c r="F47" s="28">
        <v>1</v>
      </c>
      <c r="G47" s="19" t="s">
        <v>5</v>
      </c>
      <c r="H47" s="28">
        <v>0.89600000000000002</v>
      </c>
      <c r="I47" s="19" t="s">
        <v>5</v>
      </c>
      <c r="J47" s="28">
        <v>0.93300000000000005</v>
      </c>
      <c r="K47" s="19" t="s">
        <v>5</v>
      </c>
      <c r="L47" s="28">
        <v>0.82799999999999996</v>
      </c>
      <c r="M47" s="19" t="s">
        <v>5</v>
      </c>
      <c r="N47" s="28">
        <v>0.69899999999999995</v>
      </c>
      <c r="O47" s="19" t="s">
        <v>5</v>
      </c>
      <c r="P47" s="28">
        <v>0</v>
      </c>
      <c r="Q47" s="19" t="s">
        <v>5</v>
      </c>
      <c r="R47" s="28">
        <v>0.105</v>
      </c>
      <c r="S47" s="19" t="s">
        <v>5</v>
      </c>
      <c r="T47" s="28">
        <v>0.105</v>
      </c>
      <c r="U47" s="19" t="s">
        <v>5</v>
      </c>
      <c r="V47" s="28">
        <v>0.23</v>
      </c>
      <c r="W47" s="19" t="s">
        <v>5</v>
      </c>
    </row>
    <row r="48" spans="1:23" ht="7.5" customHeight="1">
      <c r="A48" s="26"/>
      <c r="B48" s="23" t="s">
        <v>89</v>
      </c>
      <c r="C48" s="18"/>
      <c r="D48" s="28">
        <v>39.296999999999997</v>
      </c>
      <c r="E48" s="19" t="s">
        <v>5</v>
      </c>
      <c r="F48" s="28">
        <v>34.119999999999997</v>
      </c>
      <c r="G48" s="19" t="s">
        <v>5</v>
      </c>
      <c r="H48" s="28">
        <v>21.850999999999999</v>
      </c>
      <c r="I48" s="19" t="s">
        <v>5</v>
      </c>
      <c r="J48" s="28">
        <v>20.053999999999998</v>
      </c>
      <c r="K48" s="19" t="s">
        <v>5</v>
      </c>
      <c r="L48" s="28">
        <v>18.146000000000001</v>
      </c>
      <c r="M48" s="19" t="s">
        <v>5</v>
      </c>
      <c r="N48" s="28">
        <v>22.268999999999998</v>
      </c>
      <c r="O48" s="19" t="s">
        <v>5</v>
      </c>
      <c r="P48" s="28">
        <v>1.907</v>
      </c>
      <c r="Q48" s="19" t="s">
        <v>5</v>
      </c>
      <c r="R48" s="28">
        <v>2.0979999999999999</v>
      </c>
      <c r="S48" s="19" t="s">
        <v>5</v>
      </c>
      <c r="T48" s="28">
        <v>1.7470000000000001</v>
      </c>
      <c r="U48" s="19" t="s">
        <v>5</v>
      </c>
      <c r="V48" s="28">
        <v>2.0129999999999999</v>
      </c>
      <c r="W48" s="19" t="s">
        <v>5</v>
      </c>
    </row>
    <row r="49" spans="1:23" ht="7.5" customHeight="1">
      <c r="A49" s="26"/>
      <c r="B49" s="23" t="s">
        <v>51</v>
      </c>
      <c r="C49" s="18"/>
      <c r="D49" s="28">
        <v>62.954000000000001</v>
      </c>
      <c r="E49" s="19" t="s">
        <v>5</v>
      </c>
      <c r="F49" s="28">
        <v>36.585000000000001</v>
      </c>
      <c r="G49" s="19" t="s">
        <v>5</v>
      </c>
      <c r="H49" s="28">
        <v>41.344000000000001</v>
      </c>
      <c r="I49" s="19" t="s">
        <v>5</v>
      </c>
      <c r="J49" s="28">
        <v>43.276000000000003</v>
      </c>
      <c r="K49" s="19" t="s">
        <v>5</v>
      </c>
      <c r="L49" s="28">
        <v>39.457999999999998</v>
      </c>
      <c r="M49" s="19" t="s">
        <v>5</v>
      </c>
      <c r="N49" s="28">
        <v>36.895000000000003</v>
      </c>
      <c r="O49" s="19" t="s">
        <v>5</v>
      </c>
      <c r="P49" s="28">
        <v>3.34</v>
      </c>
      <c r="Q49" s="19" t="s">
        <v>5</v>
      </c>
      <c r="R49" s="28">
        <v>2.653</v>
      </c>
      <c r="S49" s="19" t="s">
        <v>5</v>
      </c>
      <c r="T49" s="28">
        <v>1.512</v>
      </c>
      <c r="U49" s="19" t="s">
        <v>5</v>
      </c>
      <c r="V49" s="28">
        <v>3.0910000000000002</v>
      </c>
      <c r="W49" s="19" t="s">
        <v>5</v>
      </c>
    </row>
    <row r="50" spans="1:23" ht="7.5" customHeight="1">
      <c r="A50" s="26"/>
      <c r="B50" s="23" t="s">
        <v>57</v>
      </c>
      <c r="C50" s="18"/>
      <c r="D50" s="28">
        <v>27.018000000000001</v>
      </c>
      <c r="E50" s="19" t="s">
        <v>5</v>
      </c>
      <c r="F50" s="28">
        <v>17.207999999999998</v>
      </c>
      <c r="G50" s="19" t="s">
        <v>5</v>
      </c>
      <c r="H50" s="28">
        <v>19.481000000000002</v>
      </c>
      <c r="I50" s="19" t="s">
        <v>5</v>
      </c>
      <c r="J50" s="28">
        <v>17.035</v>
      </c>
      <c r="K50" s="19" t="s">
        <v>5</v>
      </c>
      <c r="L50" s="28">
        <v>16.111999999999998</v>
      </c>
      <c r="M50" s="19" t="s">
        <v>5</v>
      </c>
      <c r="N50" s="28">
        <v>10.441000000000001</v>
      </c>
      <c r="O50" s="19" t="s">
        <v>5</v>
      </c>
      <c r="P50" s="28">
        <v>0.73399999999999999</v>
      </c>
      <c r="Q50" s="19" t="s">
        <v>5</v>
      </c>
      <c r="R50" s="28">
        <v>0.95799999999999996</v>
      </c>
      <c r="S50" s="19" t="s">
        <v>5</v>
      </c>
      <c r="T50" s="28">
        <v>0.67900000000000005</v>
      </c>
      <c r="U50" s="19" t="s">
        <v>5</v>
      </c>
      <c r="V50" s="28">
        <v>0.70499999999999996</v>
      </c>
      <c r="W50" s="19" t="s">
        <v>5</v>
      </c>
    </row>
    <row r="51" spans="1:23" ht="7.5" customHeight="1">
      <c r="A51" s="26"/>
      <c r="B51" s="23" t="s">
        <v>58</v>
      </c>
      <c r="C51" s="18"/>
      <c r="D51" s="28">
        <v>31.628</v>
      </c>
      <c r="E51" s="19" t="s">
        <v>5</v>
      </c>
      <c r="F51" s="28">
        <v>31.454000000000001</v>
      </c>
      <c r="G51" s="19" t="s">
        <v>5</v>
      </c>
      <c r="H51" s="28">
        <v>32.823</v>
      </c>
      <c r="I51" s="19" t="s">
        <v>5</v>
      </c>
      <c r="J51" s="28">
        <v>29.462</v>
      </c>
      <c r="K51" s="19" t="s">
        <v>5</v>
      </c>
      <c r="L51" s="28">
        <v>27.364000000000001</v>
      </c>
      <c r="M51" s="19" t="s">
        <v>5</v>
      </c>
      <c r="N51" s="28">
        <v>26.384</v>
      </c>
      <c r="O51" s="19" t="s">
        <v>5</v>
      </c>
      <c r="P51" s="28">
        <v>1.982</v>
      </c>
      <c r="Q51" s="19" t="s">
        <v>5</v>
      </c>
      <c r="R51" s="28">
        <v>2.4369999999999998</v>
      </c>
      <c r="S51" s="19" t="s">
        <v>5</v>
      </c>
      <c r="T51" s="28">
        <v>2.41</v>
      </c>
      <c r="U51" s="19" t="s">
        <v>5</v>
      </c>
      <c r="V51" s="28"/>
      <c r="W51" s="19" t="s">
        <v>5</v>
      </c>
    </row>
    <row r="52" spans="1:23" ht="7.5" customHeight="1">
      <c r="A52" s="26"/>
      <c r="B52" s="23" t="s">
        <v>60</v>
      </c>
      <c r="C52" s="18"/>
      <c r="D52" s="28">
        <v>38.402000000000001</v>
      </c>
      <c r="E52" s="19" t="s">
        <v>5</v>
      </c>
      <c r="F52" s="28">
        <v>38.228000000000002</v>
      </c>
      <c r="G52" s="19" t="s">
        <v>5</v>
      </c>
      <c r="H52" s="28">
        <v>35.429000000000002</v>
      </c>
      <c r="I52" s="19" t="s">
        <v>5</v>
      </c>
      <c r="J52" s="28">
        <v>32.472999999999999</v>
      </c>
      <c r="K52" s="19" t="s">
        <v>5</v>
      </c>
      <c r="L52" s="28">
        <v>30.555</v>
      </c>
      <c r="M52" s="19" t="s">
        <v>5</v>
      </c>
      <c r="N52" s="28">
        <v>30.710999999999999</v>
      </c>
      <c r="O52" s="19" t="s">
        <v>5</v>
      </c>
      <c r="P52" s="28">
        <v>2.25</v>
      </c>
      <c r="Q52" s="19" t="s">
        <v>5</v>
      </c>
      <c r="R52" s="28">
        <v>3.6659999999999999</v>
      </c>
      <c r="S52" s="19" t="s">
        <v>5</v>
      </c>
      <c r="T52" s="28">
        <v>3.4929999999999999</v>
      </c>
      <c r="U52" s="19" t="s">
        <v>5</v>
      </c>
      <c r="V52" s="28"/>
      <c r="W52" s="19" t="s">
        <v>5</v>
      </c>
    </row>
    <row r="53" spans="1:23" ht="7.5" customHeight="1">
      <c r="A53" s="26"/>
      <c r="B53" s="23" t="s">
        <v>64</v>
      </c>
      <c r="C53" s="18"/>
      <c r="D53" s="28">
        <v>105.893</v>
      </c>
      <c r="E53" s="19" t="s">
        <v>5</v>
      </c>
      <c r="F53" s="28">
        <v>115.23699999999999</v>
      </c>
      <c r="G53" s="19" t="s">
        <v>5</v>
      </c>
      <c r="H53" s="28">
        <v>119.92100000000001</v>
      </c>
      <c r="I53" s="19" t="s">
        <v>5</v>
      </c>
      <c r="J53" s="28">
        <v>142.16399999999999</v>
      </c>
      <c r="K53" s="19" t="s">
        <v>5</v>
      </c>
      <c r="L53" s="28">
        <v>131.08699999999999</v>
      </c>
      <c r="M53" s="19" t="s">
        <v>5</v>
      </c>
      <c r="N53" s="28">
        <v>111.696</v>
      </c>
      <c r="O53" s="19" t="s">
        <v>5</v>
      </c>
      <c r="P53" s="28">
        <v>9.0670000000000002</v>
      </c>
      <c r="Q53" s="19" t="s">
        <v>5</v>
      </c>
      <c r="R53" s="28">
        <v>10.968999999999999</v>
      </c>
      <c r="S53" s="19" t="s">
        <v>5</v>
      </c>
      <c r="T53" s="28">
        <v>11.205</v>
      </c>
      <c r="U53" s="19" t="s">
        <v>5</v>
      </c>
      <c r="V53" s="28"/>
      <c r="W53" s="19" t="s">
        <v>5</v>
      </c>
    </row>
    <row r="54" spans="1:23" ht="7.5" customHeight="1">
      <c r="A54" s="26"/>
      <c r="B54" s="23" t="s">
        <v>66</v>
      </c>
      <c r="C54" s="18"/>
      <c r="D54" s="28">
        <v>143.48599999999999</v>
      </c>
      <c r="E54" s="19" t="s">
        <v>5</v>
      </c>
      <c r="F54" s="28">
        <v>128.91</v>
      </c>
      <c r="G54" s="19" t="s">
        <v>5</v>
      </c>
      <c r="H54" s="28">
        <v>139.89099999999999</v>
      </c>
      <c r="I54" s="19" t="s">
        <v>5</v>
      </c>
      <c r="J54" s="28">
        <v>132.76900000000001</v>
      </c>
      <c r="K54" s="19" t="s">
        <v>5</v>
      </c>
      <c r="L54" s="28">
        <v>124.208</v>
      </c>
      <c r="M54" s="19" t="s">
        <v>5</v>
      </c>
      <c r="N54" s="28">
        <v>157.87299999999999</v>
      </c>
      <c r="O54" s="19" t="s">
        <v>5</v>
      </c>
      <c r="P54" s="28">
        <v>12.976000000000001</v>
      </c>
      <c r="Q54" s="19" t="s">
        <v>5</v>
      </c>
      <c r="R54" s="28">
        <v>14.657999999999999</v>
      </c>
      <c r="S54" s="19" t="s">
        <v>5</v>
      </c>
      <c r="T54" s="28">
        <v>11.957000000000001</v>
      </c>
      <c r="U54" s="19" t="s">
        <v>5</v>
      </c>
      <c r="V54" s="28"/>
      <c r="W54" s="19" t="s">
        <v>5</v>
      </c>
    </row>
    <row r="55" spans="1:23" ht="7.5" customHeight="1">
      <c r="A55" s="12"/>
      <c r="B55" s="11"/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0"/>
    </row>
    <row r="56" spans="1:23" ht="18.75" customHeight="1">
      <c r="A56" s="20" t="s">
        <v>154</v>
      </c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Wire Rod Trade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84"/>
  <sheetViews>
    <sheetView topLeftCell="A4" workbookViewId="0">
      <selection activeCell="V24" sqref="V24"/>
    </sheetView>
  </sheetViews>
  <sheetFormatPr defaultRowHeight="15"/>
  <cols>
    <col min="1" max="1" width="1.42578125" customWidth="1"/>
    <col min="2" max="2" width="17.7109375" customWidth="1"/>
    <col min="3" max="3" width="0.85546875" customWidth="1"/>
    <col min="4" max="4" width="7.5703125" customWidth="1"/>
    <col min="5" max="5" width="0.85546875" customWidth="1"/>
    <col min="6" max="6" width="7.5703125" customWidth="1"/>
    <col min="7" max="7" width="0.85546875" customWidth="1"/>
    <col min="8" max="8" width="7.5703125" customWidth="1"/>
    <col min="9" max="9" width="0.85546875" customWidth="1"/>
    <col min="10" max="10" width="7.5703125" customWidth="1"/>
    <col min="11" max="11" width="0.85546875" customWidth="1"/>
    <col min="12" max="12" width="7.140625" customWidth="1"/>
    <col min="13" max="13" width="0.85546875" customWidth="1"/>
    <col min="14" max="14" width="7.140625" customWidth="1"/>
    <col min="15" max="15" width="0.85546875" customWidth="1"/>
    <col min="16" max="16" width="7.140625" customWidth="1"/>
    <col min="17" max="17" width="0.85546875" customWidth="1"/>
    <col min="18" max="18" width="7.140625" customWidth="1"/>
    <col min="19" max="19" width="0.85546875" customWidth="1"/>
    <col min="20" max="20" width="7.140625" customWidth="1"/>
    <col min="21" max="21" width="0.85546875" customWidth="1"/>
    <col min="22" max="22" width="7.140625" customWidth="1"/>
    <col min="23" max="23" width="0.85546875" customWidth="1"/>
  </cols>
  <sheetData>
    <row r="1" spans="1:23" ht="21" customHeight="1">
      <c r="W1" s="8" t="s">
        <v>0</v>
      </c>
    </row>
    <row r="2" spans="1:23" ht="22.5" customHeight="1">
      <c r="A2" s="4" t="s">
        <v>2</v>
      </c>
      <c r="W2" s="17" t="s">
        <v>155</v>
      </c>
    </row>
    <row r="3" spans="1:23" ht="4.5" customHeight="1"/>
    <row r="4" spans="1:23" ht="22.5" customHeight="1">
      <c r="A4" s="2"/>
      <c r="B4" s="1"/>
      <c r="C4" s="3"/>
      <c r="D4" s="5">
        <v>2013</v>
      </c>
      <c r="E4" s="6"/>
      <c r="F4" s="5">
        <v>2014</v>
      </c>
      <c r="G4" s="6"/>
      <c r="H4" s="5">
        <v>2015</v>
      </c>
      <c r="I4" s="6"/>
      <c r="J4" s="5">
        <v>2016</v>
      </c>
      <c r="K4" s="6"/>
      <c r="L4" s="5">
        <v>2017</v>
      </c>
      <c r="M4" s="6"/>
      <c r="N4" s="5">
        <v>2018</v>
      </c>
      <c r="O4" s="6"/>
      <c r="P4" s="5">
        <v>2018</v>
      </c>
      <c r="Q4" s="6"/>
      <c r="R4" s="5">
        <v>2018</v>
      </c>
      <c r="S4" s="6"/>
      <c r="T4" s="5">
        <v>2018</v>
      </c>
      <c r="U4" s="6"/>
      <c r="V4" s="5">
        <v>2019</v>
      </c>
      <c r="W4" s="6"/>
    </row>
    <row r="5" spans="1:23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  <c r="T5" s="25"/>
      <c r="U5" s="9"/>
      <c r="V5" s="25"/>
      <c r="W5" s="9"/>
    </row>
    <row r="6" spans="1:23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5</v>
      </c>
      <c r="K6" s="9"/>
      <c r="L6" s="25" t="s">
        <v>5</v>
      </c>
      <c r="M6" s="9"/>
      <c r="N6" s="25" t="s">
        <v>76</v>
      </c>
      <c r="O6" s="9"/>
      <c r="P6" s="25" t="s">
        <v>77</v>
      </c>
      <c r="Q6" s="9"/>
      <c r="R6" s="25" t="s">
        <v>78</v>
      </c>
      <c r="S6" s="9"/>
      <c r="T6" s="25" t="s">
        <v>79</v>
      </c>
      <c r="U6" s="9"/>
      <c r="V6" s="25" t="s">
        <v>189</v>
      </c>
      <c r="W6" s="9"/>
    </row>
    <row r="7" spans="1:23" ht="8.25" customHeight="1">
      <c r="A7" s="26"/>
      <c r="B7" s="7" t="s">
        <v>156</v>
      </c>
      <c r="C7" s="13"/>
      <c r="D7" s="28"/>
      <c r="E7" s="19"/>
      <c r="F7" s="28"/>
      <c r="G7" s="19"/>
      <c r="H7" s="28"/>
      <c r="I7" s="19"/>
      <c r="J7" s="28"/>
      <c r="K7" s="19"/>
      <c r="L7" s="28"/>
      <c r="M7" s="19"/>
      <c r="N7" s="28"/>
      <c r="O7" s="19"/>
      <c r="P7" s="28"/>
      <c r="Q7" s="19"/>
      <c r="R7" s="28"/>
      <c r="S7" s="19"/>
      <c r="T7" s="28"/>
      <c r="U7" s="19"/>
      <c r="V7" s="28"/>
      <c r="W7" s="19"/>
    </row>
    <row r="8" spans="1:23" ht="7.5" customHeight="1">
      <c r="A8" s="26"/>
      <c r="B8" s="23" t="s">
        <v>28</v>
      </c>
      <c r="C8" s="18"/>
      <c r="D8" s="28">
        <v>11.856</v>
      </c>
      <c r="E8" s="19" t="s">
        <v>5</v>
      </c>
      <c r="F8" s="28">
        <v>23.712</v>
      </c>
      <c r="G8" s="19" t="s">
        <v>5</v>
      </c>
      <c r="H8" s="28">
        <v>11.856</v>
      </c>
      <c r="I8" s="19" t="s">
        <v>5</v>
      </c>
      <c r="J8" s="28">
        <v>11.856</v>
      </c>
      <c r="K8" s="19" t="s">
        <v>5</v>
      </c>
      <c r="L8" s="28">
        <v>11.86</v>
      </c>
      <c r="M8" s="19" t="s">
        <v>5</v>
      </c>
      <c r="N8" s="29">
        <v>11.86</v>
      </c>
      <c r="O8" s="19"/>
      <c r="P8" s="29">
        <v>11.86</v>
      </c>
      <c r="Q8" s="19"/>
      <c r="R8" s="29">
        <v>11.86</v>
      </c>
      <c r="S8" s="19"/>
      <c r="T8" s="29">
        <v>11.86</v>
      </c>
      <c r="U8" s="19"/>
      <c r="V8" s="28"/>
      <c r="W8" s="19" t="s">
        <v>5</v>
      </c>
    </row>
    <row r="9" spans="1:23" ht="7.5" customHeight="1">
      <c r="A9" s="26"/>
      <c r="B9" s="23" t="s">
        <v>38</v>
      </c>
      <c r="C9" s="18"/>
      <c r="D9" s="28">
        <v>84.262</v>
      </c>
      <c r="E9" s="19" t="s">
        <v>5</v>
      </c>
      <c r="F9" s="28">
        <v>78.912000000000006</v>
      </c>
      <c r="G9" s="19" t="s">
        <v>5</v>
      </c>
      <c r="H9" s="28">
        <v>56.267000000000003</v>
      </c>
      <c r="I9" s="19" t="s">
        <v>5</v>
      </c>
      <c r="J9" s="28">
        <v>69.316999999999993</v>
      </c>
      <c r="K9" s="19" t="s">
        <v>5</v>
      </c>
      <c r="L9" s="28">
        <v>63.853999999999999</v>
      </c>
      <c r="M9" s="19" t="s">
        <v>5</v>
      </c>
      <c r="N9" s="28">
        <v>60.534999999999997</v>
      </c>
      <c r="O9" s="19" t="s">
        <v>5</v>
      </c>
      <c r="P9" s="28">
        <v>60.317</v>
      </c>
      <c r="Q9" s="19" t="s">
        <v>5</v>
      </c>
      <c r="R9" s="28">
        <v>82.236999999999995</v>
      </c>
      <c r="S9" s="19" t="s">
        <v>5</v>
      </c>
      <c r="T9" s="28">
        <v>69.915999999999997</v>
      </c>
      <c r="U9" s="19" t="s">
        <v>5</v>
      </c>
      <c r="V9" s="28"/>
      <c r="W9" s="19" t="s">
        <v>5</v>
      </c>
    </row>
    <row r="10" spans="1:23" ht="7.5" customHeight="1">
      <c r="A10" s="26"/>
      <c r="B10" s="23" t="s">
        <v>68</v>
      </c>
      <c r="C10" s="18"/>
      <c r="D10" s="28">
        <v>40.6</v>
      </c>
      <c r="E10" s="19" t="s">
        <v>5</v>
      </c>
      <c r="F10" s="28">
        <v>40.6</v>
      </c>
      <c r="G10" s="19" t="s">
        <v>5</v>
      </c>
      <c r="H10" s="28">
        <v>40.6</v>
      </c>
      <c r="I10" s="19" t="s">
        <v>5</v>
      </c>
      <c r="J10" s="28">
        <v>40.6</v>
      </c>
      <c r="K10" s="19" t="s">
        <v>5</v>
      </c>
      <c r="L10" s="28">
        <v>40.6</v>
      </c>
      <c r="M10" s="19" t="s">
        <v>5</v>
      </c>
      <c r="N10" s="29">
        <v>40.6</v>
      </c>
      <c r="O10" s="19"/>
      <c r="P10" s="29">
        <v>40.6</v>
      </c>
      <c r="Q10" s="19"/>
      <c r="R10" s="29">
        <v>40.6</v>
      </c>
      <c r="S10" s="19"/>
      <c r="T10" s="29">
        <v>40.6</v>
      </c>
      <c r="U10" s="19"/>
      <c r="V10" s="28"/>
      <c r="W10" s="19" t="s">
        <v>5</v>
      </c>
    </row>
    <row r="11" spans="1:23" ht="2.25" customHeight="1">
      <c r="A11" s="26"/>
      <c r="D11" s="28"/>
      <c r="E11" s="19"/>
      <c r="F11" s="28"/>
      <c r="G11" s="19"/>
      <c r="H11" s="28"/>
      <c r="I11" s="19"/>
      <c r="J11" s="28"/>
      <c r="K11" s="19"/>
      <c r="L11" s="28"/>
      <c r="M11" s="19"/>
      <c r="N11" s="28"/>
      <c r="O11" s="19"/>
      <c r="P11" s="28"/>
      <c r="Q11" s="19"/>
      <c r="R11" s="28"/>
      <c r="S11" s="19"/>
      <c r="T11" s="28"/>
      <c r="U11" s="19"/>
      <c r="V11" s="28"/>
      <c r="W11" s="19"/>
    </row>
    <row r="12" spans="1:23" ht="8.25" customHeight="1">
      <c r="A12" s="26"/>
      <c r="B12" s="7" t="s">
        <v>157</v>
      </c>
      <c r="C12" s="13"/>
      <c r="D12" s="28"/>
      <c r="E12" s="19"/>
      <c r="F12" s="28"/>
      <c r="G12" s="19"/>
      <c r="H12" s="28"/>
      <c r="I12" s="19"/>
      <c r="J12" s="28"/>
      <c r="K12" s="19"/>
      <c r="L12" s="28"/>
      <c r="M12" s="19"/>
      <c r="N12" s="28"/>
      <c r="O12" s="19"/>
      <c r="P12" s="28"/>
      <c r="Q12" s="19"/>
      <c r="R12" s="28"/>
      <c r="S12" s="19"/>
      <c r="T12" s="28"/>
      <c r="U12" s="19"/>
      <c r="V12" s="28"/>
      <c r="W12" s="19"/>
    </row>
    <row r="13" spans="1:23" ht="7.5" customHeight="1">
      <c r="A13" s="26"/>
      <c r="B13" s="23" t="s">
        <v>25</v>
      </c>
      <c r="C13" s="18"/>
      <c r="D13" s="28">
        <v>3.6</v>
      </c>
      <c r="E13" s="19" t="s">
        <v>5</v>
      </c>
      <c r="F13" s="28">
        <v>3.6</v>
      </c>
      <c r="G13" s="19" t="s">
        <v>5</v>
      </c>
      <c r="H13" s="28">
        <v>3.6</v>
      </c>
      <c r="I13" s="19" t="s">
        <v>5</v>
      </c>
      <c r="J13" s="28">
        <v>3.6</v>
      </c>
      <c r="K13" s="19" t="s">
        <v>5</v>
      </c>
      <c r="L13" s="28">
        <v>3.6</v>
      </c>
      <c r="M13" s="19" t="s">
        <v>5</v>
      </c>
      <c r="N13" s="29">
        <v>3.6</v>
      </c>
      <c r="O13" s="19"/>
      <c r="P13" s="29">
        <v>3.6</v>
      </c>
      <c r="Q13" s="19"/>
      <c r="R13" s="29">
        <v>3.6</v>
      </c>
      <c r="S13" s="19"/>
      <c r="T13" s="29">
        <v>3.6</v>
      </c>
      <c r="U13" s="19"/>
      <c r="V13" s="28"/>
      <c r="W13" s="19" t="s">
        <v>5</v>
      </c>
    </row>
    <row r="14" spans="1:23" ht="7.5" customHeight="1">
      <c r="A14" s="26"/>
      <c r="B14" s="23" t="s">
        <v>26</v>
      </c>
      <c r="C14" s="18"/>
      <c r="D14" s="28">
        <v>1.5</v>
      </c>
      <c r="E14" s="19" t="s">
        <v>5</v>
      </c>
      <c r="F14" s="28">
        <v>1.5</v>
      </c>
      <c r="G14" s="19" t="s">
        <v>5</v>
      </c>
      <c r="H14" s="28">
        <v>1.5</v>
      </c>
      <c r="I14" s="19" t="s">
        <v>5</v>
      </c>
      <c r="J14" s="28">
        <v>1.5</v>
      </c>
      <c r="K14" s="19" t="s">
        <v>5</v>
      </c>
      <c r="L14" s="28">
        <v>1.5</v>
      </c>
      <c r="M14" s="19" t="s">
        <v>5</v>
      </c>
      <c r="N14" s="29">
        <v>1.5</v>
      </c>
      <c r="O14" s="19"/>
      <c r="P14" s="29">
        <v>1.5</v>
      </c>
      <c r="Q14" s="19"/>
      <c r="R14" s="29">
        <v>1.5</v>
      </c>
      <c r="S14" s="19"/>
      <c r="T14" s="29">
        <v>1.5</v>
      </c>
      <c r="U14" s="19"/>
      <c r="V14" s="28"/>
      <c r="W14" s="19" t="s">
        <v>5</v>
      </c>
    </row>
    <row r="15" spans="1:23" ht="7.5" customHeight="1">
      <c r="A15" s="26"/>
      <c r="B15" s="23" t="s">
        <v>28</v>
      </c>
      <c r="C15" s="18"/>
      <c r="D15" s="28">
        <v>21.044</v>
      </c>
      <c r="E15" s="19" t="s">
        <v>5</v>
      </c>
      <c r="F15" s="28">
        <v>42.088000000000001</v>
      </c>
      <c r="G15" s="19" t="s">
        <v>5</v>
      </c>
      <c r="H15" s="28">
        <v>21.044</v>
      </c>
      <c r="I15" s="19" t="s">
        <v>5</v>
      </c>
      <c r="J15" s="28">
        <v>21.044</v>
      </c>
      <c r="K15" s="19" t="s">
        <v>5</v>
      </c>
      <c r="L15" s="28">
        <v>21.045000000000002</v>
      </c>
      <c r="M15" s="19" t="s">
        <v>5</v>
      </c>
      <c r="N15" s="29">
        <v>21</v>
      </c>
      <c r="O15" s="19"/>
      <c r="P15" s="29">
        <v>21</v>
      </c>
      <c r="Q15" s="19"/>
      <c r="R15" s="29">
        <v>21</v>
      </c>
      <c r="S15" s="19"/>
      <c r="T15" s="29">
        <v>21</v>
      </c>
      <c r="U15" s="19"/>
      <c r="V15" s="28"/>
      <c r="W15" s="19" t="s">
        <v>5</v>
      </c>
    </row>
    <row r="16" spans="1:23" ht="7.5" customHeight="1">
      <c r="A16" s="26"/>
      <c r="B16" s="23" t="s">
        <v>58</v>
      </c>
      <c r="C16" s="18"/>
      <c r="D16" s="28">
        <v>28.6</v>
      </c>
      <c r="E16" s="19" t="s">
        <v>5</v>
      </c>
      <c r="F16" s="28">
        <v>25.9</v>
      </c>
      <c r="G16" s="19" t="s">
        <v>5</v>
      </c>
      <c r="H16" s="28">
        <v>26.9</v>
      </c>
      <c r="I16" s="19" t="s">
        <v>5</v>
      </c>
      <c r="J16" s="28">
        <v>30.2</v>
      </c>
      <c r="K16" s="19" t="s">
        <v>5</v>
      </c>
      <c r="L16" s="28">
        <v>53.5</v>
      </c>
      <c r="M16" s="19" t="s">
        <v>5</v>
      </c>
      <c r="N16" s="28">
        <v>48.8</v>
      </c>
      <c r="O16" s="19" t="s">
        <v>5</v>
      </c>
      <c r="P16" s="28">
        <v>45.2</v>
      </c>
      <c r="Q16" s="19" t="s">
        <v>5</v>
      </c>
      <c r="R16" s="28">
        <v>38.5</v>
      </c>
      <c r="S16" s="19" t="s">
        <v>5</v>
      </c>
      <c r="T16" s="28">
        <v>34</v>
      </c>
      <c r="U16" s="19" t="s">
        <v>5</v>
      </c>
      <c r="V16" s="28"/>
      <c r="W16" s="19" t="s">
        <v>5</v>
      </c>
    </row>
    <row r="17" spans="1:23" ht="7.5" customHeight="1">
      <c r="A17" s="26"/>
      <c r="B17" s="23" t="s">
        <v>66</v>
      </c>
      <c r="C17" s="18"/>
      <c r="D17" s="28">
        <v>12.7</v>
      </c>
      <c r="E17" s="19" t="s">
        <v>5</v>
      </c>
      <c r="F17" s="28">
        <v>9.86</v>
      </c>
      <c r="G17" s="19" t="s">
        <v>5</v>
      </c>
      <c r="H17" s="28">
        <v>13.9</v>
      </c>
      <c r="I17" s="19" t="s">
        <v>5</v>
      </c>
      <c r="J17" s="28">
        <v>14.2</v>
      </c>
      <c r="K17" s="19" t="s">
        <v>5</v>
      </c>
      <c r="L17" s="28">
        <v>12.6</v>
      </c>
      <c r="M17" s="19" t="s">
        <v>5</v>
      </c>
      <c r="N17" s="29">
        <v>8.1300000000000008</v>
      </c>
      <c r="O17" s="19"/>
      <c r="P17" s="29">
        <v>8.1300000000000008</v>
      </c>
      <c r="Q17" s="19"/>
      <c r="R17" s="29">
        <v>8.1300000000000008</v>
      </c>
      <c r="S17" s="19"/>
      <c r="T17" s="29">
        <v>8.1300000000000008</v>
      </c>
      <c r="U17" s="19"/>
      <c r="V17" s="28"/>
      <c r="W17" s="19" t="s">
        <v>5</v>
      </c>
    </row>
    <row r="18" spans="1:23" ht="7.5" customHeight="1">
      <c r="A18" s="26"/>
      <c r="B18" s="23" t="s">
        <v>68</v>
      </c>
      <c r="C18" s="18"/>
      <c r="D18" s="28">
        <v>6.4</v>
      </c>
      <c r="E18" s="19" t="s">
        <v>5</v>
      </c>
      <c r="F18" s="28">
        <v>6.4</v>
      </c>
      <c r="G18" s="19" t="s">
        <v>5</v>
      </c>
      <c r="H18" s="28">
        <v>6.4</v>
      </c>
      <c r="I18" s="19" t="s">
        <v>5</v>
      </c>
      <c r="J18" s="28">
        <v>6.4</v>
      </c>
      <c r="K18" s="19" t="s">
        <v>5</v>
      </c>
      <c r="L18" s="28">
        <v>6.4</v>
      </c>
      <c r="M18" s="19" t="s">
        <v>5</v>
      </c>
      <c r="N18" s="29">
        <v>6.4</v>
      </c>
      <c r="O18" s="19"/>
      <c r="P18" s="29">
        <v>6.4</v>
      </c>
      <c r="Q18" s="19"/>
      <c r="R18" s="29">
        <v>6.4</v>
      </c>
      <c r="S18" s="19"/>
      <c r="T18" s="29">
        <v>6.4</v>
      </c>
      <c r="U18" s="19"/>
      <c r="V18" s="28"/>
      <c r="W18" s="19" t="s">
        <v>5</v>
      </c>
    </row>
    <row r="19" spans="1:23" ht="7.5" customHeight="1">
      <c r="A19" s="26"/>
      <c r="B19" s="7"/>
      <c r="C19" s="13" t="s">
        <v>158</v>
      </c>
      <c r="D19" s="30">
        <f>SUM(D8:D18)</f>
        <v>210.56199999999998</v>
      </c>
      <c r="E19" s="19"/>
      <c r="F19" s="30">
        <f>SUM(F8:F18)</f>
        <v>232.57200000000003</v>
      </c>
      <c r="G19" s="19"/>
      <c r="H19" s="30">
        <f>SUM(H8:H18)</f>
        <v>182.06700000000004</v>
      </c>
      <c r="I19" s="19"/>
      <c r="J19" s="30">
        <f>SUM(J8:J18)</f>
        <v>198.71699999999998</v>
      </c>
      <c r="K19" s="19"/>
      <c r="L19" s="30">
        <f>SUM(L8:L18)</f>
        <v>214.959</v>
      </c>
      <c r="M19" s="19"/>
      <c r="N19" s="30">
        <f>SUM(N8:N18)</f>
        <v>202.42499999999998</v>
      </c>
      <c r="O19" s="19"/>
      <c r="P19" s="30">
        <f>SUM(P8:P18)</f>
        <v>198.607</v>
      </c>
      <c r="Q19" s="19"/>
      <c r="R19" s="30">
        <f>SUM(R8:R18)</f>
        <v>213.827</v>
      </c>
      <c r="S19" s="19"/>
      <c r="T19" s="30">
        <f>SUM(T8:T18)</f>
        <v>197.006</v>
      </c>
      <c r="U19" s="19"/>
      <c r="V19" s="30"/>
      <c r="W19" s="19"/>
    </row>
    <row r="20" spans="1:23" ht="2.25" customHeight="1">
      <c r="A20" s="26"/>
      <c r="D20" s="28"/>
      <c r="E20" s="19"/>
      <c r="F20" s="28"/>
      <c r="G20" s="19"/>
      <c r="H20" s="28"/>
      <c r="I20" s="19"/>
      <c r="J20" s="28"/>
      <c r="K20" s="19"/>
      <c r="L20" s="28"/>
      <c r="M20" s="19"/>
      <c r="N20" s="28"/>
      <c r="O20" s="19"/>
      <c r="P20" s="28"/>
      <c r="Q20" s="19"/>
      <c r="R20" s="28"/>
      <c r="S20" s="19"/>
      <c r="T20" s="28"/>
      <c r="U20" s="19"/>
      <c r="V20" s="28"/>
      <c r="W20" s="19"/>
    </row>
    <row r="21" spans="1:23" ht="8.25" customHeight="1">
      <c r="A21" s="26"/>
      <c r="B21" s="7" t="s">
        <v>159</v>
      </c>
      <c r="C21" s="13"/>
      <c r="D21" s="28"/>
      <c r="E21" s="19"/>
      <c r="F21" s="28"/>
      <c r="G21" s="19"/>
      <c r="H21" s="28"/>
      <c r="I21" s="19"/>
      <c r="J21" s="28"/>
      <c r="K21" s="19"/>
      <c r="L21" s="28"/>
      <c r="M21" s="19"/>
      <c r="N21" s="28"/>
      <c r="O21" s="19"/>
      <c r="P21" s="28"/>
      <c r="Q21" s="19"/>
      <c r="R21" s="28"/>
      <c r="S21" s="19"/>
      <c r="T21" s="28"/>
      <c r="U21" s="19"/>
      <c r="V21" s="28"/>
      <c r="W21" s="19"/>
    </row>
    <row r="22" spans="1:23" ht="8.25" customHeight="1">
      <c r="A22" s="26"/>
      <c r="B22" s="7" t="s">
        <v>160</v>
      </c>
      <c r="C22" s="13"/>
      <c r="D22" s="28"/>
      <c r="E22" s="19"/>
      <c r="F22" s="28"/>
      <c r="G22" s="19"/>
      <c r="H22" s="28"/>
      <c r="I22" s="19"/>
      <c r="J22" s="28"/>
      <c r="K22" s="19"/>
      <c r="L22" s="28"/>
      <c r="M22" s="19"/>
      <c r="N22" s="28"/>
      <c r="O22" s="19"/>
      <c r="P22" s="28"/>
      <c r="Q22" s="19"/>
      <c r="R22" s="28"/>
      <c r="S22" s="19"/>
      <c r="T22" s="28"/>
      <c r="U22" s="19"/>
      <c r="V22" s="28"/>
      <c r="W22" s="19"/>
    </row>
    <row r="23" spans="1:23" ht="8.25" customHeight="1">
      <c r="A23" s="26"/>
      <c r="B23" s="7" t="s">
        <v>161</v>
      </c>
      <c r="C23" s="13"/>
      <c r="D23" s="28"/>
      <c r="E23" s="19"/>
      <c r="F23" s="28"/>
      <c r="G23" s="19"/>
      <c r="H23" s="28"/>
      <c r="I23" s="19"/>
      <c r="J23" s="28"/>
      <c r="K23" s="19"/>
      <c r="L23" s="28"/>
      <c r="M23" s="19"/>
      <c r="N23" s="28"/>
      <c r="O23" s="19"/>
      <c r="P23" s="28"/>
      <c r="Q23" s="19"/>
      <c r="R23" s="28"/>
      <c r="S23" s="19"/>
      <c r="T23" s="28"/>
      <c r="U23" s="19"/>
      <c r="V23" s="28"/>
      <c r="W23" s="19"/>
    </row>
    <row r="24" spans="1:23" ht="7.5" customHeight="1">
      <c r="A24" s="26"/>
      <c r="B24" s="23" t="s">
        <v>83</v>
      </c>
      <c r="C24" s="18"/>
      <c r="D24" s="28">
        <v>72.325000000000003</v>
      </c>
      <c r="E24" s="19" t="s">
        <v>5</v>
      </c>
      <c r="F24" s="28">
        <v>9.9499999999999993</v>
      </c>
      <c r="G24" s="19" t="s">
        <v>5</v>
      </c>
      <c r="H24" s="28">
        <v>16.25</v>
      </c>
      <c r="I24" s="19" t="s">
        <v>5</v>
      </c>
      <c r="J24" s="28">
        <v>0.05</v>
      </c>
      <c r="K24" s="19" t="s">
        <v>5</v>
      </c>
      <c r="L24" s="28">
        <v>1.575</v>
      </c>
      <c r="M24" s="19" t="s">
        <v>5</v>
      </c>
      <c r="N24" s="28">
        <v>0.05</v>
      </c>
      <c r="O24" s="19" t="s">
        <v>5</v>
      </c>
      <c r="P24" s="28">
        <v>0.05</v>
      </c>
      <c r="Q24" s="19" t="s">
        <v>5</v>
      </c>
      <c r="R24" s="28">
        <v>0.05</v>
      </c>
      <c r="S24" s="19" t="s">
        <v>5</v>
      </c>
      <c r="T24" s="28">
        <v>0.05</v>
      </c>
      <c r="U24" s="19" t="s">
        <v>5</v>
      </c>
      <c r="V24" s="28">
        <v>0.05</v>
      </c>
      <c r="W24" s="19" t="s">
        <v>5</v>
      </c>
    </row>
    <row r="25" spans="1:23" ht="7.5" customHeight="1">
      <c r="A25" s="26"/>
      <c r="B25" s="23" t="s">
        <v>84</v>
      </c>
      <c r="C25" s="18"/>
      <c r="D25" s="28">
        <v>0</v>
      </c>
      <c r="E25" s="19" t="s">
        <v>5</v>
      </c>
      <c r="F25" s="28">
        <v>0</v>
      </c>
      <c r="G25" s="19" t="s">
        <v>5</v>
      </c>
      <c r="H25" s="28">
        <v>0</v>
      </c>
      <c r="I25" s="19" t="s">
        <v>5</v>
      </c>
      <c r="J25" s="28">
        <v>0</v>
      </c>
      <c r="K25" s="19" t="s">
        <v>5</v>
      </c>
      <c r="L25" s="28">
        <v>0</v>
      </c>
      <c r="M25" s="19" t="s">
        <v>5</v>
      </c>
      <c r="N25" s="28">
        <v>0</v>
      </c>
      <c r="O25" s="19" t="s">
        <v>5</v>
      </c>
      <c r="P25" s="28">
        <v>0</v>
      </c>
      <c r="Q25" s="19" t="s">
        <v>5</v>
      </c>
      <c r="R25" s="28">
        <v>0</v>
      </c>
      <c r="S25" s="19" t="s">
        <v>5</v>
      </c>
      <c r="T25" s="28">
        <v>0</v>
      </c>
      <c r="U25" s="19" t="s">
        <v>5</v>
      </c>
      <c r="V25" s="28">
        <v>0</v>
      </c>
      <c r="W25" s="19" t="s">
        <v>5</v>
      </c>
    </row>
    <row r="26" spans="1:23" ht="7.5" customHeight="1">
      <c r="A26" s="26"/>
      <c r="B26" s="23" t="s">
        <v>85</v>
      </c>
      <c r="C26" s="18"/>
      <c r="D26" s="28">
        <v>0</v>
      </c>
      <c r="E26" s="19" t="s">
        <v>5</v>
      </c>
      <c r="F26" s="28">
        <v>0</v>
      </c>
      <c r="G26" s="19" t="s">
        <v>5</v>
      </c>
      <c r="H26" s="28">
        <v>0</v>
      </c>
      <c r="I26" s="19" t="s">
        <v>5</v>
      </c>
      <c r="J26" s="28">
        <v>0</v>
      </c>
      <c r="K26" s="19" t="s">
        <v>5</v>
      </c>
      <c r="L26" s="28">
        <v>0.4</v>
      </c>
      <c r="M26" s="19" t="s">
        <v>5</v>
      </c>
      <c r="N26" s="28">
        <v>0</v>
      </c>
      <c r="O26" s="19" t="s">
        <v>5</v>
      </c>
      <c r="P26" s="28">
        <v>0</v>
      </c>
      <c r="Q26" s="19" t="s">
        <v>5</v>
      </c>
      <c r="R26" s="28">
        <v>0</v>
      </c>
      <c r="S26" s="19" t="s">
        <v>5</v>
      </c>
      <c r="T26" s="28">
        <v>2</v>
      </c>
      <c r="U26" s="19" t="s">
        <v>5</v>
      </c>
      <c r="V26" s="28">
        <v>2</v>
      </c>
      <c r="W26" s="19" t="s">
        <v>5</v>
      </c>
    </row>
    <row r="27" spans="1:23" ht="7.5" customHeight="1">
      <c r="A27" s="26"/>
      <c r="B27" s="23" t="s">
        <v>99</v>
      </c>
      <c r="C27" s="18"/>
      <c r="D27" s="28">
        <v>0.05</v>
      </c>
      <c r="E27" s="19" t="s">
        <v>5</v>
      </c>
      <c r="F27" s="28">
        <v>6.8</v>
      </c>
      <c r="G27" s="19" t="s">
        <v>5</v>
      </c>
      <c r="H27" s="28">
        <v>7.1</v>
      </c>
      <c r="I27" s="19" t="s">
        <v>5</v>
      </c>
      <c r="J27" s="28">
        <v>0</v>
      </c>
      <c r="K27" s="19" t="s">
        <v>5</v>
      </c>
      <c r="L27" s="28">
        <v>0</v>
      </c>
      <c r="M27" s="19" t="s">
        <v>5</v>
      </c>
      <c r="N27" s="28">
        <v>0</v>
      </c>
      <c r="O27" s="19" t="s">
        <v>5</v>
      </c>
      <c r="P27" s="28">
        <v>0</v>
      </c>
      <c r="Q27" s="19" t="s">
        <v>5</v>
      </c>
      <c r="R27" s="28">
        <v>0</v>
      </c>
      <c r="S27" s="19" t="s">
        <v>5</v>
      </c>
      <c r="T27" s="28">
        <v>1</v>
      </c>
      <c r="U27" s="19" t="s">
        <v>5</v>
      </c>
      <c r="V27" s="28">
        <v>1.875</v>
      </c>
      <c r="W27" s="19" t="s">
        <v>5</v>
      </c>
    </row>
    <row r="28" spans="1:23" ht="7.5" customHeight="1">
      <c r="A28" s="26"/>
      <c r="B28" s="23" t="s">
        <v>109</v>
      </c>
      <c r="C28" s="18"/>
      <c r="D28" s="28">
        <v>9.4749999999999996</v>
      </c>
      <c r="E28" s="19" t="s">
        <v>5</v>
      </c>
      <c r="F28" s="28">
        <v>6.15</v>
      </c>
      <c r="G28" s="19" t="s">
        <v>5</v>
      </c>
      <c r="H28" s="28">
        <v>49.65</v>
      </c>
      <c r="I28" s="19" t="s">
        <v>5</v>
      </c>
      <c r="J28" s="28">
        <v>20.225000000000001</v>
      </c>
      <c r="K28" s="19" t="s">
        <v>5</v>
      </c>
      <c r="L28" s="28">
        <v>65.7</v>
      </c>
      <c r="M28" s="19" t="s">
        <v>5</v>
      </c>
      <c r="N28" s="28">
        <v>19.05</v>
      </c>
      <c r="O28" s="19" t="s">
        <v>5</v>
      </c>
      <c r="P28" s="28">
        <v>15.725</v>
      </c>
      <c r="Q28" s="19" t="s">
        <v>5</v>
      </c>
      <c r="R28" s="28">
        <v>8.7249999999999996</v>
      </c>
      <c r="S28" s="19" t="s">
        <v>5</v>
      </c>
      <c r="T28" s="28">
        <v>12.6</v>
      </c>
      <c r="U28" s="19" t="s">
        <v>5</v>
      </c>
      <c r="V28" s="28">
        <v>15.25</v>
      </c>
      <c r="W28" s="19" t="s">
        <v>5</v>
      </c>
    </row>
    <row r="29" spans="1:23" ht="7.5" customHeight="1">
      <c r="A29" s="26"/>
      <c r="B29" s="23" t="s">
        <v>15</v>
      </c>
      <c r="C29" s="18"/>
      <c r="D29" s="28">
        <v>2.5000000000000001E-2</v>
      </c>
      <c r="E29" s="19" t="s">
        <v>5</v>
      </c>
      <c r="F29" s="28">
        <v>2.5000000000000001E-2</v>
      </c>
      <c r="G29" s="19" t="s">
        <v>5</v>
      </c>
      <c r="H29" s="28">
        <v>2.5000000000000001E-2</v>
      </c>
      <c r="I29" s="19" t="s">
        <v>5</v>
      </c>
      <c r="J29" s="28">
        <v>2.5000000000000001E-2</v>
      </c>
      <c r="K29" s="19" t="s">
        <v>5</v>
      </c>
      <c r="L29" s="28">
        <v>2.5000000000000001E-2</v>
      </c>
      <c r="M29" s="19" t="s">
        <v>5</v>
      </c>
      <c r="N29" s="28">
        <v>2.5000000000000001E-2</v>
      </c>
      <c r="O29" s="19" t="s">
        <v>5</v>
      </c>
      <c r="P29" s="28">
        <v>2.5000000000000001E-2</v>
      </c>
      <c r="Q29" s="19" t="s">
        <v>5</v>
      </c>
      <c r="R29" s="28">
        <v>2.5000000000000001E-2</v>
      </c>
      <c r="S29" s="19" t="s">
        <v>5</v>
      </c>
      <c r="T29" s="28">
        <v>2.5000000000000001E-2</v>
      </c>
      <c r="U29" s="19" t="s">
        <v>5</v>
      </c>
      <c r="V29" s="28">
        <v>2.5000000000000001E-2</v>
      </c>
      <c r="W29" s="19" t="s">
        <v>5</v>
      </c>
    </row>
    <row r="30" spans="1:23" ht="7.5" customHeight="1">
      <c r="A30" s="26"/>
      <c r="B30" s="23" t="s">
        <v>16</v>
      </c>
      <c r="C30" s="18"/>
      <c r="D30" s="28">
        <v>0</v>
      </c>
      <c r="E30" s="19" t="s">
        <v>5</v>
      </c>
      <c r="F30" s="28">
        <v>0</v>
      </c>
      <c r="G30" s="19" t="s">
        <v>5</v>
      </c>
      <c r="H30" s="28">
        <v>0</v>
      </c>
      <c r="I30" s="19" t="s">
        <v>5</v>
      </c>
      <c r="J30" s="28">
        <v>0</v>
      </c>
      <c r="K30" s="19" t="s">
        <v>5</v>
      </c>
      <c r="L30" s="28">
        <v>0</v>
      </c>
      <c r="M30" s="19" t="s">
        <v>5</v>
      </c>
      <c r="N30" s="28">
        <v>0</v>
      </c>
      <c r="O30" s="19" t="s">
        <v>5</v>
      </c>
      <c r="P30" s="28">
        <v>0</v>
      </c>
      <c r="Q30" s="19" t="s">
        <v>5</v>
      </c>
      <c r="R30" s="28">
        <v>0</v>
      </c>
      <c r="S30" s="19" t="s">
        <v>5</v>
      </c>
      <c r="T30" s="28">
        <v>0</v>
      </c>
      <c r="U30" s="19" t="s">
        <v>5</v>
      </c>
      <c r="V30" s="28">
        <v>0</v>
      </c>
      <c r="W30" s="19" t="s">
        <v>5</v>
      </c>
    </row>
    <row r="31" spans="1:23" ht="7.5" customHeight="1">
      <c r="A31" s="26"/>
      <c r="B31" s="23" t="s">
        <v>111</v>
      </c>
      <c r="C31" s="18"/>
      <c r="D31" s="28">
        <v>0.9</v>
      </c>
      <c r="E31" s="19" t="s">
        <v>5</v>
      </c>
      <c r="F31" s="28">
        <v>0.82499999999999996</v>
      </c>
      <c r="G31" s="19" t="s">
        <v>5</v>
      </c>
      <c r="H31" s="28">
        <v>0.8</v>
      </c>
      <c r="I31" s="19" t="s">
        <v>5</v>
      </c>
      <c r="J31" s="28">
        <v>2.4500000000000002</v>
      </c>
      <c r="K31" s="19" t="s">
        <v>5</v>
      </c>
      <c r="L31" s="28">
        <v>12.425000000000001</v>
      </c>
      <c r="M31" s="19" t="s">
        <v>5</v>
      </c>
      <c r="N31" s="28">
        <v>9.6</v>
      </c>
      <c r="O31" s="19" t="s">
        <v>5</v>
      </c>
      <c r="P31" s="28">
        <v>2.125</v>
      </c>
      <c r="Q31" s="19" t="s">
        <v>5</v>
      </c>
      <c r="R31" s="28">
        <v>0.65</v>
      </c>
      <c r="S31" s="19" t="s">
        <v>5</v>
      </c>
      <c r="T31" s="28">
        <v>0.3</v>
      </c>
      <c r="U31" s="19" t="s">
        <v>5</v>
      </c>
      <c r="V31" s="28">
        <v>0.3</v>
      </c>
      <c r="W31" s="19" t="s">
        <v>5</v>
      </c>
    </row>
    <row r="32" spans="1:23" ht="7.5" customHeight="1">
      <c r="A32" s="26"/>
      <c r="B32" s="23" t="s">
        <v>42</v>
      </c>
      <c r="C32" s="18"/>
      <c r="D32" s="28">
        <v>89.8</v>
      </c>
      <c r="E32" s="19" t="s">
        <v>5</v>
      </c>
      <c r="F32" s="28">
        <v>21.25</v>
      </c>
      <c r="G32" s="19" t="s">
        <v>5</v>
      </c>
      <c r="H32" s="28">
        <v>46.575000000000003</v>
      </c>
      <c r="I32" s="19" t="s">
        <v>5</v>
      </c>
      <c r="J32" s="28">
        <v>30.875</v>
      </c>
      <c r="K32" s="19" t="s">
        <v>5</v>
      </c>
      <c r="L32" s="28">
        <v>24.324999999999999</v>
      </c>
      <c r="M32" s="19" t="s">
        <v>5</v>
      </c>
      <c r="N32" s="28">
        <v>9.75</v>
      </c>
      <c r="O32" s="19" t="s">
        <v>5</v>
      </c>
      <c r="P32" s="28">
        <v>3.85</v>
      </c>
      <c r="Q32" s="19" t="s">
        <v>5</v>
      </c>
      <c r="R32" s="28">
        <v>1.2749999999999999</v>
      </c>
      <c r="S32" s="19" t="s">
        <v>5</v>
      </c>
      <c r="T32" s="28">
        <v>1.6</v>
      </c>
      <c r="U32" s="19" t="s">
        <v>5</v>
      </c>
      <c r="V32" s="28">
        <v>2.35</v>
      </c>
      <c r="W32" s="19" t="s">
        <v>5</v>
      </c>
    </row>
    <row r="33" spans="1:23" ht="7.5" customHeight="1">
      <c r="A33" s="26"/>
      <c r="B33" s="23" t="s">
        <v>118</v>
      </c>
      <c r="C33" s="18"/>
      <c r="D33" s="28">
        <v>2.7250000000000001</v>
      </c>
      <c r="E33" s="19" t="s">
        <v>5</v>
      </c>
      <c r="F33" s="28">
        <v>5.125</v>
      </c>
      <c r="G33" s="19" t="s">
        <v>5</v>
      </c>
      <c r="H33" s="28">
        <v>12.775</v>
      </c>
      <c r="I33" s="19" t="s">
        <v>5</v>
      </c>
      <c r="J33" s="28">
        <v>57.475000000000001</v>
      </c>
      <c r="K33" s="19" t="s">
        <v>5</v>
      </c>
      <c r="L33" s="28">
        <v>27.6</v>
      </c>
      <c r="M33" s="19" t="s">
        <v>5</v>
      </c>
      <c r="N33" s="28">
        <v>16.25</v>
      </c>
      <c r="O33" s="19" t="s">
        <v>5</v>
      </c>
      <c r="P33" s="28">
        <v>6.6</v>
      </c>
      <c r="Q33" s="19" t="s">
        <v>5</v>
      </c>
      <c r="R33" s="28">
        <v>7.5</v>
      </c>
      <c r="S33" s="19" t="s">
        <v>5</v>
      </c>
      <c r="T33" s="28">
        <v>7.4749999999999996</v>
      </c>
      <c r="U33" s="19" t="s">
        <v>5</v>
      </c>
      <c r="V33" s="28">
        <v>8</v>
      </c>
      <c r="W33" s="19" t="s">
        <v>5</v>
      </c>
    </row>
    <row r="34" spans="1:23" ht="7.5" customHeight="1">
      <c r="A34" s="26"/>
      <c r="B34" s="23" t="s">
        <v>50</v>
      </c>
      <c r="C34" s="18"/>
      <c r="D34" s="28">
        <v>5.4</v>
      </c>
      <c r="E34" s="19" t="s">
        <v>5</v>
      </c>
      <c r="F34" s="28">
        <v>19.649999999999999</v>
      </c>
      <c r="G34" s="19" t="s">
        <v>5</v>
      </c>
      <c r="H34" s="28">
        <v>14.6</v>
      </c>
      <c r="I34" s="19" t="s">
        <v>5</v>
      </c>
      <c r="J34" s="28">
        <v>82.25</v>
      </c>
      <c r="K34" s="19" t="s">
        <v>5</v>
      </c>
      <c r="L34" s="28">
        <v>23.625</v>
      </c>
      <c r="M34" s="19" t="s">
        <v>5</v>
      </c>
      <c r="N34" s="28">
        <v>4.625</v>
      </c>
      <c r="O34" s="19" t="s">
        <v>5</v>
      </c>
      <c r="P34" s="28">
        <v>3.1</v>
      </c>
      <c r="Q34" s="19" t="s">
        <v>5</v>
      </c>
      <c r="R34" s="28">
        <v>5.9</v>
      </c>
      <c r="S34" s="19" t="s">
        <v>5</v>
      </c>
      <c r="T34" s="28">
        <v>2.4249999999999998</v>
      </c>
      <c r="U34" s="19" t="s">
        <v>5</v>
      </c>
      <c r="V34" s="28">
        <v>2.4249999999999998</v>
      </c>
      <c r="W34" s="19" t="s">
        <v>5</v>
      </c>
    </row>
    <row r="35" spans="1:23" ht="7.5" customHeight="1">
      <c r="A35" s="26"/>
      <c r="B35" s="23" t="s">
        <v>88</v>
      </c>
      <c r="C35" s="18"/>
      <c r="D35" s="28">
        <v>0</v>
      </c>
      <c r="E35" s="19" t="s">
        <v>5</v>
      </c>
      <c r="F35" s="28">
        <v>5</v>
      </c>
      <c r="G35" s="19" t="s">
        <v>5</v>
      </c>
      <c r="H35" s="28">
        <v>4.25</v>
      </c>
      <c r="I35" s="19" t="s">
        <v>5</v>
      </c>
      <c r="J35" s="28">
        <v>19.600000000000001</v>
      </c>
      <c r="K35" s="19" t="s">
        <v>5</v>
      </c>
      <c r="L35" s="28">
        <v>17.875</v>
      </c>
      <c r="M35" s="19" t="s">
        <v>5</v>
      </c>
      <c r="N35" s="28">
        <v>14.9</v>
      </c>
      <c r="O35" s="19" t="s">
        <v>5</v>
      </c>
      <c r="P35" s="28">
        <v>1.2</v>
      </c>
      <c r="Q35" s="19" t="s">
        <v>5</v>
      </c>
      <c r="R35" s="28">
        <v>13.15</v>
      </c>
      <c r="S35" s="19" t="s">
        <v>5</v>
      </c>
      <c r="T35" s="28">
        <v>0.82499999999999996</v>
      </c>
      <c r="U35" s="19" t="s">
        <v>5</v>
      </c>
      <c r="V35" s="28">
        <v>0.82499999999999996</v>
      </c>
      <c r="W35" s="19" t="s">
        <v>5</v>
      </c>
    </row>
    <row r="36" spans="1:23" ht="7.5" customHeight="1">
      <c r="A36" s="26"/>
      <c r="B36" s="23" t="s">
        <v>119</v>
      </c>
      <c r="C36" s="18"/>
      <c r="D36" s="28">
        <v>0</v>
      </c>
      <c r="E36" s="19" t="s">
        <v>5</v>
      </c>
      <c r="F36" s="28">
        <v>0</v>
      </c>
      <c r="G36" s="19" t="s">
        <v>5</v>
      </c>
      <c r="H36" s="28">
        <v>0</v>
      </c>
      <c r="I36" s="19" t="s">
        <v>5</v>
      </c>
      <c r="J36" s="28">
        <v>0</v>
      </c>
      <c r="K36" s="19" t="s">
        <v>5</v>
      </c>
      <c r="L36" s="28">
        <v>0</v>
      </c>
      <c r="M36" s="19" t="s">
        <v>5</v>
      </c>
      <c r="N36" s="28">
        <v>0</v>
      </c>
      <c r="O36" s="19" t="s">
        <v>5</v>
      </c>
      <c r="P36" s="28">
        <v>0</v>
      </c>
      <c r="Q36" s="19" t="s">
        <v>5</v>
      </c>
      <c r="R36" s="28">
        <v>0</v>
      </c>
      <c r="S36" s="19" t="s">
        <v>5</v>
      </c>
      <c r="T36" s="28">
        <v>0</v>
      </c>
      <c r="U36" s="19" t="s">
        <v>5</v>
      </c>
      <c r="V36" s="28">
        <v>0</v>
      </c>
      <c r="W36" s="19" t="s">
        <v>5</v>
      </c>
    </row>
    <row r="37" spans="1:23" ht="7.5" customHeight="1">
      <c r="A37" s="26"/>
      <c r="B37" s="23" t="s">
        <v>66</v>
      </c>
      <c r="C37" s="18"/>
      <c r="D37" s="28">
        <v>185</v>
      </c>
      <c r="E37" s="19" t="s">
        <v>5</v>
      </c>
      <c r="F37" s="28">
        <v>102.25</v>
      </c>
      <c r="G37" s="19" t="s">
        <v>5</v>
      </c>
      <c r="H37" s="28">
        <v>83.775000000000006</v>
      </c>
      <c r="I37" s="19" t="s">
        <v>5</v>
      </c>
      <c r="J37" s="28">
        <v>98.875</v>
      </c>
      <c r="K37" s="19" t="s">
        <v>5</v>
      </c>
      <c r="L37" s="28">
        <v>27.1</v>
      </c>
      <c r="M37" s="19" t="s">
        <v>5</v>
      </c>
      <c r="N37" s="28">
        <v>124.875</v>
      </c>
      <c r="O37" s="19" t="s">
        <v>5</v>
      </c>
      <c r="P37" s="28">
        <v>104</v>
      </c>
      <c r="Q37" s="19" t="s">
        <v>5</v>
      </c>
      <c r="R37" s="28">
        <v>96.924999999999997</v>
      </c>
      <c r="S37" s="19" t="s">
        <v>5</v>
      </c>
      <c r="T37" s="28">
        <v>103.875</v>
      </c>
      <c r="U37" s="19" t="s">
        <v>5</v>
      </c>
      <c r="V37" s="28">
        <v>116.85</v>
      </c>
      <c r="W37" s="19" t="s">
        <v>5</v>
      </c>
    </row>
    <row r="38" spans="1:23" ht="7.5" customHeight="1">
      <c r="A38" s="26"/>
      <c r="B38" s="23"/>
      <c r="C38" s="18" t="s">
        <v>17</v>
      </c>
      <c r="D38" s="28">
        <f>SUM(D24:D37)</f>
        <v>365.7</v>
      </c>
      <c r="E38" s="19"/>
      <c r="F38" s="28">
        <f>SUM(F24:F37)</f>
        <v>177.02500000000001</v>
      </c>
      <c r="G38" s="19"/>
      <c r="H38" s="28">
        <f>SUM(H24:H37)</f>
        <v>235.8</v>
      </c>
      <c r="I38" s="19"/>
      <c r="J38" s="28">
        <f>SUM(J24:J37)</f>
        <v>311.82499999999999</v>
      </c>
      <c r="K38" s="19"/>
      <c r="L38" s="28">
        <f>SUM(L24:L37)</f>
        <v>200.65</v>
      </c>
      <c r="M38" s="19"/>
      <c r="N38" s="28">
        <f>SUM(N24:N37)</f>
        <v>199.125</v>
      </c>
      <c r="O38" s="19"/>
      <c r="P38" s="28">
        <f>SUM(P24:P37)</f>
        <v>136.67500000000001</v>
      </c>
      <c r="Q38" s="19"/>
      <c r="R38" s="28">
        <f>SUM(R24:R37)</f>
        <v>134.19999999999999</v>
      </c>
      <c r="S38" s="19"/>
      <c r="T38" s="28">
        <f>SUM(T24:T37)</f>
        <v>132.17500000000001</v>
      </c>
      <c r="U38" s="19"/>
      <c r="V38" s="28">
        <f>SUM(V24:V37)</f>
        <v>149.94999999999999</v>
      </c>
      <c r="W38" s="19"/>
    </row>
    <row r="39" spans="1:23" ht="8.25" customHeight="1">
      <c r="A39" s="26"/>
      <c r="B39" s="7" t="s">
        <v>162</v>
      </c>
      <c r="C39" s="13"/>
      <c r="D39" s="28"/>
      <c r="E39" s="19"/>
      <c r="F39" s="28"/>
      <c r="G39" s="19"/>
      <c r="H39" s="28"/>
      <c r="I39" s="19"/>
      <c r="J39" s="28"/>
      <c r="K39" s="19"/>
      <c r="L39" s="28"/>
      <c r="M39" s="19"/>
      <c r="N39" s="28"/>
      <c r="O39" s="19"/>
      <c r="P39" s="28"/>
      <c r="Q39" s="19"/>
      <c r="R39" s="28"/>
      <c r="S39" s="19"/>
      <c r="T39" s="28"/>
      <c r="U39" s="19"/>
      <c r="V39" s="28"/>
      <c r="W39" s="19"/>
    </row>
    <row r="40" spans="1:23" ht="7.5" customHeight="1">
      <c r="A40" s="26"/>
      <c r="B40" s="23" t="s">
        <v>66</v>
      </c>
      <c r="C40" s="18"/>
      <c r="D40" s="28">
        <v>14.955</v>
      </c>
      <c r="E40" s="19" t="s">
        <v>5</v>
      </c>
      <c r="F40" s="28">
        <v>25.524999999999999</v>
      </c>
      <c r="G40" s="19" t="s">
        <v>5</v>
      </c>
      <c r="H40" s="28">
        <v>64.183000000000007</v>
      </c>
      <c r="I40" s="19" t="s">
        <v>5</v>
      </c>
      <c r="J40" s="28">
        <v>79.179000000000002</v>
      </c>
      <c r="K40" s="19" t="s">
        <v>5</v>
      </c>
      <c r="L40" s="28">
        <v>191.75399999999999</v>
      </c>
      <c r="M40" s="19" t="s">
        <v>5</v>
      </c>
      <c r="N40" s="28">
        <v>158.251</v>
      </c>
      <c r="O40" s="19" t="s">
        <v>5</v>
      </c>
      <c r="P40" s="28">
        <v>145.58799999999999</v>
      </c>
      <c r="Q40" s="19" t="s">
        <v>5</v>
      </c>
      <c r="R40" s="28">
        <v>125.55800000000001</v>
      </c>
      <c r="S40" s="19" t="s">
        <v>5</v>
      </c>
      <c r="T40" s="28">
        <v>100.43</v>
      </c>
      <c r="U40" s="19" t="s">
        <v>5</v>
      </c>
      <c r="V40" s="28">
        <v>63.368000000000002</v>
      </c>
      <c r="W40" s="19" t="s">
        <v>5</v>
      </c>
    </row>
    <row r="41" spans="1:23" ht="8.25" customHeight="1">
      <c r="A41" s="26"/>
      <c r="B41" s="7" t="s">
        <v>163</v>
      </c>
      <c r="C41" s="13"/>
      <c r="D41" s="28"/>
      <c r="E41" s="19"/>
      <c r="F41" s="28"/>
      <c r="G41" s="19"/>
      <c r="H41" s="28"/>
      <c r="I41" s="19"/>
      <c r="J41" s="28"/>
      <c r="K41" s="19"/>
      <c r="L41" s="28"/>
      <c r="M41" s="19"/>
      <c r="N41" s="28"/>
      <c r="O41" s="19"/>
      <c r="P41" s="28"/>
      <c r="Q41" s="19"/>
      <c r="R41" s="28"/>
      <c r="S41" s="19"/>
      <c r="T41" s="28"/>
      <c r="U41" s="19"/>
      <c r="V41" s="28"/>
      <c r="W41" s="19"/>
    </row>
    <row r="42" spans="1:23" ht="7.5" customHeight="1">
      <c r="A42" s="26"/>
      <c r="B42" s="23" t="s">
        <v>33</v>
      </c>
      <c r="C42" s="18"/>
      <c r="D42" s="28">
        <v>125.849</v>
      </c>
      <c r="E42" s="19" t="s">
        <v>5</v>
      </c>
      <c r="F42" s="28">
        <v>105.52200000000001</v>
      </c>
      <c r="G42" s="19" t="s">
        <v>5</v>
      </c>
      <c r="H42" s="28">
        <v>182.83500000000001</v>
      </c>
      <c r="I42" s="19" t="s">
        <v>5</v>
      </c>
      <c r="J42" s="28">
        <v>146.59800000000001</v>
      </c>
      <c r="K42" s="19" t="s">
        <v>5</v>
      </c>
      <c r="L42" s="28">
        <v>150.489</v>
      </c>
      <c r="M42" s="19" t="s">
        <v>5</v>
      </c>
      <c r="N42" s="28">
        <v>111.995</v>
      </c>
      <c r="O42" s="19" t="s">
        <v>5</v>
      </c>
      <c r="P42" s="28">
        <v>148.94300000000001</v>
      </c>
      <c r="Q42" s="19" t="s">
        <v>5</v>
      </c>
      <c r="R42" s="28">
        <v>131.042</v>
      </c>
      <c r="S42" s="19" t="s">
        <v>5</v>
      </c>
      <c r="T42" s="28">
        <v>118.68600000000001</v>
      </c>
      <c r="U42" s="19" t="s">
        <v>5</v>
      </c>
      <c r="V42" s="28">
        <v>119.727</v>
      </c>
      <c r="W42" s="19" t="s">
        <v>5</v>
      </c>
    </row>
    <row r="43" spans="1:23" ht="7.5" customHeight="1">
      <c r="A43" s="26"/>
      <c r="B43" s="7"/>
      <c r="C43" s="13" t="s">
        <v>164</v>
      </c>
      <c r="D43" s="30">
        <f>D38+D40+D42</f>
        <v>506.50399999999996</v>
      </c>
      <c r="E43" s="19"/>
      <c r="F43" s="30">
        <f>F38+F40+F42</f>
        <v>308.072</v>
      </c>
      <c r="G43" s="19"/>
      <c r="H43" s="30">
        <f>H38+H40+H42</f>
        <v>482.81799999999998</v>
      </c>
      <c r="I43" s="19"/>
      <c r="J43" s="30">
        <f>J38+J40+J42</f>
        <v>537.60200000000009</v>
      </c>
      <c r="K43" s="19"/>
      <c r="L43" s="30">
        <f>L38+L40+L42</f>
        <v>542.89300000000003</v>
      </c>
      <c r="M43" s="19"/>
      <c r="N43" s="30">
        <f>N38+N40+N42</f>
        <v>469.37099999999998</v>
      </c>
      <c r="O43" s="19"/>
      <c r="P43" s="30">
        <f>P38+P40+P42</f>
        <v>431.20600000000002</v>
      </c>
      <c r="Q43" s="19"/>
      <c r="R43" s="30">
        <f>R38+R40+R42</f>
        <v>390.79999999999995</v>
      </c>
      <c r="S43" s="19"/>
      <c r="T43" s="30">
        <f>T38+T40+T42</f>
        <v>351.29100000000005</v>
      </c>
      <c r="U43" s="19"/>
      <c r="V43" s="30">
        <f>V38+V40+V42</f>
        <v>333.04499999999996</v>
      </c>
      <c r="W43" s="19"/>
    </row>
    <row r="44" spans="1:23" ht="2.25" customHeight="1">
      <c r="A44" s="26"/>
      <c r="D44" s="28"/>
      <c r="E44" s="19"/>
      <c r="F44" s="28"/>
      <c r="G44" s="19"/>
      <c r="H44" s="28"/>
      <c r="I44" s="19"/>
      <c r="J44" s="28"/>
      <c r="K44" s="19"/>
      <c r="L44" s="28"/>
      <c r="M44" s="19"/>
      <c r="N44" s="28"/>
      <c r="O44" s="19"/>
      <c r="P44" s="28"/>
      <c r="Q44" s="19"/>
      <c r="R44" s="28"/>
      <c r="S44" s="19"/>
      <c r="T44" s="28"/>
      <c r="U44" s="19"/>
      <c r="V44" s="28"/>
      <c r="W44" s="19"/>
    </row>
    <row r="45" spans="1:23" ht="8.25" customHeight="1">
      <c r="A45" s="26"/>
      <c r="B45" s="7" t="s">
        <v>165</v>
      </c>
      <c r="C45" s="13"/>
      <c r="D45" s="28"/>
      <c r="E45" s="19"/>
      <c r="F45" s="28"/>
      <c r="G45" s="19"/>
      <c r="H45" s="28"/>
      <c r="I45" s="19"/>
      <c r="J45" s="28"/>
      <c r="K45" s="19"/>
      <c r="L45" s="28"/>
      <c r="M45" s="19"/>
      <c r="N45" s="28"/>
      <c r="O45" s="19"/>
      <c r="P45" s="28"/>
      <c r="Q45" s="19"/>
      <c r="R45" s="28"/>
      <c r="S45" s="19"/>
      <c r="T45" s="28"/>
      <c r="U45" s="19"/>
      <c r="V45" s="28"/>
      <c r="W45" s="19"/>
    </row>
    <row r="46" spans="1:23" ht="7.5" customHeight="1">
      <c r="A46" s="26"/>
      <c r="B46" s="23" t="s">
        <v>166</v>
      </c>
      <c r="C46" s="18"/>
      <c r="D46" s="28">
        <v>32.6</v>
      </c>
      <c r="E46" s="19" t="s">
        <v>5</v>
      </c>
      <c r="F46" s="28">
        <v>32.6</v>
      </c>
      <c r="G46" s="19" t="s">
        <v>5</v>
      </c>
      <c r="H46" s="28">
        <v>32.6</v>
      </c>
      <c r="I46" s="19" t="s">
        <v>5</v>
      </c>
      <c r="J46" s="28">
        <v>32.6</v>
      </c>
      <c r="K46" s="19" t="s">
        <v>5</v>
      </c>
      <c r="L46" s="28">
        <v>32.6</v>
      </c>
      <c r="M46" s="19" t="s">
        <v>5</v>
      </c>
      <c r="N46" s="29">
        <v>32.6</v>
      </c>
      <c r="O46" s="19"/>
      <c r="P46" s="29">
        <v>32.6</v>
      </c>
      <c r="Q46" s="19"/>
      <c r="R46" s="29">
        <v>32.6</v>
      </c>
      <c r="S46" s="19"/>
      <c r="T46" s="29">
        <v>32.6</v>
      </c>
      <c r="U46" s="19"/>
      <c r="V46" s="28"/>
      <c r="W46" s="19" t="s">
        <v>5</v>
      </c>
    </row>
    <row r="47" spans="1:23" ht="7.5" customHeight="1">
      <c r="A47" s="26"/>
      <c r="B47" s="23" t="s">
        <v>85</v>
      </c>
      <c r="C47" s="18"/>
      <c r="D47" s="28"/>
      <c r="E47" s="19"/>
      <c r="F47" s="28"/>
      <c r="G47" s="19"/>
      <c r="H47" s="28"/>
      <c r="I47" s="19"/>
      <c r="J47" s="28"/>
      <c r="K47" s="19"/>
      <c r="L47" s="28"/>
      <c r="M47" s="19"/>
      <c r="N47" s="28"/>
      <c r="O47" s="19"/>
      <c r="P47" s="28"/>
      <c r="Q47" s="19"/>
      <c r="R47" s="28"/>
      <c r="S47" s="19"/>
      <c r="T47" s="28"/>
      <c r="U47" s="19"/>
      <c r="V47" s="28"/>
      <c r="W47" s="19"/>
    </row>
    <row r="48" spans="1:23" ht="7.5" customHeight="1">
      <c r="A48" s="26"/>
      <c r="B48" s="23" t="s">
        <v>167</v>
      </c>
      <c r="C48" s="18"/>
      <c r="D48" s="28">
        <v>47.081000000000003</v>
      </c>
      <c r="E48" s="19" t="s">
        <v>5</v>
      </c>
      <c r="F48" s="28">
        <v>47.081000000000003</v>
      </c>
      <c r="G48" s="19" t="s">
        <v>5</v>
      </c>
      <c r="H48" s="28">
        <v>47.081000000000003</v>
      </c>
      <c r="I48" s="19" t="s">
        <v>5</v>
      </c>
      <c r="J48" s="28">
        <v>47.081000000000003</v>
      </c>
      <c r="K48" s="19" t="s">
        <v>5</v>
      </c>
      <c r="L48" s="28">
        <v>47.08</v>
      </c>
      <c r="M48" s="19" t="s">
        <v>5</v>
      </c>
      <c r="N48" s="29">
        <v>47.08</v>
      </c>
      <c r="O48" s="19"/>
      <c r="P48" s="29">
        <v>47.08</v>
      </c>
      <c r="Q48" s="19"/>
      <c r="R48" s="29">
        <v>47.08</v>
      </c>
      <c r="S48" s="19"/>
      <c r="T48" s="29">
        <v>47.08</v>
      </c>
      <c r="U48" s="19"/>
      <c r="V48" s="28"/>
      <c r="W48" s="19" t="s">
        <v>5</v>
      </c>
    </row>
    <row r="49" spans="1:23" ht="7.5" customHeight="1">
      <c r="A49" s="26"/>
      <c r="B49" s="23" t="s">
        <v>168</v>
      </c>
      <c r="C49" s="18"/>
      <c r="D49" s="28">
        <v>5.7279999999999998</v>
      </c>
      <c r="E49" s="19" t="s">
        <v>5</v>
      </c>
      <c r="F49" s="28">
        <v>5.7279999999999998</v>
      </c>
      <c r="G49" s="19" t="s">
        <v>5</v>
      </c>
      <c r="H49" s="28">
        <v>5.7279999999999998</v>
      </c>
      <c r="I49" s="19" t="s">
        <v>5</v>
      </c>
      <c r="J49" s="28">
        <v>5.7279999999999998</v>
      </c>
      <c r="K49" s="19" t="s">
        <v>5</v>
      </c>
      <c r="L49" s="28">
        <v>5.73</v>
      </c>
      <c r="M49" s="19" t="s">
        <v>5</v>
      </c>
      <c r="N49" s="29">
        <v>5.73</v>
      </c>
      <c r="O49" s="19"/>
      <c r="P49" s="29">
        <v>5.73</v>
      </c>
      <c r="Q49" s="19"/>
      <c r="R49" s="29">
        <v>5.73</v>
      </c>
      <c r="S49" s="19"/>
      <c r="T49" s="29">
        <v>5.73</v>
      </c>
      <c r="U49" s="19"/>
      <c r="V49" s="28"/>
      <c r="W49" s="19" t="s">
        <v>5</v>
      </c>
    </row>
    <row r="50" spans="1:23" ht="7.5" customHeight="1">
      <c r="A50" s="26"/>
      <c r="B50" s="23" t="s">
        <v>169</v>
      </c>
      <c r="C50" s="18"/>
      <c r="D50" s="28">
        <v>27.334</v>
      </c>
      <c r="E50" s="19" t="s">
        <v>5</v>
      </c>
      <c r="F50" s="28">
        <v>27.334</v>
      </c>
      <c r="G50" s="19" t="s">
        <v>5</v>
      </c>
      <c r="H50" s="28">
        <v>27.334</v>
      </c>
      <c r="I50" s="19" t="s">
        <v>5</v>
      </c>
      <c r="J50" s="28">
        <v>27.334</v>
      </c>
      <c r="K50" s="19" t="s">
        <v>5</v>
      </c>
      <c r="L50" s="28">
        <v>27.335000000000001</v>
      </c>
      <c r="M50" s="19" t="s">
        <v>5</v>
      </c>
      <c r="N50" s="29">
        <v>27.335000000000001</v>
      </c>
      <c r="O50" s="19"/>
      <c r="P50" s="29">
        <v>27.335000000000001</v>
      </c>
      <c r="Q50" s="19"/>
      <c r="R50" s="29">
        <v>27.335000000000001</v>
      </c>
      <c r="S50" s="19"/>
      <c r="T50" s="29">
        <v>27.335000000000001</v>
      </c>
      <c r="U50" s="19"/>
      <c r="V50" s="28"/>
      <c r="W50" s="19" t="s">
        <v>5</v>
      </c>
    </row>
    <row r="51" spans="1:23" ht="7.5" customHeight="1">
      <c r="A51" s="26"/>
      <c r="B51" s="23"/>
      <c r="C51" s="18" t="s">
        <v>17</v>
      </c>
      <c r="D51" s="28">
        <f>SUM(D48:D50)</f>
        <v>80.143000000000001</v>
      </c>
      <c r="E51" s="19"/>
      <c r="F51" s="28">
        <f>SUM(F48:F50)</f>
        <v>80.143000000000001</v>
      </c>
      <c r="G51" s="19"/>
      <c r="H51" s="28">
        <f>SUM(H48:H50)</f>
        <v>80.143000000000001</v>
      </c>
      <c r="I51" s="19"/>
      <c r="J51" s="28">
        <f>SUM(J48:J50)</f>
        <v>80.143000000000001</v>
      </c>
      <c r="K51" s="19"/>
      <c r="L51" s="28">
        <f>SUM(L48:L50)</f>
        <v>80.14500000000001</v>
      </c>
      <c r="M51" s="19"/>
      <c r="N51" s="28">
        <f>SUM(N48:N50)</f>
        <v>80.14500000000001</v>
      </c>
      <c r="O51" s="19"/>
      <c r="P51" s="28">
        <f>SUM(P48:P50)</f>
        <v>80.14500000000001</v>
      </c>
      <c r="Q51" s="19"/>
      <c r="R51" s="28">
        <f>SUM(R48:R50)</f>
        <v>80.14500000000001</v>
      </c>
      <c r="S51" s="19"/>
      <c r="T51" s="28">
        <f>SUM(T48:T50)</f>
        <v>80.14500000000001</v>
      </c>
      <c r="U51" s="19"/>
      <c r="V51" s="28"/>
      <c r="W51" s="19"/>
    </row>
    <row r="52" spans="1:23" ht="7.5" customHeight="1">
      <c r="A52" s="26"/>
      <c r="B52" s="23" t="s">
        <v>170</v>
      </c>
      <c r="C52" s="18"/>
      <c r="D52" s="28">
        <v>9.141</v>
      </c>
      <c r="E52" s="19" t="s">
        <v>5</v>
      </c>
      <c r="F52" s="28">
        <v>7.1920000000000002</v>
      </c>
      <c r="G52" s="19" t="s">
        <v>5</v>
      </c>
      <c r="H52" s="28">
        <v>4.43</v>
      </c>
      <c r="I52" s="19" t="s">
        <v>5</v>
      </c>
      <c r="J52" s="28">
        <v>9.6419999999999995</v>
      </c>
      <c r="K52" s="19" t="s">
        <v>5</v>
      </c>
      <c r="L52" s="28">
        <v>5.5629999999999997</v>
      </c>
      <c r="M52" s="19" t="s">
        <v>5</v>
      </c>
      <c r="N52" s="28">
        <v>7.5789999999999997</v>
      </c>
      <c r="O52" s="19" t="s">
        <v>5</v>
      </c>
      <c r="P52" s="28">
        <v>7.5789999999999997</v>
      </c>
      <c r="Q52" s="19" t="s">
        <v>5</v>
      </c>
      <c r="R52" s="28">
        <v>7.5789999999999997</v>
      </c>
      <c r="S52" s="19" t="s">
        <v>5</v>
      </c>
      <c r="T52" s="28">
        <v>7.5789999999999997</v>
      </c>
      <c r="U52" s="19" t="s">
        <v>5</v>
      </c>
      <c r="V52" s="28"/>
      <c r="W52" s="19" t="s">
        <v>5</v>
      </c>
    </row>
    <row r="53" spans="1:23" ht="7.5" customHeight="1">
      <c r="A53" s="26"/>
      <c r="B53" s="23" t="s">
        <v>171</v>
      </c>
      <c r="C53" s="18"/>
      <c r="D53" s="28">
        <v>7.298</v>
      </c>
      <c r="E53" s="19" t="s">
        <v>5</v>
      </c>
      <c r="F53" s="28">
        <v>7.298</v>
      </c>
      <c r="G53" s="19" t="s">
        <v>5</v>
      </c>
      <c r="H53" s="28">
        <v>7.298</v>
      </c>
      <c r="I53" s="19" t="s">
        <v>5</v>
      </c>
      <c r="J53" s="28">
        <v>7.298</v>
      </c>
      <c r="K53" s="19" t="s">
        <v>5</v>
      </c>
      <c r="L53" s="28">
        <v>7.298</v>
      </c>
      <c r="M53" s="19" t="s">
        <v>5</v>
      </c>
      <c r="N53" s="29">
        <v>7.298</v>
      </c>
      <c r="O53" s="19"/>
      <c r="P53" s="29">
        <v>7.298</v>
      </c>
      <c r="Q53" s="19"/>
      <c r="R53" s="29">
        <v>7.298</v>
      </c>
      <c r="S53" s="19"/>
      <c r="T53" s="29">
        <v>7.298</v>
      </c>
      <c r="U53" s="19"/>
      <c r="V53" s="28"/>
      <c r="W53" s="19" t="s">
        <v>5</v>
      </c>
    </row>
    <row r="54" spans="1:23" ht="7.5" customHeight="1">
      <c r="A54" s="26"/>
      <c r="B54" s="23" t="s">
        <v>172</v>
      </c>
      <c r="C54" s="18"/>
      <c r="D54" s="28">
        <v>0.4</v>
      </c>
      <c r="E54" s="19" t="s">
        <v>5</v>
      </c>
      <c r="F54" s="28">
        <v>0.4</v>
      </c>
      <c r="G54" s="19" t="s">
        <v>5</v>
      </c>
      <c r="H54" s="28">
        <v>0.4</v>
      </c>
      <c r="I54" s="19" t="s">
        <v>5</v>
      </c>
      <c r="J54" s="28">
        <v>0.4</v>
      </c>
      <c r="K54" s="19" t="s">
        <v>5</v>
      </c>
      <c r="L54" s="28">
        <v>0.4</v>
      </c>
      <c r="M54" s="19" t="s">
        <v>5</v>
      </c>
      <c r="N54" s="29">
        <v>0.4</v>
      </c>
      <c r="O54" s="19"/>
      <c r="P54" s="29">
        <v>0.4</v>
      </c>
      <c r="Q54" s="19"/>
      <c r="R54" s="29">
        <v>0.4</v>
      </c>
      <c r="S54" s="19"/>
      <c r="T54" s="29">
        <v>0.4</v>
      </c>
      <c r="U54" s="19"/>
      <c r="V54" s="28"/>
      <c r="W54" s="19" t="s">
        <v>5</v>
      </c>
    </row>
    <row r="55" spans="1:23" ht="7.5" customHeight="1">
      <c r="A55" s="26"/>
      <c r="B55" s="23" t="s">
        <v>173</v>
      </c>
      <c r="C55" s="18"/>
      <c r="D55" s="28">
        <v>1.609</v>
      </c>
      <c r="E55" s="19" t="s">
        <v>5</v>
      </c>
      <c r="F55" s="28">
        <v>1.6180000000000001</v>
      </c>
      <c r="G55" s="19" t="s">
        <v>5</v>
      </c>
      <c r="H55" s="28">
        <v>2.0739999999999998</v>
      </c>
      <c r="I55" s="19" t="s">
        <v>5</v>
      </c>
      <c r="J55" s="28">
        <v>4.4660000000000002</v>
      </c>
      <c r="K55" s="19" t="s">
        <v>5</v>
      </c>
      <c r="L55" s="28">
        <v>1.794</v>
      </c>
      <c r="M55" s="19" t="s">
        <v>5</v>
      </c>
      <c r="N55" s="28">
        <v>5.5E-2</v>
      </c>
      <c r="O55" s="19" t="s">
        <v>5</v>
      </c>
      <c r="P55" s="28">
        <v>0.621</v>
      </c>
      <c r="Q55" s="19" t="s">
        <v>5</v>
      </c>
      <c r="R55" s="28">
        <v>1.0209999999999999</v>
      </c>
      <c r="S55" s="19" t="s">
        <v>5</v>
      </c>
      <c r="T55" s="28">
        <v>0.20100000000000001</v>
      </c>
      <c r="U55" s="19" t="s">
        <v>5</v>
      </c>
      <c r="V55" s="28"/>
      <c r="W55" s="19" t="s">
        <v>5</v>
      </c>
    </row>
    <row r="56" spans="1:23" ht="7.5" customHeight="1">
      <c r="A56" s="26"/>
      <c r="B56" s="23" t="s">
        <v>174</v>
      </c>
      <c r="C56" s="18"/>
      <c r="D56" s="28">
        <v>0.98499999999999999</v>
      </c>
      <c r="E56" s="19" t="s">
        <v>5</v>
      </c>
      <c r="F56" s="28">
        <v>1.97</v>
      </c>
      <c r="G56" s="19" t="s">
        <v>5</v>
      </c>
      <c r="H56" s="28">
        <v>0.98499999999999999</v>
      </c>
      <c r="I56" s="19" t="s">
        <v>5</v>
      </c>
      <c r="J56" s="28">
        <v>0.98499999999999999</v>
      </c>
      <c r="K56" s="19" t="s">
        <v>5</v>
      </c>
      <c r="L56" s="28">
        <v>0.98499999999999999</v>
      </c>
      <c r="M56" s="19" t="s">
        <v>5</v>
      </c>
      <c r="N56" s="29">
        <v>0.98</v>
      </c>
      <c r="O56" s="19"/>
      <c r="P56" s="29">
        <v>0.98</v>
      </c>
      <c r="Q56" s="19"/>
      <c r="R56" s="29">
        <v>0.98</v>
      </c>
      <c r="S56" s="19"/>
      <c r="T56" s="29">
        <v>0.98</v>
      </c>
      <c r="U56" s="19"/>
      <c r="V56" s="28"/>
      <c r="W56" s="19" t="s">
        <v>5</v>
      </c>
    </row>
    <row r="57" spans="1:23" ht="7.5" customHeight="1">
      <c r="A57" s="26"/>
      <c r="B57" s="23" t="s">
        <v>175</v>
      </c>
      <c r="C57" s="18"/>
      <c r="D57" s="28">
        <v>5.702</v>
      </c>
      <c r="E57" s="19" t="s">
        <v>5</v>
      </c>
      <c r="F57" s="28">
        <v>5.7</v>
      </c>
      <c r="G57" s="19" t="s">
        <v>5</v>
      </c>
      <c r="H57" s="28">
        <v>5.7</v>
      </c>
      <c r="I57" s="19" t="s">
        <v>5</v>
      </c>
      <c r="J57" s="28">
        <v>5.7</v>
      </c>
      <c r="K57" s="19" t="s">
        <v>5</v>
      </c>
      <c r="L57" s="28">
        <v>5.7</v>
      </c>
      <c r="M57" s="19" t="s">
        <v>5</v>
      </c>
      <c r="N57" s="29">
        <v>5.7</v>
      </c>
      <c r="O57" s="19"/>
      <c r="P57" s="29">
        <v>5.7</v>
      </c>
      <c r="Q57" s="19"/>
      <c r="R57" s="29">
        <v>5.7</v>
      </c>
      <c r="S57" s="19"/>
      <c r="T57" s="29">
        <v>5.7</v>
      </c>
      <c r="U57" s="19"/>
      <c r="V57" s="28"/>
      <c r="W57" s="19" t="s">
        <v>5</v>
      </c>
    </row>
    <row r="58" spans="1:23" ht="7.5" customHeight="1">
      <c r="A58" s="26"/>
      <c r="B58" s="23" t="s">
        <v>38</v>
      </c>
      <c r="C58" s="18"/>
      <c r="D58" s="28"/>
      <c r="E58" s="19"/>
      <c r="F58" s="28"/>
      <c r="G58" s="19"/>
      <c r="H58" s="28"/>
      <c r="I58" s="19"/>
      <c r="J58" s="28"/>
      <c r="K58" s="19"/>
      <c r="L58" s="28"/>
      <c r="M58" s="19"/>
      <c r="N58" s="28"/>
      <c r="O58" s="19"/>
      <c r="P58" s="28"/>
      <c r="Q58" s="19"/>
      <c r="R58" s="28"/>
      <c r="S58" s="19"/>
      <c r="T58" s="28"/>
      <c r="U58" s="19"/>
      <c r="V58" s="28"/>
      <c r="W58" s="19"/>
    </row>
    <row r="59" spans="1:23" ht="7.5" customHeight="1">
      <c r="A59" s="26"/>
      <c r="B59" s="23" t="s">
        <v>167</v>
      </c>
      <c r="C59" s="18"/>
      <c r="D59" s="28">
        <v>82.375</v>
      </c>
      <c r="E59" s="19" t="s">
        <v>5</v>
      </c>
      <c r="F59" s="28">
        <v>118.374</v>
      </c>
      <c r="G59" s="19" t="s">
        <v>5</v>
      </c>
      <c r="H59" s="28">
        <v>100.116</v>
      </c>
      <c r="I59" s="19" t="s">
        <v>5</v>
      </c>
      <c r="J59" s="28">
        <v>90.728999999999999</v>
      </c>
      <c r="K59" s="19" t="s">
        <v>5</v>
      </c>
      <c r="L59" s="28">
        <v>92.207999999999998</v>
      </c>
      <c r="M59" s="19" t="s">
        <v>5</v>
      </c>
      <c r="N59" s="28">
        <v>100.239</v>
      </c>
      <c r="O59" s="19" t="s">
        <v>5</v>
      </c>
      <c r="P59" s="28">
        <v>94.284000000000006</v>
      </c>
      <c r="Q59" s="19" t="s">
        <v>5</v>
      </c>
      <c r="R59" s="28">
        <v>77.022000000000006</v>
      </c>
      <c r="S59" s="19" t="s">
        <v>5</v>
      </c>
      <c r="T59" s="28">
        <v>95.951999999999998</v>
      </c>
      <c r="U59" s="19" t="s">
        <v>5</v>
      </c>
      <c r="V59" s="28"/>
      <c r="W59" s="19" t="s">
        <v>5</v>
      </c>
    </row>
    <row r="60" spans="1:23" ht="7.5" customHeight="1">
      <c r="A60" s="26"/>
      <c r="B60" s="23" t="s">
        <v>168</v>
      </c>
      <c r="C60" s="18"/>
      <c r="D60" s="28">
        <v>2.98</v>
      </c>
      <c r="E60" s="19" t="s">
        <v>5</v>
      </c>
      <c r="F60" s="28">
        <v>5.8639999999999999</v>
      </c>
      <c r="G60" s="19" t="s">
        <v>5</v>
      </c>
      <c r="H60" s="28">
        <v>4.9480000000000004</v>
      </c>
      <c r="I60" s="19" t="s">
        <v>5</v>
      </c>
      <c r="J60" s="28">
        <v>6.3490000000000002</v>
      </c>
      <c r="K60" s="19" t="s">
        <v>5</v>
      </c>
      <c r="L60" s="28">
        <v>6.6139999999999999</v>
      </c>
      <c r="M60" s="19" t="s">
        <v>5</v>
      </c>
      <c r="N60" s="28">
        <v>11.542</v>
      </c>
      <c r="O60" s="19" t="s">
        <v>5</v>
      </c>
      <c r="P60" s="28">
        <v>7.3609999999999998</v>
      </c>
      <c r="Q60" s="19" t="s">
        <v>5</v>
      </c>
      <c r="R60" s="28">
        <v>3.1379999999999999</v>
      </c>
      <c r="S60" s="19" t="s">
        <v>5</v>
      </c>
      <c r="T60" s="28">
        <v>3.448</v>
      </c>
      <c r="U60" s="19" t="s">
        <v>5</v>
      </c>
      <c r="V60" s="28"/>
      <c r="W60" s="19" t="s">
        <v>5</v>
      </c>
    </row>
    <row r="61" spans="1:23" ht="7.5" customHeight="1">
      <c r="A61" s="26"/>
      <c r="B61" s="23" t="s">
        <v>169</v>
      </c>
      <c r="C61" s="18"/>
      <c r="D61" s="28">
        <v>1.45</v>
      </c>
      <c r="E61" s="19" t="s">
        <v>5</v>
      </c>
      <c r="F61" s="28">
        <v>7.2590000000000003</v>
      </c>
      <c r="G61" s="19" t="s">
        <v>5</v>
      </c>
      <c r="H61" s="28">
        <v>9.4209999999999994</v>
      </c>
      <c r="I61" s="19" t="s">
        <v>5</v>
      </c>
      <c r="J61" s="28">
        <v>13.79</v>
      </c>
      <c r="K61" s="19" t="s">
        <v>5</v>
      </c>
      <c r="L61" s="28">
        <v>8.5389999999999997</v>
      </c>
      <c r="M61" s="19" t="s">
        <v>5</v>
      </c>
      <c r="N61" s="28">
        <v>11.978999999999999</v>
      </c>
      <c r="O61" s="19" t="s">
        <v>5</v>
      </c>
      <c r="P61" s="28">
        <v>8.3140000000000001</v>
      </c>
      <c r="Q61" s="19" t="s">
        <v>5</v>
      </c>
      <c r="R61" s="28">
        <v>11.041</v>
      </c>
      <c r="S61" s="19" t="s">
        <v>5</v>
      </c>
      <c r="T61" s="28">
        <v>11.288</v>
      </c>
      <c r="U61" s="19" t="s">
        <v>5</v>
      </c>
      <c r="V61" s="28"/>
      <c r="W61" s="19" t="s">
        <v>5</v>
      </c>
    </row>
    <row r="62" spans="1:23" ht="7.5" customHeight="1">
      <c r="A62" s="26"/>
      <c r="B62" s="23"/>
      <c r="C62" s="18" t="s">
        <v>17</v>
      </c>
      <c r="D62" s="28">
        <f>SUM(D59:D61)</f>
        <v>86.805000000000007</v>
      </c>
      <c r="E62" s="19"/>
      <c r="F62" s="28">
        <f>SUM(F59:F61)</f>
        <v>131.49700000000001</v>
      </c>
      <c r="G62" s="19"/>
      <c r="H62" s="28">
        <f>SUM(H59:H61)</f>
        <v>114.48499999999999</v>
      </c>
      <c r="I62" s="19"/>
      <c r="J62" s="28">
        <f>SUM(J59:J61)</f>
        <v>110.86799999999999</v>
      </c>
      <c r="K62" s="19"/>
      <c r="L62" s="28">
        <f>SUM(L59:L61)</f>
        <v>107.361</v>
      </c>
      <c r="M62" s="19"/>
      <c r="N62" s="28">
        <f>SUM(N59:N61)</f>
        <v>123.76</v>
      </c>
      <c r="O62" s="19"/>
      <c r="P62" s="28">
        <f>SUM(P59:P61)</f>
        <v>109.959</v>
      </c>
      <c r="Q62" s="19"/>
      <c r="R62" s="28">
        <f>SUM(R59:R61)</f>
        <v>91.201000000000008</v>
      </c>
      <c r="S62" s="19"/>
      <c r="T62" s="28">
        <f>SUM(T59:T61)</f>
        <v>110.68799999999999</v>
      </c>
      <c r="U62" s="19"/>
      <c r="V62" s="28"/>
      <c r="W62" s="19"/>
    </row>
    <row r="63" spans="1:23" ht="7.5" customHeight="1">
      <c r="A63" s="26"/>
      <c r="B63" s="23" t="s">
        <v>176</v>
      </c>
      <c r="C63" s="18"/>
      <c r="D63" s="28">
        <v>9.5009999999999994</v>
      </c>
      <c r="E63" s="19" t="s">
        <v>5</v>
      </c>
      <c r="F63" s="28">
        <v>9.5009999999999994</v>
      </c>
      <c r="G63" s="19" t="s">
        <v>5</v>
      </c>
      <c r="H63" s="28">
        <v>9.5009999999999994</v>
      </c>
      <c r="I63" s="19" t="s">
        <v>5</v>
      </c>
      <c r="J63" s="28">
        <v>9.5009999999999994</v>
      </c>
      <c r="K63" s="19" t="s">
        <v>5</v>
      </c>
      <c r="L63" s="28">
        <v>9.5009999999999994</v>
      </c>
      <c r="M63" s="19" t="s">
        <v>5</v>
      </c>
      <c r="N63" s="29">
        <v>9.5</v>
      </c>
      <c r="O63" s="19"/>
      <c r="P63" s="29">
        <v>9.5</v>
      </c>
      <c r="Q63" s="19"/>
      <c r="R63" s="29">
        <v>9.5</v>
      </c>
      <c r="S63" s="19"/>
      <c r="T63" s="29">
        <v>9.5</v>
      </c>
      <c r="U63" s="19"/>
      <c r="V63" s="28"/>
      <c r="W63" s="19" t="s">
        <v>5</v>
      </c>
    </row>
    <row r="64" spans="1:23" ht="7.5" customHeight="1">
      <c r="A64" s="26"/>
      <c r="B64" s="23" t="s">
        <v>177</v>
      </c>
      <c r="C64" s="18"/>
      <c r="D64" s="28">
        <v>23.151</v>
      </c>
      <c r="E64" s="19" t="s">
        <v>5</v>
      </c>
      <c r="F64" s="28">
        <v>23.151</v>
      </c>
      <c r="G64" s="19" t="s">
        <v>5</v>
      </c>
      <c r="H64" s="28">
        <v>23.151</v>
      </c>
      <c r="I64" s="19" t="s">
        <v>5</v>
      </c>
      <c r="J64" s="28">
        <v>23.151</v>
      </c>
      <c r="K64" s="19" t="s">
        <v>5</v>
      </c>
      <c r="L64" s="28">
        <v>23.151</v>
      </c>
      <c r="M64" s="19" t="s">
        <v>5</v>
      </c>
      <c r="N64" s="29">
        <v>23.151</v>
      </c>
      <c r="O64" s="19"/>
      <c r="P64" s="29">
        <v>23.151</v>
      </c>
      <c r="Q64" s="19"/>
      <c r="R64" s="29">
        <v>23.151</v>
      </c>
      <c r="S64" s="19"/>
      <c r="T64" s="29">
        <v>23.151</v>
      </c>
      <c r="U64" s="19"/>
      <c r="V64" s="29"/>
      <c r="W64" s="19"/>
    </row>
    <row r="65" spans="1:23" ht="7.5" customHeight="1">
      <c r="A65" s="26"/>
      <c r="B65" s="23" t="s">
        <v>178</v>
      </c>
      <c r="C65" s="18"/>
      <c r="D65" s="28">
        <v>0</v>
      </c>
      <c r="E65" s="19" t="s">
        <v>5</v>
      </c>
      <c r="F65" s="28">
        <v>0</v>
      </c>
      <c r="G65" s="19" t="s">
        <v>5</v>
      </c>
      <c r="H65" s="28">
        <v>0</v>
      </c>
      <c r="I65" s="19" t="s">
        <v>5</v>
      </c>
      <c r="J65" s="28">
        <v>0</v>
      </c>
      <c r="K65" s="19" t="s">
        <v>5</v>
      </c>
      <c r="L65" s="28">
        <v>0</v>
      </c>
      <c r="M65" s="19" t="s">
        <v>5</v>
      </c>
      <c r="N65" s="28">
        <v>0</v>
      </c>
      <c r="O65" s="19" t="s">
        <v>5</v>
      </c>
      <c r="P65" s="28">
        <v>0</v>
      </c>
      <c r="Q65" s="19" t="s">
        <v>5</v>
      </c>
      <c r="R65" s="28">
        <v>0</v>
      </c>
      <c r="S65" s="19" t="s">
        <v>5</v>
      </c>
      <c r="T65" s="28">
        <v>0</v>
      </c>
      <c r="U65" s="19" t="s">
        <v>5</v>
      </c>
      <c r="V65" s="28"/>
      <c r="W65" s="19" t="s">
        <v>5</v>
      </c>
    </row>
    <row r="66" spans="1:23" ht="7.5" customHeight="1">
      <c r="A66" s="26"/>
      <c r="B66" s="23" t="s">
        <v>179</v>
      </c>
      <c r="C66" s="18"/>
      <c r="D66" s="28">
        <v>10.7</v>
      </c>
      <c r="E66" s="19" t="s">
        <v>5</v>
      </c>
      <c r="F66" s="28">
        <v>10.7</v>
      </c>
      <c r="G66" s="19" t="s">
        <v>5</v>
      </c>
      <c r="H66" s="28">
        <v>10.7</v>
      </c>
      <c r="I66" s="19" t="s">
        <v>5</v>
      </c>
      <c r="J66" s="28">
        <v>10.7</v>
      </c>
      <c r="K66" s="19" t="s">
        <v>5</v>
      </c>
      <c r="L66" s="28">
        <v>10.7</v>
      </c>
      <c r="M66" s="19" t="s">
        <v>5</v>
      </c>
      <c r="N66" s="29">
        <v>10.7</v>
      </c>
      <c r="O66" s="19"/>
      <c r="P66" s="29">
        <v>10.7</v>
      </c>
      <c r="Q66" s="19"/>
      <c r="R66" s="29">
        <v>10.7</v>
      </c>
      <c r="S66" s="19"/>
      <c r="T66" s="29">
        <v>10.7</v>
      </c>
      <c r="U66" s="19"/>
      <c r="V66" s="29"/>
      <c r="W66" s="19"/>
    </row>
    <row r="67" spans="1:23" ht="7.5" customHeight="1">
      <c r="A67" s="26"/>
      <c r="B67" s="23" t="s">
        <v>180</v>
      </c>
      <c r="C67" s="18"/>
      <c r="D67" s="28">
        <v>6.9</v>
      </c>
      <c r="E67" s="19" t="s">
        <v>5</v>
      </c>
      <c r="F67" s="28">
        <v>3.6</v>
      </c>
      <c r="G67" s="19" t="s">
        <v>5</v>
      </c>
      <c r="H67" s="28">
        <v>7.9589999999999996</v>
      </c>
      <c r="I67" s="19" t="s">
        <v>5</v>
      </c>
      <c r="J67" s="28">
        <v>5.6550000000000002</v>
      </c>
      <c r="K67" s="19" t="s">
        <v>5</v>
      </c>
      <c r="L67" s="28">
        <v>9.3079999999999998</v>
      </c>
      <c r="M67" s="19" t="s">
        <v>5</v>
      </c>
      <c r="N67" s="28">
        <v>3</v>
      </c>
      <c r="O67" s="19" t="s">
        <v>5</v>
      </c>
      <c r="P67" s="28">
        <v>2.1</v>
      </c>
      <c r="Q67" s="19" t="s">
        <v>5</v>
      </c>
      <c r="R67" s="28">
        <v>1</v>
      </c>
      <c r="S67" s="19" t="s">
        <v>5</v>
      </c>
      <c r="T67" s="28">
        <v>5</v>
      </c>
      <c r="U67" s="19" t="s">
        <v>5</v>
      </c>
      <c r="V67" s="28"/>
      <c r="W67" s="19" t="s">
        <v>5</v>
      </c>
    </row>
    <row r="68" spans="1:23" ht="7.5" customHeight="1">
      <c r="A68" s="26"/>
      <c r="B68" s="23" t="s">
        <v>66</v>
      </c>
      <c r="C68" s="18"/>
      <c r="D68" s="28"/>
      <c r="E68" s="19"/>
      <c r="F68" s="28"/>
      <c r="G68" s="19"/>
      <c r="H68" s="28"/>
      <c r="I68" s="19"/>
      <c r="J68" s="28"/>
      <c r="K68" s="19"/>
      <c r="L68" s="28"/>
      <c r="M68" s="19"/>
      <c r="N68" s="28"/>
      <c r="O68" s="19"/>
      <c r="P68" s="28"/>
      <c r="Q68" s="19"/>
      <c r="R68" s="28"/>
      <c r="S68" s="19"/>
      <c r="T68" s="28"/>
      <c r="U68" s="19"/>
      <c r="V68" s="28"/>
      <c r="W68" s="19"/>
    </row>
    <row r="69" spans="1:23" ht="7.5" customHeight="1">
      <c r="A69" s="26"/>
      <c r="B69" s="23" t="s">
        <v>167</v>
      </c>
      <c r="C69" s="18"/>
      <c r="D69" s="28">
        <v>23</v>
      </c>
      <c r="E69" s="19" t="s">
        <v>5</v>
      </c>
      <c r="F69" s="28">
        <v>23</v>
      </c>
      <c r="G69" s="19" t="s">
        <v>5</v>
      </c>
      <c r="H69" s="28">
        <v>23</v>
      </c>
      <c r="I69" s="19" t="s">
        <v>5</v>
      </c>
      <c r="J69" s="28">
        <v>23</v>
      </c>
      <c r="K69" s="19" t="s">
        <v>5</v>
      </c>
      <c r="L69" s="28">
        <v>23</v>
      </c>
      <c r="M69" s="19" t="s">
        <v>5</v>
      </c>
      <c r="N69" s="29">
        <v>23</v>
      </c>
      <c r="O69" s="19"/>
      <c r="P69" s="29">
        <v>23</v>
      </c>
      <c r="Q69" s="19"/>
      <c r="R69" s="29">
        <v>23</v>
      </c>
      <c r="S69" s="19"/>
      <c r="T69" s="29">
        <v>23</v>
      </c>
      <c r="U69" s="19"/>
      <c r="V69" s="28"/>
      <c r="W69" s="19" t="s">
        <v>5</v>
      </c>
    </row>
    <row r="70" spans="1:23" ht="7.5" customHeight="1">
      <c r="A70" s="26"/>
      <c r="B70" s="23" t="s">
        <v>169</v>
      </c>
      <c r="C70" s="18"/>
      <c r="D70" s="28">
        <v>42.09</v>
      </c>
      <c r="E70" s="19" t="s">
        <v>5</v>
      </c>
      <c r="F70" s="28">
        <v>52.58</v>
      </c>
      <c r="G70" s="19" t="s">
        <v>5</v>
      </c>
      <c r="H70" s="28">
        <v>51.34</v>
      </c>
      <c r="I70" s="19" t="s">
        <v>5</v>
      </c>
      <c r="J70" s="28">
        <v>39.81</v>
      </c>
      <c r="K70" s="19" t="s">
        <v>5</v>
      </c>
      <c r="L70" s="28">
        <v>41.34</v>
      </c>
      <c r="M70" s="19" t="s">
        <v>5</v>
      </c>
      <c r="N70" s="29">
        <v>35.86</v>
      </c>
      <c r="O70" s="19"/>
      <c r="P70" s="29">
        <v>35.86</v>
      </c>
      <c r="Q70" s="19"/>
      <c r="R70" s="29">
        <v>35.86</v>
      </c>
      <c r="S70" s="19"/>
      <c r="T70" s="29">
        <v>35.86</v>
      </c>
      <c r="U70" s="19"/>
      <c r="V70" s="28"/>
      <c r="W70" s="19" t="s">
        <v>5</v>
      </c>
    </row>
    <row r="71" spans="1:23" ht="7.5" customHeight="1">
      <c r="A71" s="26"/>
      <c r="B71" s="23"/>
      <c r="C71" s="18" t="s">
        <v>17</v>
      </c>
      <c r="D71" s="28">
        <f>SUM(D69:D70)</f>
        <v>65.09</v>
      </c>
      <c r="E71" s="19"/>
      <c r="F71" s="28">
        <f>SUM(F69:F70)</f>
        <v>75.58</v>
      </c>
      <c r="G71" s="19"/>
      <c r="H71" s="28">
        <f>SUM(H69:H70)</f>
        <v>74.34</v>
      </c>
      <c r="I71" s="19"/>
      <c r="J71" s="28">
        <f>SUM(J69:J70)</f>
        <v>62.81</v>
      </c>
      <c r="K71" s="19"/>
      <c r="L71" s="28">
        <f>SUM(L69:L70)</f>
        <v>64.34</v>
      </c>
      <c r="M71" s="19"/>
      <c r="N71" s="28">
        <f>SUM(N69:N70)</f>
        <v>58.86</v>
      </c>
      <c r="O71" s="19"/>
      <c r="P71" s="28">
        <f>SUM(P69:P70)</f>
        <v>58.86</v>
      </c>
      <c r="Q71" s="19"/>
      <c r="R71" s="28">
        <f>SUM(R69:R70)</f>
        <v>58.86</v>
      </c>
      <c r="S71" s="19"/>
      <c r="T71" s="28">
        <f>SUM(T69:T70)</f>
        <v>58.86</v>
      </c>
      <c r="U71" s="19"/>
      <c r="V71" s="28"/>
      <c r="W71" s="19"/>
    </row>
    <row r="72" spans="1:23" ht="7.5" customHeight="1">
      <c r="A72" s="26"/>
      <c r="B72" s="23" t="s">
        <v>181</v>
      </c>
      <c r="C72" s="18"/>
      <c r="D72" s="28">
        <v>4.9000000000000004</v>
      </c>
      <c r="E72" s="19" t="s">
        <v>5</v>
      </c>
      <c r="F72" s="28">
        <v>4.9000000000000004</v>
      </c>
      <c r="G72" s="19" t="s">
        <v>5</v>
      </c>
      <c r="H72" s="28">
        <v>4.9000000000000004</v>
      </c>
      <c r="I72" s="19" t="s">
        <v>5</v>
      </c>
      <c r="J72" s="28">
        <v>4.9000000000000004</v>
      </c>
      <c r="K72" s="19" t="s">
        <v>5</v>
      </c>
      <c r="L72" s="28">
        <v>4.9000000000000004</v>
      </c>
      <c r="M72" s="19" t="s">
        <v>5</v>
      </c>
      <c r="N72" s="29">
        <v>4.9000000000000004</v>
      </c>
      <c r="O72" s="19"/>
      <c r="P72" s="29">
        <v>4.9000000000000004</v>
      </c>
      <c r="Q72" s="19"/>
      <c r="R72" s="29">
        <v>4.9000000000000004</v>
      </c>
      <c r="S72" s="19"/>
      <c r="T72" s="29">
        <v>4.9000000000000004</v>
      </c>
      <c r="U72" s="19"/>
      <c r="V72" s="28"/>
      <c r="W72" s="19" t="s">
        <v>5</v>
      </c>
    </row>
    <row r="73" spans="1:23" ht="7.5" customHeight="1">
      <c r="A73" s="26"/>
      <c r="B73" s="23" t="s">
        <v>182</v>
      </c>
      <c r="C73" s="18"/>
      <c r="D73" s="28">
        <v>64.5</v>
      </c>
      <c r="E73" s="19" t="s">
        <v>5</v>
      </c>
      <c r="F73" s="28">
        <v>64.5</v>
      </c>
      <c r="G73" s="19" t="s">
        <v>5</v>
      </c>
      <c r="H73" s="28">
        <v>64.5</v>
      </c>
      <c r="I73" s="19" t="s">
        <v>5</v>
      </c>
      <c r="J73" s="28">
        <v>64.5</v>
      </c>
      <c r="K73" s="19" t="s">
        <v>5</v>
      </c>
      <c r="L73" s="28">
        <v>64.5</v>
      </c>
      <c r="M73" s="19" t="s">
        <v>5</v>
      </c>
      <c r="N73" s="29">
        <v>64.5</v>
      </c>
      <c r="O73" s="19"/>
      <c r="P73" s="29">
        <v>64.5</v>
      </c>
      <c r="Q73" s="19"/>
      <c r="R73" s="29">
        <v>64.5</v>
      </c>
      <c r="S73" s="19"/>
      <c r="T73" s="29">
        <v>64.5</v>
      </c>
      <c r="U73" s="19"/>
      <c r="V73" s="28"/>
      <c r="W73" s="19" t="s">
        <v>5</v>
      </c>
    </row>
    <row r="74" spans="1:23" ht="5.25" customHeight="1">
      <c r="A74" s="26"/>
      <c r="D74" s="28"/>
      <c r="E74" s="19"/>
      <c r="F74" s="28"/>
      <c r="G74" s="19"/>
      <c r="H74" s="28"/>
      <c r="I74" s="19"/>
      <c r="J74" s="28"/>
      <c r="K74" s="19"/>
      <c r="L74" s="28"/>
      <c r="M74" s="19"/>
      <c r="N74" s="28"/>
      <c r="O74" s="19"/>
      <c r="P74" s="28"/>
      <c r="Q74" s="19"/>
      <c r="R74" s="28"/>
      <c r="S74" s="19"/>
      <c r="T74" s="28"/>
      <c r="U74" s="19"/>
      <c r="V74" s="28"/>
      <c r="W74" s="19"/>
    </row>
    <row r="75" spans="1:23" ht="7.5" customHeight="1">
      <c r="A75" s="26"/>
      <c r="B75" s="7"/>
      <c r="C75" s="13" t="s">
        <v>183</v>
      </c>
      <c r="D75" s="30">
        <f>D46+D51+D52+D53+D54+D55+D56+D57+D62+D63+D64+D65+D66+D67+D71+D72+D73</f>
        <v>409.42499999999995</v>
      </c>
      <c r="E75" s="19"/>
      <c r="F75" s="30">
        <f>F46+F51+F52+F53+F54+F55+F56+F57+F62+F63+F64+F65+F66+F67+F71+F72+F73</f>
        <v>460.34999999999997</v>
      </c>
      <c r="G75" s="19"/>
      <c r="H75" s="30">
        <f>H46+H51+H52+H53+H54+H55+H56+H57+H62+H63+H64+H65+H66+H67+H71+H72+H73</f>
        <v>443.16599999999994</v>
      </c>
      <c r="I75" s="19"/>
      <c r="J75" s="30">
        <f>J46+J51+J52+J53+J54+J55+J56+J57+J62+J63+J64+J65+J66+J67+J71+J72+J73</f>
        <v>433.31899999999996</v>
      </c>
      <c r="K75" s="19"/>
      <c r="L75" s="30">
        <f>L46+L51+L52+L53+L54+L55+L56+L57+L62+L63+L64+L65+L66+L67+L71+L72+L73</f>
        <v>428.24599999999998</v>
      </c>
      <c r="M75" s="19"/>
      <c r="N75" s="30">
        <f>N46+N51+N52+N53+N54+N55+N56+N57+N62+N63+N64+N65+N66+N67+N71+N72+N73</f>
        <v>433.12799999999999</v>
      </c>
      <c r="O75" s="19"/>
      <c r="P75" s="30">
        <f>P46+P51+P52+P53+P54+P55+P56+P57+P62+P63+P64+P65+P66+P67+P71+P72+P73</f>
        <v>418.99299999999999</v>
      </c>
      <c r="Q75" s="19"/>
      <c r="R75" s="30">
        <f>R46+R51+R52+R53+R54+R55+R56+R57+R62+R63+R64+R65+R66+R67+R71+R72+R73</f>
        <v>399.53499999999997</v>
      </c>
      <c r="S75" s="19"/>
      <c r="T75" s="30">
        <f>T46+T51+T52+T53+T54+T55+T56+T57+T62+T63+T64+T65+T66+T67+T71+T72+T73</f>
        <v>422.20199999999994</v>
      </c>
      <c r="U75" s="19"/>
      <c r="V75" s="30"/>
      <c r="W75" s="19"/>
    </row>
    <row r="76" spans="1:23" ht="2.25" customHeight="1">
      <c r="A76" s="26"/>
      <c r="D76" s="28"/>
      <c r="E76" s="19"/>
      <c r="F76" s="28"/>
      <c r="G76" s="19"/>
      <c r="H76" s="28"/>
      <c r="I76" s="19"/>
      <c r="J76" s="28"/>
      <c r="K76" s="19"/>
      <c r="L76" s="28"/>
      <c r="M76" s="19"/>
      <c r="N76" s="28"/>
      <c r="O76" s="19"/>
      <c r="P76" s="28"/>
      <c r="Q76" s="19"/>
      <c r="R76" s="28"/>
      <c r="S76" s="19"/>
      <c r="T76" s="28"/>
      <c r="U76" s="19"/>
      <c r="V76" s="28"/>
      <c r="W76" s="19"/>
    </row>
    <row r="77" spans="1:23" ht="7.5" customHeight="1">
      <c r="A77" s="26"/>
      <c r="B77" s="23" t="s">
        <v>184</v>
      </c>
      <c r="C77" s="18"/>
      <c r="D77" s="28"/>
      <c r="E77" s="19"/>
      <c r="F77" s="28"/>
      <c r="G77" s="19"/>
      <c r="H77" s="28"/>
      <c r="I77" s="19"/>
      <c r="J77" s="28"/>
      <c r="K77" s="19"/>
      <c r="L77" s="28"/>
      <c r="M77" s="19"/>
      <c r="N77" s="28"/>
      <c r="O77" s="19"/>
      <c r="P77" s="28"/>
      <c r="Q77" s="19"/>
      <c r="R77" s="28"/>
      <c r="S77" s="19"/>
      <c r="T77" s="28"/>
      <c r="U77" s="19"/>
      <c r="V77" s="28"/>
      <c r="W77" s="19"/>
    </row>
    <row r="78" spans="1:23" ht="7.5" customHeight="1">
      <c r="A78" s="26"/>
      <c r="B78" s="23" t="s">
        <v>185</v>
      </c>
      <c r="C78" s="18"/>
      <c r="D78" s="28">
        <f>D48+D52+D54+D55+D56+D59+D63+D64+D65+D66+D67+D69+D72+D73</f>
        <v>284.24300000000005</v>
      </c>
      <c r="E78" s="19"/>
      <c r="F78" s="28">
        <f>F48+F52+F54+F55+F56+F59+F63+F64+F65+F66+F67+F69+F72+F73</f>
        <v>315.98699999999997</v>
      </c>
      <c r="G78" s="19"/>
      <c r="H78" s="28">
        <f>H48+H52+H54+H55+H56+H59+H63+H64+H65+H66+H67+H69+H72+H73</f>
        <v>298.79700000000003</v>
      </c>
      <c r="I78" s="19"/>
      <c r="J78" s="28">
        <f>J48+J52+J54+J55+J56+J59+J63+J64+J65+J66+J67+J69+J72+J73</f>
        <v>294.71000000000004</v>
      </c>
      <c r="K78" s="19"/>
      <c r="L78" s="28">
        <f>L48+L52+L54+L55+L56+L59+L63+L64+L65+L66+L67+L69+L72+L73</f>
        <v>293.09000000000003</v>
      </c>
      <c r="M78" s="19"/>
      <c r="N78" s="28">
        <f>N48+N52+N54+N55+N56+N59+N63+N64+N65+N66+N67+N69+N72+N73</f>
        <v>295.084</v>
      </c>
      <c r="O78" s="19"/>
      <c r="P78" s="28">
        <f>P48+P52+P54+P55+P56+P59+P63+P64+P65+P66+P67+P69+P72+P73</f>
        <v>288.79500000000002</v>
      </c>
      <c r="Q78" s="19"/>
      <c r="R78" s="28">
        <f>R48+R52+R54+R55+R56+R59+R63+R64+R65+R66+R67+R69+R72+R73</f>
        <v>270.83299999999997</v>
      </c>
      <c r="S78" s="19"/>
      <c r="T78" s="28">
        <f>T48+T52+T54+T55+T56+T59+T63+T64+T65+T66+T67+T69+T72+T73</f>
        <v>292.94299999999998</v>
      </c>
      <c r="U78" s="19"/>
      <c r="V78" s="28"/>
      <c r="W78" s="19"/>
    </row>
    <row r="79" spans="1:23" ht="7.5" customHeight="1">
      <c r="A79" s="26"/>
      <c r="B79" s="23" t="s">
        <v>186</v>
      </c>
      <c r="C79" s="18"/>
      <c r="D79" s="28">
        <f>D49+D57+D60</f>
        <v>14.41</v>
      </c>
      <c r="E79" s="19"/>
      <c r="F79" s="28">
        <f>F49+F57+F60</f>
        <v>17.292000000000002</v>
      </c>
      <c r="G79" s="19"/>
      <c r="H79" s="28">
        <f>H49+H57+H60</f>
        <v>16.376000000000001</v>
      </c>
      <c r="I79" s="19"/>
      <c r="J79" s="28">
        <f>J49+J57+J60</f>
        <v>17.777000000000001</v>
      </c>
      <c r="K79" s="19"/>
      <c r="L79" s="28">
        <f>L49+L57+L60</f>
        <v>18.044</v>
      </c>
      <c r="M79" s="19"/>
      <c r="N79" s="28">
        <f>N49+N57+N60</f>
        <v>22.972000000000001</v>
      </c>
      <c r="O79" s="19"/>
      <c r="P79" s="28">
        <f>P49+P57+P60</f>
        <v>18.791</v>
      </c>
      <c r="Q79" s="19"/>
      <c r="R79" s="28">
        <f>R49+R57+R60</f>
        <v>14.568</v>
      </c>
      <c r="S79" s="19"/>
      <c r="T79" s="28">
        <f>T49+T57+T60</f>
        <v>14.878</v>
      </c>
      <c r="U79" s="19"/>
      <c r="V79" s="28"/>
      <c r="W79" s="19"/>
    </row>
    <row r="80" spans="1:23" ht="7.5" customHeight="1">
      <c r="A80" s="26"/>
      <c r="B80" s="23" t="s">
        <v>187</v>
      </c>
      <c r="C80" s="18"/>
      <c r="D80" s="28">
        <f>D46+D50+D53+D61+D70</f>
        <v>110.77200000000001</v>
      </c>
      <c r="E80" s="19"/>
      <c r="F80" s="28">
        <f>F46+F50+F53+F61+F70</f>
        <v>127.071</v>
      </c>
      <c r="G80" s="19"/>
      <c r="H80" s="28">
        <f>H46+H50+H53+H61+H70</f>
        <v>127.99299999999999</v>
      </c>
      <c r="I80" s="19"/>
      <c r="J80" s="28">
        <f>J46+J50+J53+J61+J70</f>
        <v>120.83199999999999</v>
      </c>
      <c r="K80" s="19"/>
      <c r="L80" s="28">
        <f>L46+L50+L53+L61+L70</f>
        <v>117.11200000000001</v>
      </c>
      <c r="M80" s="19"/>
      <c r="N80" s="28">
        <f>N46+N50+N53+N61+N70</f>
        <v>115.072</v>
      </c>
      <c r="O80" s="19"/>
      <c r="P80" s="28">
        <f>P46+P50+P53+P61+P70</f>
        <v>111.407</v>
      </c>
      <c r="Q80" s="19"/>
      <c r="R80" s="28">
        <f>R46+R50+R53+R61+R70</f>
        <v>114.134</v>
      </c>
      <c r="S80" s="19"/>
      <c r="T80" s="28">
        <f>T46+T50+T53+T61+T70</f>
        <v>114.381</v>
      </c>
      <c r="U80" s="19"/>
      <c r="V80" s="28"/>
      <c r="W80" s="19"/>
    </row>
    <row r="81" spans="1:23" ht="7.5" customHeight="1">
      <c r="A81" s="26"/>
      <c r="B81" s="7" t="s">
        <v>188</v>
      </c>
      <c r="C81" s="13"/>
      <c r="D81" s="30">
        <f>SUM(D43+D75)</f>
        <v>915.92899999999986</v>
      </c>
      <c r="E81" s="19"/>
      <c r="F81" s="30">
        <f>SUM(F43+F75)</f>
        <v>768.42200000000003</v>
      </c>
      <c r="G81" s="19"/>
      <c r="H81" s="30">
        <f>SUM(H43+H75)</f>
        <v>925.98399999999992</v>
      </c>
      <c r="I81" s="19"/>
      <c r="J81" s="30">
        <f>SUM(J43+J75)</f>
        <v>970.92100000000005</v>
      </c>
      <c r="K81" s="19"/>
      <c r="L81" s="30">
        <f>SUM(L43+L75)</f>
        <v>971.13900000000001</v>
      </c>
      <c r="M81" s="19"/>
      <c r="N81" s="30">
        <f>SUM(N43+N75)</f>
        <v>902.49900000000002</v>
      </c>
      <c r="O81" s="19"/>
      <c r="P81" s="30">
        <f>SUM(P43+P75)</f>
        <v>850.19900000000007</v>
      </c>
      <c r="Q81" s="19"/>
      <c r="R81" s="30">
        <f>SUM(R43+R75)</f>
        <v>790.33499999999992</v>
      </c>
      <c r="S81" s="19"/>
      <c r="T81" s="30">
        <f>SUM(T43+T75)</f>
        <v>773.49299999999994</v>
      </c>
      <c r="U81" s="19"/>
      <c r="V81" s="30"/>
      <c r="W81" s="19"/>
    </row>
    <row r="82" spans="1:23" ht="7.5" customHeight="1">
      <c r="A82" s="12"/>
      <c r="B82" s="11"/>
      <c r="C82" s="10"/>
      <c r="D82" s="11"/>
      <c r="E82" s="10"/>
      <c r="F82" s="11"/>
      <c r="G82" s="10"/>
      <c r="H82" s="11"/>
      <c r="I82" s="10"/>
      <c r="J82" s="11"/>
      <c r="K82" s="10"/>
      <c r="L82" s="11"/>
      <c r="M82" s="10"/>
      <c r="N82" s="11"/>
      <c r="O82" s="10"/>
      <c r="P82" s="11"/>
      <c r="Q82" s="10"/>
      <c r="R82" s="11"/>
      <c r="S82" s="10"/>
      <c r="T82" s="11"/>
      <c r="U82" s="10"/>
      <c r="V82" s="11"/>
      <c r="W82" s="10"/>
    </row>
    <row r="83" spans="1:23" ht="18.75" customHeight="1">
      <c r="A83" s="21" t="s">
        <v>190</v>
      </c>
    </row>
    <row r="84" spans="1:23" ht="9" customHeight="1">
      <c r="A84" s="24" t="s">
        <v>191</v>
      </c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Stocks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79"/>
  <sheetViews>
    <sheetView topLeftCell="A7" workbookViewId="0">
      <selection activeCell="T59" sqref="T59"/>
    </sheetView>
  </sheetViews>
  <sheetFormatPr defaultRowHeight="15"/>
  <cols>
    <col min="1" max="1" width="1.42578125" customWidth="1"/>
    <col min="2" max="2" width="17.7109375" customWidth="1"/>
    <col min="3" max="3" width="0.85546875" customWidth="1"/>
    <col min="4" max="4" width="7.5703125" customWidth="1"/>
    <col min="5" max="5" width="0.85546875" customWidth="1"/>
    <col min="6" max="6" width="7.5703125" customWidth="1"/>
    <col min="7" max="7" width="0.85546875" customWidth="1"/>
    <col min="8" max="8" width="7.5703125" customWidth="1"/>
    <col min="9" max="9" width="0.85546875" customWidth="1"/>
    <col min="10" max="10" width="7.5703125" customWidth="1"/>
    <col min="11" max="11" width="0.85546875" customWidth="1"/>
    <col min="12" max="12" width="7.140625" customWidth="1"/>
    <col min="13" max="13" width="0.85546875" customWidth="1"/>
    <col min="14" max="14" width="7.140625" customWidth="1"/>
    <col min="15" max="15" width="0.85546875" customWidth="1"/>
    <col min="16" max="16" width="7.140625" customWidth="1"/>
    <col min="17" max="17" width="0.85546875" customWidth="1"/>
    <col min="18" max="18" width="7.140625" customWidth="1"/>
    <col min="19" max="19" width="0.85546875" customWidth="1"/>
    <col min="20" max="20" width="7.140625" customWidth="1"/>
    <col min="21" max="21" width="0.85546875" customWidth="1"/>
    <col min="22" max="22" width="7.140625" customWidth="1"/>
    <col min="23" max="23" width="0.85546875" customWidth="1"/>
  </cols>
  <sheetData>
    <row r="1" spans="1:23" ht="21" customHeight="1">
      <c r="W1" s="8" t="s">
        <v>0</v>
      </c>
    </row>
    <row r="2" spans="1:23" ht="22.5" customHeight="1">
      <c r="A2" s="4" t="s">
        <v>2</v>
      </c>
      <c r="W2" s="17" t="s">
        <v>192</v>
      </c>
    </row>
    <row r="3" spans="1:23" ht="4.5" customHeight="1"/>
    <row r="4" spans="1:23" ht="22.5" customHeight="1">
      <c r="A4" s="2"/>
      <c r="B4" s="1"/>
      <c r="C4" s="3"/>
      <c r="D4" s="5">
        <v>2014</v>
      </c>
      <c r="E4" s="6"/>
      <c r="F4" s="5">
        <v>2015</v>
      </c>
      <c r="G4" s="6"/>
      <c r="H4" s="5">
        <v>2016</v>
      </c>
      <c r="I4" s="6"/>
      <c r="J4" s="5">
        <v>2017</v>
      </c>
      <c r="K4" s="6"/>
      <c r="L4" s="5">
        <v>2017</v>
      </c>
      <c r="M4" s="6"/>
      <c r="N4" s="5">
        <v>2018</v>
      </c>
      <c r="O4" s="6"/>
      <c r="P4" s="5">
        <v>2018</v>
      </c>
      <c r="Q4" s="6"/>
      <c r="R4" s="5">
        <v>2018</v>
      </c>
      <c r="S4" s="6"/>
      <c r="T4" s="5">
        <v>2018</v>
      </c>
      <c r="U4" s="6"/>
      <c r="V4" s="5">
        <v>2018</v>
      </c>
      <c r="W4" s="6"/>
    </row>
    <row r="5" spans="1:23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  <c r="T5" s="25"/>
      <c r="U5" s="9"/>
      <c r="V5" s="25"/>
      <c r="W5" s="9"/>
    </row>
    <row r="6" spans="1:23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5</v>
      </c>
      <c r="K6" s="9"/>
      <c r="L6" s="25" t="s">
        <v>142</v>
      </c>
      <c r="M6" s="9"/>
      <c r="N6" s="25" t="s">
        <v>142</v>
      </c>
      <c r="O6" s="9"/>
      <c r="P6" s="25" t="s">
        <v>197</v>
      </c>
      <c r="Q6" s="9"/>
      <c r="R6" s="25" t="s">
        <v>76</v>
      </c>
      <c r="S6" s="9"/>
      <c r="T6" s="25" t="s">
        <v>77</v>
      </c>
      <c r="U6" s="9"/>
      <c r="V6" s="25" t="s">
        <v>78</v>
      </c>
      <c r="W6" s="9"/>
    </row>
    <row r="7" spans="1:23" ht="8.25" customHeight="1">
      <c r="A7" s="26"/>
      <c r="B7" s="7" t="s">
        <v>193</v>
      </c>
      <c r="C7" s="13"/>
      <c r="D7" s="28"/>
      <c r="E7" s="19"/>
      <c r="F7" s="28"/>
      <c r="G7" s="19"/>
      <c r="H7" s="28"/>
      <c r="I7" s="19"/>
      <c r="J7" s="28"/>
      <c r="K7" s="19"/>
      <c r="L7" s="28"/>
      <c r="M7" s="19"/>
      <c r="N7" s="28"/>
      <c r="O7" s="19"/>
      <c r="P7" s="28"/>
      <c r="Q7" s="19"/>
      <c r="R7" s="28"/>
      <c r="S7" s="19"/>
      <c r="T7" s="28"/>
      <c r="U7" s="19"/>
      <c r="V7" s="28"/>
      <c r="W7" s="19"/>
    </row>
    <row r="8" spans="1:23" ht="8.25" customHeight="1">
      <c r="A8" s="26"/>
      <c r="B8" s="7" t="s">
        <v>3</v>
      </c>
      <c r="C8" s="13"/>
      <c r="D8" s="28"/>
      <c r="E8" s="19"/>
      <c r="F8" s="28"/>
      <c r="G8" s="19"/>
      <c r="H8" s="28"/>
      <c r="I8" s="19"/>
      <c r="J8" s="28"/>
      <c r="K8" s="19"/>
      <c r="L8" s="28"/>
      <c r="M8" s="19"/>
      <c r="N8" s="28"/>
      <c r="O8" s="19"/>
      <c r="P8" s="28"/>
      <c r="Q8" s="19"/>
      <c r="R8" s="28"/>
      <c r="S8" s="19"/>
      <c r="T8" s="28"/>
      <c r="U8" s="19"/>
      <c r="V8" s="28"/>
      <c r="W8" s="19"/>
    </row>
    <row r="9" spans="1:23" ht="7.5" customHeight="1">
      <c r="A9" s="26"/>
      <c r="B9" s="23" t="s">
        <v>84</v>
      </c>
      <c r="C9" s="18"/>
      <c r="D9" s="28"/>
      <c r="E9" s="19"/>
      <c r="F9" s="28"/>
      <c r="G9" s="19"/>
      <c r="H9" s="28"/>
      <c r="I9" s="19"/>
      <c r="J9" s="28"/>
      <c r="K9" s="19"/>
      <c r="L9" s="28"/>
      <c r="M9" s="19"/>
      <c r="N9" s="28"/>
      <c r="O9" s="19"/>
      <c r="P9" s="28"/>
      <c r="Q9" s="19"/>
      <c r="R9" s="28"/>
      <c r="S9" s="19"/>
      <c r="T9" s="28"/>
      <c r="U9" s="19"/>
      <c r="V9" s="28"/>
      <c r="W9" s="19" t="s">
        <v>5</v>
      </c>
    </row>
    <row r="10" spans="1:23" ht="7.5" customHeight="1">
      <c r="A10" s="26"/>
      <c r="B10" s="23" t="s">
        <v>85</v>
      </c>
      <c r="C10" s="18"/>
      <c r="D10" s="28">
        <v>879.74300000000005</v>
      </c>
      <c r="E10" s="19" t="s">
        <v>5</v>
      </c>
      <c r="F10" s="28">
        <v>900.24</v>
      </c>
      <c r="G10" s="19" t="s">
        <v>5</v>
      </c>
      <c r="H10" s="28">
        <v>971</v>
      </c>
      <c r="I10" s="19" t="s">
        <v>5</v>
      </c>
      <c r="J10" s="28">
        <v>997.7</v>
      </c>
      <c r="K10" s="19" t="s">
        <v>5</v>
      </c>
      <c r="L10" s="28">
        <v>941.7</v>
      </c>
      <c r="M10" s="19" t="s">
        <v>5</v>
      </c>
      <c r="N10" s="28">
        <v>747.26400000000001</v>
      </c>
      <c r="O10" s="19">
        <v>1</v>
      </c>
      <c r="P10" s="28">
        <v>79.915000000000006</v>
      </c>
      <c r="Q10" s="19" t="s">
        <v>5</v>
      </c>
      <c r="R10" s="28">
        <v>78.430999999999997</v>
      </c>
      <c r="S10" s="19" t="s">
        <v>5</v>
      </c>
      <c r="T10" s="28"/>
      <c r="U10" s="19"/>
      <c r="V10" s="28"/>
      <c r="W10" s="19" t="s">
        <v>5</v>
      </c>
    </row>
    <row r="11" spans="1:23" ht="7.5" customHeight="1">
      <c r="A11" s="26"/>
      <c r="B11" s="23" t="s">
        <v>99</v>
      </c>
      <c r="C11" s="18"/>
      <c r="D11" s="28">
        <v>522.20000000000005</v>
      </c>
      <c r="E11" s="19" t="s">
        <v>5</v>
      </c>
      <c r="F11" s="28">
        <v>535.29999999999995</v>
      </c>
      <c r="G11" s="19" t="s">
        <v>5</v>
      </c>
      <c r="H11" s="28">
        <v>501.3</v>
      </c>
      <c r="I11" s="19" t="s">
        <v>5</v>
      </c>
      <c r="J11" s="28">
        <v>534.29999999999995</v>
      </c>
      <c r="K11" s="19" t="s">
        <v>5</v>
      </c>
      <c r="L11" s="28">
        <v>489.77499999999998</v>
      </c>
      <c r="M11" s="19" t="s">
        <v>5</v>
      </c>
      <c r="N11" s="28">
        <v>485.2</v>
      </c>
      <c r="O11" s="19" t="s">
        <v>5</v>
      </c>
      <c r="P11" s="28">
        <v>38.9</v>
      </c>
      <c r="Q11" s="19" t="s">
        <v>5</v>
      </c>
      <c r="R11" s="28">
        <v>38.9</v>
      </c>
      <c r="S11" s="19" t="s">
        <v>5</v>
      </c>
      <c r="T11" s="28">
        <v>43.7</v>
      </c>
      <c r="U11" s="19" t="s">
        <v>5</v>
      </c>
      <c r="V11" s="28">
        <v>43.7</v>
      </c>
      <c r="W11" s="19" t="s">
        <v>5</v>
      </c>
    </row>
    <row r="12" spans="1:23" ht="7.5" customHeight="1">
      <c r="A12" s="26"/>
      <c r="B12" s="23" t="s">
        <v>10</v>
      </c>
      <c r="C12" s="18"/>
      <c r="D12" s="28">
        <v>298.666</v>
      </c>
      <c r="E12" s="19" t="s">
        <v>5</v>
      </c>
      <c r="F12" s="28">
        <v>309.839</v>
      </c>
      <c r="G12" s="19" t="s">
        <v>5</v>
      </c>
      <c r="H12" s="28">
        <v>339.11700000000002</v>
      </c>
      <c r="I12" s="19" t="s">
        <v>5</v>
      </c>
      <c r="J12" s="28">
        <v>331.83800000000002</v>
      </c>
      <c r="K12" s="19" t="s">
        <v>5</v>
      </c>
      <c r="L12" s="28">
        <v>311.55099999999999</v>
      </c>
      <c r="M12" s="19" t="s">
        <v>5</v>
      </c>
      <c r="N12" s="28">
        <v>316.33100000000002</v>
      </c>
      <c r="O12" s="19" t="s">
        <v>5</v>
      </c>
      <c r="P12" s="28">
        <v>30.774999999999999</v>
      </c>
      <c r="Q12" s="19" t="s">
        <v>5</v>
      </c>
      <c r="R12" s="28">
        <v>29.745000000000001</v>
      </c>
      <c r="S12" s="19" t="s">
        <v>5</v>
      </c>
      <c r="T12" s="28">
        <v>29.222000000000001</v>
      </c>
      <c r="U12" s="19" t="s">
        <v>5</v>
      </c>
      <c r="V12" s="28">
        <v>27.795999999999999</v>
      </c>
      <c r="W12" s="19" t="s">
        <v>5</v>
      </c>
    </row>
    <row r="13" spans="1:23" ht="7.5" customHeight="1">
      <c r="A13" s="26"/>
      <c r="B13" s="23" t="s">
        <v>11</v>
      </c>
      <c r="C13" s="18"/>
      <c r="D13" s="28"/>
      <c r="E13" s="19"/>
      <c r="F13" s="28"/>
      <c r="G13" s="19"/>
      <c r="H13" s="28"/>
      <c r="I13" s="19"/>
      <c r="J13" s="28"/>
      <c r="K13" s="19"/>
      <c r="L13" s="28"/>
      <c r="M13" s="19"/>
      <c r="N13" s="28"/>
      <c r="O13" s="19"/>
      <c r="P13" s="28"/>
      <c r="Q13" s="19"/>
      <c r="R13" s="28"/>
      <c r="S13" s="19"/>
      <c r="T13" s="28"/>
      <c r="U13" s="19"/>
      <c r="V13" s="28"/>
      <c r="W13" s="19" t="s">
        <v>5</v>
      </c>
    </row>
    <row r="14" spans="1:23" ht="7.5" customHeight="1">
      <c r="A14" s="26"/>
      <c r="B14" s="23" t="s">
        <v>14</v>
      </c>
      <c r="C14" s="18"/>
      <c r="D14" s="28">
        <v>11.143000000000001</v>
      </c>
      <c r="E14" s="19" t="s">
        <v>5</v>
      </c>
      <c r="F14" s="28">
        <v>11.010999999999999</v>
      </c>
      <c r="G14" s="19" t="s">
        <v>5</v>
      </c>
      <c r="H14" s="28">
        <v>10.506</v>
      </c>
      <c r="I14" s="19" t="s">
        <v>5</v>
      </c>
      <c r="J14" s="28">
        <v>11.273999999999999</v>
      </c>
      <c r="K14" s="19" t="s">
        <v>5</v>
      </c>
      <c r="L14" s="28">
        <v>10.532</v>
      </c>
      <c r="M14" s="19" t="s">
        <v>5</v>
      </c>
      <c r="N14" s="28">
        <v>10.443</v>
      </c>
      <c r="O14" s="19" t="s">
        <v>5</v>
      </c>
      <c r="P14" s="28">
        <v>1.042</v>
      </c>
      <c r="Q14" s="19" t="s">
        <v>5</v>
      </c>
      <c r="R14" s="28">
        <v>1.034</v>
      </c>
      <c r="S14" s="19" t="s">
        <v>5</v>
      </c>
      <c r="T14" s="28">
        <v>0.877</v>
      </c>
      <c r="U14" s="19" t="s">
        <v>5</v>
      </c>
      <c r="V14" s="28">
        <v>0.92300000000000004</v>
      </c>
      <c r="W14" s="19" t="s">
        <v>5</v>
      </c>
    </row>
    <row r="15" spans="1:23" ht="7.5" customHeight="1">
      <c r="A15" s="26"/>
      <c r="B15" s="23" t="s">
        <v>110</v>
      </c>
      <c r="C15" s="18"/>
      <c r="D15" s="28">
        <v>39.012</v>
      </c>
      <c r="E15" s="19" t="s">
        <v>5</v>
      </c>
      <c r="F15" s="28">
        <v>33.927</v>
      </c>
      <c r="G15" s="19" t="s">
        <v>5</v>
      </c>
      <c r="H15" s="28">
        <v>29.942</v>
      </c>
      <c r="I15" s="19" t="s">
        <v>5</v>
      </c>
      <c r="J15" s="28">
        <v>29.608000000000001</v>
      </c>
      <c r="K15" s="19" t="s">
        <v>5</v>
      </c>
      <c r="L15" s="28">
        <v>27.600999999999999</v>
      </c>
      <c r="M15" s="19" t="s">
        <v>5</v>
      </c>
      <c r="N15" s="28">
        <v>26.419</v>
      </c>
      <c r="O15" s="19" t="s">
        <v>5</v>
      </c>
      <c r="P15" s="28">
        <v>2.5870000000000002</v>
      </c>
      <c r="Q15" s="19" t="s">
        <v>5</v>
      </c>
      <c r="R15" s="28">
        <v>3.044</v>
      </c>
      <c r="S15" s="19" t="s">
        <v>5</v>
      </c>
      <c r="T15" s="28">
        <v>3.2229999999999999</v>
      </c>
      <c r="U15" s="19" t="s">
        <v>5</v>
      </c>
      <c r="V15" s="28">
        <v>2.7149999999999999</v>
      </c>
      <c r="W15" s="19" t="s">
        <v>5</v>
      </c>
    </row>
    <row r="16" spans="1:23" ht="7.5" customHeight="1">
      <c r="A16" s="26"/>
      <c r="B16" s="7"/>
      <c r="C16" s="13" t="s">
        <v>17</v>
      </c>
      <c r="D16" s="30">
        <f>SUM(D9:D15)</f>
        <v>1750.7640000000001</v>
      </c>
      <c r="E16" s="19"/>
      <c r="F16" s="30">
        <f>SUM(F9:F15)</f>
        <v>1790.3169999999998</v>
      </c>
      <c r="G16" s="19"/>
      <c r="H16" s="30">
        <f>SUM(H9:H15)</f>
        <v>1851.865</v>
      </c>
      <c r="I16" s="19"/>
      <c r="J16" s="30">
        <f>SUM(J9:J15)</f>
        <v>1904.7199999999998</v>
      </c>
      <c r="K16" s="19"/>
      <c r="L16" s="30">
        <f>SUM(L9:L15)</f>
        <v>1781.1589999999997</v>
      </c>
      <c r="M16" s="19"/>
      <c r="N16" s="30">
        <f>SUM(N9:N15)</f>
        <v>1585.6570000000002</v>
      </c>
      <c r="O16" s="19"/>
      <c r="P16" s="30">
        <f>SUM(P9:P15)</f>
        <v>153.21899999999999</v>
      </c>
      <c r="Q16" s="19"/>
      <c r="R16" s="30">
        <f>SUM(R9:R15)</f>
        <v>151.154</v>
      </c>
      <c r="S16" s="19"/>
      <c r="T16" s="30">
        <f>SUM(T9:T15)</f>
        <v>77.021999999999991</v>
      </c>
      <c r="U16" s="19"/>
      <c r="V16" s="30">
        <f>SUM(V9:V15)</f>
        <v>75.134000000000015</v>
      </c>
      <c r="W16" s="19"/>
    </row>
    <row r="17" spans="1:23" ht="2.25" customHeight="1">
      <c r="A17" s="26"/>
      <c r="D17" s="28"/>
      <c r="E17" s="19"/>
      <c r="F17" s="28"/>
      <c r="G17" s="19"/>
      <c r="H17" s="28"/>
      <c r="I17" s="19"/>
      <c r="J17" s="28"/>
      <c r="K17" s="19"/>
      <c r="L17" s="28"/>
      <c r="M17" s="19"/>
      <c r="N17" s="28"/>
      <c r="O17" s="19"/>
      <c r="P17" s="28"/>
      <c r="Q17" s="19"/>
      <c r="R17" s="28"/>
      <c r="S17" s="19"/>
      <c r="T17" s="28"/>
      <c r="U17" s="19"/>
      <c r="V17" s="28"/>
      <c r="W17" s="19"/>
    </row>
    <row r="18" spans="1:23" ht="8.25" customHeight="1">
      <c r="A18" s="26"/>
      <c r="B18" s="7" t="s">
        <v>30</v>
      </c>
      <c r="C18" s="13"/>
      <c r="D18" s="28"/>
      <c r="E18" s="19"/>
      <c r="F18" s="28"/>
      <c r="G18" s="19"/>
      <c r="H18" s="28"/>
      <c r="I18" s="19"/>
      <c r="J18" s="28"/>
      <c r="K18" s="19"/>
      <c r="L18" s="28"/>
      <c r="M18" s="19"/>
      <c r="N18" s="28"/>
      <c r="O18" s="19"/>
      <c r="P18" s="28"/>
      <c r="Q18" s="19"/>
      <c r="R18" s="28"/>
      <c r="S18" s="19"/>
      <c r="T18" s="28"/>
      <c r="U18" s="19"/>
      <c r="V18" s="28"/>
      <c r="W18" s="19"/>
    </row>
    <row r="19" spans="1:23" ht="7.5" customHeight="1">
      <c r="A19" s="26"/>
      <c r="B19" s="23" t="s">
        <v>33</v>
      </c>
      <c r="C19" s="18"/>
      <c r="D19" s="28">
        <v>17557</v>
      </c>
      <c r="E19" s="19" t="s">
        <v>5</v>
      </c>
      <c r="F19" s="28">
        <v>19146.824000000001</v>
      </c>
      <c r="G19" s="19" t="s">
        <v>5</v>
      </c>
      <c r="H19" s="28">
        <v>21846.078000000001</v>
      </c>
      <c r="I19" s="19" t="s">
        <v>5</v>
      </c>
      <c r="J19" s="28">
        <v>19144</v>
      </c>
      <c r="K19" s="19" t="s">
        <v>5</v>
      </c>
      <c r="L19" s="28">
        <v>18172</v>
      </c>
      <c r="M19" s="19" t="s">
        <v>5</v>
      </c>
      <c r="N19" s="28">
        <v>15611</v>
      </c>
      <c r="O19" s="19" t="s">
        <v>5</v>
      </c>
      <c r="P19" s="28">
        <v>1511</v>
      </c>
      <c r="Q19" s="19" t="s">
        <v>5</v>
      </c>
      <c r="R19" s="28">
        <v>1578</v>
      </c>
      <c r="S19" s="19" t="s">
        <v>5</v>
      </c>
      <c r="T19" s="28">
        <v>1418</v>
      </c>
      <c r="U19" s="19" t="s">
        <v>5</v>
      </c>
      <c r="V19" s="28">
        <v>1699</v>
      </c>
      <c r="W19" s="19" t="s">
        <v>5</v>
      </c>
    </row>
    <row r="20" spans="1:23" ht="7.5" customHeight="1">
      <c r="A20" s="26"/>
      <c r="B20" s="23" t="s">
        <v>38</v>
      </c>
      <c r="C20" s="18"/>
      <c r="D20" s="28">
        <v>1122.088</v>
      </c>
      <c r="E20" s="19" t="s">
        <v>5</v>
      </c>
      <c r="F20" s="28">
        <v>1085.096</v>
      </c>
      <c r="G20" s="19" t="s">
        <v>5</v>
      </c>
      <c r="H20" s="28">
        <v>1050.713</v>
      </c>
      <c r="I20" s="19" t="s">
        <v>5</v>
      </c>
      <c r="J20" s="28">
        <v>1081.713</v>
      </c>
      <c r="K20" s="19" t="s">
        <v>5</v>
      </c>
      <c r="L20" s="28">
        <v>992.56899999999996</v>
      </c>
      <c r="M20" s="19" t="s">
        <v>5</v>
      </c>
      <c r="N20" s="28">
        <v>983.34</v>
      </c>
      <c r="O20" s="19" t="s">
        <v>5</v>
      </c>
      <c r="P20" s="28">
        <v>79.025000000000006</v>
      </c>
      <c r="Q20" s="19" t="s">
        <v>5</v>
      </c>
      <c r="R20" s="28">
        <v>90.606999999999999</v>
      </c>
      <c r="S20" s="19" t="s">
        <v>5</v>
      </c>
      <c r="T20" s="28">
        <v>97.132000000000005</v>
      </c>
      <c r="U20" s="19" t="s">
        <v>5</v>
      </c>
      <c r="V20" s="28">
        <v>97.622</v>
      </c>
      <c r="W20" s="19" t="s">
        <v>5</v>
      </c>
    </row>
    <row r="21" spans="1:23" ht="7.5" customHeight="1">
      <c r="A21" s="26"/>
      <c r="B21" s="23" t="s">
        <v>88</v>
      </c>
      <c r="C21" s="18"/>
      <c r="D21" s="28">
        <v>461.041</v>
      </c>
      <c r="E21" s="19" t="s">
        <v>5</v>
      </c>
      <c r="F21" s="28">
        <v>400.392</v>
      </c>
      <c r="G21" s="19" t="s">
        <v>5</v>
      </c>
      <c r="H21" s="28">
        <v>454.85300000000001</v>
      </c>
      <c r="I21" s="19" t="s">
        <v>5</v>
      </c>
      <c r="J21" s="28">
        <v>460.54899999999998</v>
      </c>
      <c r="K21" s="19" t="s">
        <v>5</v>
      </c>
      <c r="L21" s="28">
        <v>426.31</v>
      </c>
      <c r="M21" s="19" t="s">
        <v>5</v>
      </c>
      <c r="N21" s="28">
        <v>347.47800000000001</v>
      </c>
      <c r="O21" s="19" t="s">
        <v>5</v>
      </c>
      <c r="P21" s="28">
        <v>32.600999999999999</v>
      </c>
      <c r="Q21" s="19" t="s">
        <v>5</v>
      </c>
      <c r="R21" s="28">
        <v>35.716999999999999</v>
      </c>
      <c r="S21" s="19" t="s">
        <v>5</v>
      </c>
      <c r="T21" s="28">
        <v>38.442</v>
      </c>
      <c r="U21" s="19" t="s">
        <v>5</v>
      </c>
      <c r="V21" s="28">
        <v>37.039000000000001</v>
      </c>
      <c r="W21" s="19" t="s">
        <v>5</v>
      </c>
    </row>
    <row r="22" spans="1:23" ht="7.5" customHeight="1">
      <c r="A22" s="26"/>
      <c r="B22" s="23" t="s">
        <v>51</v>
      </c>
      <c r="C22" s="18"/>
      <c r="D22" s="28">
        <v>379.73099999999999</v>
      </c>
      <c r="E22" s="19" t="s">
        <v>5</v>
      </c>
      <c r="F22" s="28">
        <v>354.714</v>
      </c>
      <c r="G22" s="19" t="s">
        <v>5</v>
      </c>
      <c r="H22" s="28">
        <v>343.077</v>
      </c>
      <c r="I22" s="19" t="s">
        <v>5</v>
      </c>
      <c r="J22" s="28">
        <v>311.51600000000002</v>
      </c>
      <c r="K22" s="19" t="s">
        <v>5</v>
      </c>
      <c r="L22" s="28">
        <v>281.29399999999998</v>
      </c>
      <c r="M22" s="19" t="s">
        <v>5</v>
      </c>
      <c r="N22" s="28"/>
      <c r="O22" s="19"/>
      <c r="P22" s="28"/>
      <c r="Q22" s="19"/>
      <c r="R22" s="28"/>
      <c r="S22" s="19"/>
      <c r="T22" s="28"/>
      <c r="U22" s="19"/>
      <c r="V22" s="28"/>
      <c r="W22" s="19" t="s">
        <v>5</v>
      </c>
    </row>
    <row r="23" spans="1:23" ht="7.5" customHeight="1">
      <c r="A23" s="26"/>
      <c r="B23" s="7"/>
      <c r="C23" s="13" t="s">
        <v>17</v>
      </c>
      <c r="D23" s="30">
        <f>SUM(D19:D22)</f>
        <v>19519.86</v>
      </c>
      <c r="E23" s="19"/>
      <c r="F23" s="30">
        <f>SUM(F19:F22)</f>
        <v>20987.026000000002</v>
      </c>
      <c r="G23" s="19"/>
      <c r="H23" s="30">
        <f>SUM(H19:H22)</f>
        <v>23694.721000000001</v>
      </c>
      <c r="I23" s="19"/>
      <c r="J23" s="30">
        <f>SUM(J19:J22)</f>
        <v>20997.777999999998</v>
      </c>
      <c r="K23" s="19"/>
      <c r="L23" s="30">
        <f>SUM(L19:L22)</f>
        <v>19872.173000000003</v>
      </c>
      <c r="M23" s="19"/>
      <c r="N23" s="30">
        <f>SUM(N19:N22)</f>
        <v>16941.817999999999</v>
      </c>
      <c r="O23" s="19"/>
      <c r="P23" s="30">
        <f>SUM(P19:P22)</f>
        <v>1622.6260000000002</v>
      </c>
      <c r="Q23" s="19"/>
      <c r="R23" s="30">
        <f>SUM(R19:R22)</f>
        <v>1704.3240000000001</v>
      </c>
      <c r="S23" s="19"/>
      <c r="T23" s="30">
        <f>SUM(T19:T22)</f>
        <v>1553.5740000000001</v>
      </c>
      <c r="U23" s="19"/>
      <c r="V23" s="30">
        <f>SUM(V19:V22)</f>
        <v>1833.6610000000001</v>
      </c>
      <c r="W23" s="19"/>
    </row>
    <row r="24" spans="1:23" ht="2.25" customHeight="1">
      <c r="A24" s="26"/>
      <c r="D24" s="28"/>
      <c r="E24" s="19"/>
      <c r="F24" s="28"/>
      <c r="G24" s="19"/>
      <c r="H24" s="28"/>
      <c r="I24" s="19"/>
      <c r="J24" s="28"/>
      <c r="K24" s="19"/>
      <c r="L24" s="28"/>
      <c r="M24" s="19"/>
      <c r="N24" s="28"/>
      <c r="O24" s="19"/>
      <c r="P24" s="28"/>
      <c r="Q24" s="19"/>
      <c r="R24" s="28"/>
      <c r="S24" s="19"/>
      <c r="T24" s="28"/>
      <c r="U24" s="19"/>
      <c r="V24" s="28"/>
      <c r="W24" s="19"/>
    </row>
    <row r="25" spans="1:23" ht="8.25" customHeight="1">
      <c r="A25" s="26"/>
      <c r="B25" s="7" t="s">
        <v>54</v>
      </c>
      <c r="C25" s="13"/>
      <c r="D25" s="28"/>
      <c r="E25" s="19"/>
      <c r="F25" s="28"/>
      <c r="G25" s="19"/>
      <c r="H25" s="28"/>
      <c r="I25" s="19"/>
      <c r="J25" s="28"/>
      <c r="K25" s="19"/>
      <c r="L25" s="28"/>
      <c r="M25" s="19"/>
      <c r="N25" s="28"/>
      <c r="O25" s="19"/>
      <c r="P25" s="28"/>
      <c r="Q25" s="19"/>
      <c r="R25" s="28"/>
      <c r="S25" s="19"/>
      <c r="T25" s="28"/>
      <c r="U25" s="19"/>
      <c r="V25" s="28"/>
      <c r="W25" s="19"/>
    </row>
    <row r="26" spans="1:23" ht="7.5" customHeight="1">
      <c r="A26" s="26"/>
      <c r="B26" s="23" t="s">
        <v>57</v>
      </c>
      <c r="C26" s="18"/>
      <c r="D26" s="28"/>
      <c r="E26" s="19"/>
      <c r="F26" s="28"/>
      <c r="G26" s="19"/>
      <c r="H26" s="28"/>
      <c r="I26" s="19"/>
      <c r="J26" s="28"/>
      <c r="K26" s="19"/>
      <c r="L26" s="28"/>
      <c r="M26" s="19"/>
      <c r="N26" s="28"/>
      <c r="O26" s="19"/>
      <c r="P26" s="28"/>
      <c r="Q26" s="19"/>
      <c r="R26" s="28"/>
      <c r="S26" s="19"/>
      <c r="T26" s="28"/>
      <c r="U26" s="19"/>
      <c r="V26" s="28"/>
      <c r="W26" s="19" t="s">
        <v>5</v>
      </c>
    </row>
    <row r="27" spans="1:23" ht="7.5" customHeight="1">
      <c r="A27" s="26"/>
      <c r="B27" s="23" t="s">
        <v>59</v>
      </c>
      <c r="C27" s="18"/>
      <c r="D27" s="28"/>
      <c r="E27" s="19"/>
      <c r="F27" s="28"/>
      <c r="G27" s="19"/>
      <c r="H27" s="28"/>
      <c r="I27" s="19"/>
      <c r="J27" s="28"/>
      <c r="K27" s="19"/>
      <c r="L27" s="28"/>
      <c r="M27" s="19"/>
      <c r="N27" s="28"/>
      <c r="O27" s="19"/>
      <c r="P27" s="28"/>
      <c r="Q27" s="19"/>
      <c r="R27" s="28"/>
      <c r="S27" s="19"/>
      <c r="T27" s="28"/>
      <c r="U27" s="19"/>
      <c r="V27" s="28"/>
      <c r="W27" s="19" t="s">
        <v>5</v>
      </c>
    </row>
    <row r="28" spans="1:23" ht="7.5" customHeight="1">
      <c r="A28" s="26"/>
      <c r="B28" s="23" t="s">
        <v>194</v>
      </c>
      <c r="C28" s="18"/>
      <c r="D28" s="28"/>
      <c r="E28" s="19"/>
      <c r="F28" s="28"/>
      <c r="G28" s="19"/>
      <c r="H28" s="28"/>
      <c r="I28" s="19"/>
      <c r="J28" s="28"/>
      <c r="K28" s="19"/>
      <c r="L28" s="28"/>
      <c r="M28" s="19"/>
      <c r="N28" s="28"/>
      <c r="O28" s="19"/>
      <c r="P28" s="28"/>
      <c r="Q28" s="19"/>
      <c r="R28" s="28"/>
      <c r="S28" s="19"/>
      <c r="T28" s="28"/>
      <c r="U28" s="19"/>
      <c r="V28" s="28"/>
      <c r="W28" s="19" t="s">
        <v>5</v>
      </c>
    </row>
    <row r="29" spans="1:23" ht="7.5" customHeight="1">
      <c r="A29" s="26"/>
      <c r="B29" s="23" t="s">
        <v>66</v>
      </c>
      <c r="C29" s="18"/>
      <c r="D29" s="28">
        <v>1875.1510000000001</v>
      </c>
      <c r="E29" s="19" t="s">
        <v>5</v>
      </c>
      <c r="F29" s="28">
        <v>1860.854</v>
      </c>
      <c r="G29" s="19" t="s">
        <v>5</v>
      </c>
      <c r="H29" s="28">
        <v>1906.8630000000001</v>
      </c>
      <c r="I29" s="19" t="s">
        <v>5</v>
      </c>
      <c r="J29" s="28">
        <v>1864.193</v>
      </c>
      <c r="K29" s="19" t="s">
        <v>5</v>
      </c>
      <c r="L29" s="28">
        <v>1730.703</v>
      </c>
      <c r="M29" s="19" t="s">
        <v>5</v>
      </c>
      <c r="N29" s="28">
        <v>1139.825</v>
      </c>
      <c r="O29" s="19" t="s">
        <v>5</v>
      </c>
      <c r="P29" s="28">
        <v>40.447000000000003</v>
      </c>
      <c r="Q29" s="19" t="s">
        <v>5</v>
      </c>
      <c r="R29" s="28">
        <v>37.411999999999999</v>
      </c>
      <c r="S29" s="19" t="s">
        <v>5</v>
      </c>
      <c r="T29" s="28">
        <v>37.619999999999997</v>
      </c>
      <c r="U29" s="19" t="s">
        <v>5</v>
      </c>
      <c r="V29" s="28">
        <v>35.442</v>
      </c>
      <c r="W29" s="19" t="s">
        <v>5</v>
      </c>
    </row>
    <row r="30" spans="1:23" ht="7.5" customHeight="1">
      <c r="A30" s="26"/>
      <c r="B30" s="7"/>
      <c r="C30" s="13" t="s">
        <v>17</v>
      </c>
      <c r="D30" s="30">
        <f>SUM(D26:D29)</f>
        <v>1875.1510000000001</v>
      </c>
      <c r="E30" s="19"/>
      <c r="F30" s="30">
        <f>SUM(F26:F29)</f>
        <v>1860.854</v>
      </c>
      <c r="G30" s="19"/>
      <c r="H30" s="30">
        <f>SUM(H26:H29)</f>
        <v>1906.8630000000001</v>
      </c>
      <c r="I30" s="19"/>
      <c r="J30" s="30">
        <f>SUM(J26:J29)</f>
        <v>1864.193</v>
      </c>
      <c r="K30" s="19"/>
      <c r="L30" s="30">
        <f>SUM(L26:L29)</f>
        <v>1730.703</v>
      </c>
      <c r="M30" s="19"/>
      <c r="N30" s="30">
        <f>SUM(N26:N29)</f>
        <v>1139.825</v>
      </c>
      <c r="O30" s="19"/>
      <c r="P30" s="30">
        <f>SUM(P26:P29)</f>
        <v>40.447000000000003</v>
      </c>
      <c r="Q30" s="19"/>
      <c r="R30" s="30">
        <f>SUM(R26:R29)</f>
        <v>37.411999999999999</v>
      </c>
      <c r="S30" s="19"/>
      <c r="T30" s="30">
        <f>SUM(T26:T29)</f>
        <v>37.619999999999997</v>
      </c>
      <c r="U30" s="19"/>
      <c r="V30" s="30">
        <f>SUM(V26:V29)</f>
        <v>35.442</v>
      </c>
      <c r="W30" s="19"/>
    </row>
    <row r="31" spans="1:23" ht="7.5" customHeight="1">
      <c r="A31" s="26"/>
      <c r="B31" s="7"/>
      <c r="C31" s="13" t="s">
        <v>126</v>
      </c>
      <c r="D31" s="30">
        <f>D16+D23+D30</f>
        <v>23145.775000000001</v>
      </c>
      <c r="E31" s="19"/>
      <c r="F31" s="30">
        <f>F16+F23+F30</f>
        <v>24638.197</v>
      </c>
      <c r="G31" s="19"/>
      <c r="H31" s="30">
        <f>H16+H23+H30</f>
        <v>27453.449000000004</v>
      </c>
      <c r="I31" s="19"/>
      <c r="J31" s="30">
        <f>J16+J23+J30</f>
        <v>24766.690999999999</v>
      </c>
      <c r="K31" s="19"/>
      <c r="L31" s="30">
        <f>L16+L23+L30</f>
        <v>23384.035000000003</v>
      </c>
      <c r="M31" s="19"/>
      <c r="N31" s="30">
        <f>N16+N23+N30</f>
        <v>19667.3</v>
      </c>
      <c r="O31" s="19"/>
      <c r="P31" s="30">
        <f>P16+P23+P30</f>
        <v>1816.2920000000004</v>
      </c>
      <c r="Q31" s="19"/>
      <c r="R31" s="30">
        <f>R16+R23+R30</f>
        <v>1892.89</v>
      </c>
      <c r="S31" s="19"/>
      <c r="T31" s="30">
        <f>T16+T23+T30</f>
        <v>1668.2159999999999</v>
      </c>
      <c r="U31" s="19"/>
      <c r="V31" s="30">
        <f>V16+V23+V30</f>
        <v>1944.2370000000001</v>
      </c>
      <c r="W31" s="19"/>
    </row>
    <row r="32" spans="1:23" ht="2.25" customHeight="1">
      <c r="A32" s="26"/>
      <c r="D32" s="28"/>
      <c r="E32" s="19"/>
      <c r="F32" s="28"/>
      <c r="G32" s="19"/>
      <c r="H32" s="28"/>
      <c r="I32" s="19"/>
      <c r="J32" s="28"/>
      <c r="K32" s="19"/>
      <c r="L32" s="28"/>
      <c r="M32" s="19"/>
      <c r="N32" s="28"/>
      <c r="O32" s="19"/>
      <c r="P32" s="28"/>
      <c r="Q32" s="19"/>
      <c r="R32" s="28"/>
      <c r="S32" s="19"/>
      <c r="T32" s="28"/>
      <c r="U32" s="19"/>
      <c r="V32" s="28"/>
      <c r="W32" s="19"/>
    </row>
    <row r="33" spans="1:23" ht="8.25" customHeight="1">
      <c r="A33" s="26"/>
      <c r="B33" s="7" t="s">
        <v>195</v>
      </c>
      <c r="C33" s="13"/>
      <c r="D33" s="28"/>
      <c r="E33" s="19"/>
      <c r="F33" s="28"/>
      <c r="G33" s="19"/>
      <c r="H33" s="28"/>
      <c r="I33" s="19"/>
      <c r="J33" s="28"/>
      <c r="K33" s="19"/>
      <c r="L33" s="28"/>
      <c r="M33" s="19"/>
      <c r="N33" s="28"/>
      <c r="O33" s="19"/>
      <c r="P33" s="28"/>
      <c r="Q33" s="19"/>
      <c r="R33" s="28"/>
      <c r="S33" s="19"/>
      <c r="T33" s="28"/>
      <c r="U33" s="19"/>
      <c r="V33" s="28"/>
      <c r="W33" s="19"/>
    </row>
    <row r="34" spans="1:23" ht="8.25" customHeight="1">
      <c r="A34" s="26"/>
      <c r="B34" s="7" t="s">
        <v>3</v>
      </c>
      <c r="C34" s="13"/>
      <c r="D34" s="28"/>
      <c r="E34" s="19"/>
      <c r="F34" s="28"/>
      <c r="G34" s="19"/>
      <c r="H34" s="28"/>
      <c r="I34" s="19"/>
      <c r="J34" s="28"/>
      <c r="K34" s="19"/>
      <c r="L34" s="28"/>
      <c r="M34" s="19"/>
      <c r="N34" s="28"/>
      <c r="O34" s="19"/>
      <c r="P34" s="28"/>
      <c r="Q34" s="19"/>
      <c r="R34" s="28"/>
      <c r="S34" s="19"/>
      <c r="T34" s="28"/>
      <c r="U34" s="19"/>
      <c r="V34" s="28"/>
      <c r="W34" s="19"/>
    </row>
    <row r="35" spans="1:23" ht="7.5" customHeight="1">
      <c r="A35" s="26"/>
      <c r="B35" s="23" t="s">
        <v>84</v>
      </c>
      <c r="C35" s="18"/>
      <c r="D35" s="28"/>
      <c r="E35" s="19"/>
      <c r="F35" s="28"/>
      <c r="G35" s="19"/>
      <c r="H35" s="28"/>
      <c r="I35" s="19"/>
      <c r="J35" s="28"/>
      <c r="K35" s="19"/>
      <c r="L35" s="28"/>
      <c r="M35" s="19"/>
      <c r="N35" s="28"/>
      <c r="O35" s="19"/>
      <c r="P35" s="28"/>
      <c r="Q35" s="19"/>
      <c r="R35" s="28"/>
      <c r="S35" s="19" t="s">
        <v>5</v>
      </c>
      <c r="T35" s="28"/>
      <c r="U35" s="19"/>
      <c r="V35" s="28"/>
      <c r="W35" s="19" t="s">
        <v>5</v>
      </c>
    </row>
    <row r="36" spans="1:23" ht="7.5" customHeight="1">
      <c r="A36" s="26"/>
      <c r="B36" s="23" t="s">
        <v>85</v>
      </c>
      <c r="C36" s="18"/>
      <c r="D36" s="28">
        <v>719.41</v>
      </c>
      <c r="E36" s="19" t="s">
        <v>5</v>
      </c>
      <c r="F36" s="28">
        <v>728.04</v>
      </c>
      <c r="G36" s="19" t="s">
        <v>5</v>
      </c>
      <c r="H36" s="28">
        <v>731.15700000000004</v>
      </c>
      <c r="I36" s="19" t="s">
        <v>5</v>
      </c>
      <c r="J36" s="28">
        <v>709.99699999999996</v>
      </c>
      <c r="K36" s="19" t="s">
        <v>5</v>
      </c>
      <c r="L36" s="28">
        <v>648.197</v>
      </c>
      <c r="M36" s="19" t="s">
        <v>5</v>
      </c>
      <c r="N36" s="28">
        <v>559.779</v>
      </c>
      <c r="O36" s="19">
        <v>1</v>
      </c>
      <c r="P36" s="28">
        <v>54.493000000000002</v>
      </c>
      <c r="Q36" s="19" t="s">
        <v>5</v>
      </c>
      <c r="R36" s="28">
        <v>78.430999999999997</v>
      </c>
      <c r="S36" s="19" t="s">
        <v>5</v>
      </c>
      <c r="T36" s="28"/>
      <c r="U36" s="19"/>
      <c r="V36" s="28"/>
      <c r="W36" s="19" t="s">
        <v>5</v>
      </c>
    </row>
    <row r="37" spans="1:23" ht="7.5" customHeight="1">
      <c r="A37" s="26"/>
      <c r="B37" s="23" t="s">
        <v>99</v>
      </c>
      <c r="C37" s="18"/>
      <c r="D37" s="28">
        <v>529.01</v>
      </c>
      <c r="E37" s="19" t="s">
        <v>5</v>
      </c>
      <c r="F37" s="28">
        <v>526.92999999999995</v>
      </c>
      <c r="G37" s="19" t="s">
        <v>5</v>
      </c>
      <c r="H37" s="28">
        <v>550.79999999999995</v>
      </c>
      <c r="I37" s="19" t="s">
        <v>5</v>
      </c>
      <c r="J37" s="28">
        <v>578.9</v>
      </c>
      <c r="K37" s="19" t="s">
        <v>5</v>
      </c>
      <c r="L37" s="28">
        <v>531.86599999999999</v>
      </c>
      <c r="M37" s="19" t="s">
        <v>5</v>
      </c>
      <c r="N37" s="28">
        <v>532.03399999999999</v>
      </c>
      <c r="O37" s="19" t="s">
        <v>5</v>
      </c>
      <c r="P37" s="28">
        <v>40.667000000000002</v>
      </c>
      <c r="Q37" s="19" t="s">
        <v>5</v>
      </c>
      <c r="R37" s="28">
        <v>40.665999999999997</v>
      </c>
      <c r="S37" s="19" t="s">
        <v>5</v>
      </c>
      <c r="T37" s="28">
        <v>45.966999999999999</v>
      </c>
      <c r="U37" s="19" t="s">
        <v>5</v>
      </c>
      <c r="V37" s="28">
        <v>45.966999999999999</v>
      </c>
      <c r="W37" s="19" t="s">
        <v>5</v>
      </c>
    </row>
    <row r="38" spans="1:23" ht="7.5" customHeight="1">
      <c r="A38" s="26"/>
      <c r="B38" s="23" t="s">
        <v>14</v>
      </c>
      <c r="C38" s="18"/>
      <c r="D38" s="28">
        <v>31.641999999999999</v>
      </c>
      <c r="E38" s="19" t="s">
        <v>5</v>
      </c>
      <c r="F38" s="28">
        <v>32.595999999999997</v>
      </c>
      <c r="G38" s="19" t="s">
        <v>5</v>
      </c>
      <c r="H38" s="28">
        <v>26.759</v>
      </c>
      <c r="I38" s="19" t="s">
        <v>5</v>
      </c>
      <c r="J38" s="28">
        <v>27.113</v>
      </c>
      <c r="K38" s="19" t="s">
        <v>5</v>
      </c>
      <c r="L38" s="28">
        <v>24.753</v>
      </c>
      <c r="M38" s="19" t="s">
        <v>5</v>
      </c>
      <c r="N38" s="28">
        <v>26.175000000000001</v>
      </c>
      <c r="O38" s="19" t="s">
        <v>5</v>
      </c>
      <c r="P38" s="28">
        <v>2.3410000000000002</v>
      </c>
      <c r="Q38" s="19" t="s">
        <v>5</v>
      </c>
      <c r="R38" s="28">
        <v>2.3380000000000001</v>
      </c>
      <c r="S38" s="19" t="s">
        <v>5</v>
      </c>
      <c r="T38" s="28">
        <v>2.5209999999999999</v>
      </c>
      <c r="U38" s="19" t="s">
        <v>5</v>
      </c>
      <c r="V38" s="28">
        <v>2.3450000000000002</v>
      </c>
      <c r="W38" s="19" t="s">
        <v>5</v>
      </c>
    </row>
    <row r="39" spans="1:23" ht="7.5" customHeight="1">
      <c r="A39" s="26"/>
      <c r="B39" s="7"/>
      <c r="C39" s="13" t="s">
        <v>17</v>
      </c>
      <c r="D39" s="30">
        <f>SUM(D35:D38)</f>
        <v>1280.0620000000001</v>
      </c>
      <c r="E39" s="19"/>
      <c r="F39" s="30">
        <f>SUM(F35:F38)</f>
        <v>1287.5659999999998</v>
      </c>
      <c r="G39" s="19"/>
      <c r="H39" s="30">
        <f>SUM(H35:H38)</f>
        <v>1308.7159999999999</v>
      </c>
      <c r="I39" s="19"/>
      <c r="J39" s="30">
        <f>SUM(J35:J38)</f>
        <v>1316.01</v>
      </c>
      <c r="K39" s="19"/>
      <c r="L39" s="30">
        <f>SUM(L35:L38)</f>
        <v>1204.816</v>
      </c>
      <c r="M39" s="19"/>
      <c r="N39" s="30">
        <f>SUM(N35:N38)</f>
        <v>1117.9880000000001</v>
      </c>
      <c r="O39" s="19"/>
      <c r="P39" s="30">
        <f>SUM(P35:P38)</f>
        <v>97.500999999999991</v>
      </c>
      <c r="Q39" s="19"/>
      <c r="R39" s="30">
        <f>SUM(R35:R38)</f>
        <v>121.43499999999999</v>
      </c>
      <c r="S39" s="19"/>
      <c r="T39" s="30">
        <f>SUM(T35:T38)</f>
        <v>48.488</v>
      </c>
      <c r="U39" s="19"/>
      <c r="V39" s="30">
        <f>SUM(V35:V38)</f>
        <v>48.311999999999998</v>
      </c>
      <c r="W39" s="19"/>
    </row>
    <row r="40" spans="1:23" ht="2.25" customHeight="1">
      <c r="A40" s="26"/>
      <c r="D40" s="28"/>
      <c r="E40" s="19"/>
      <c r="F40" s="28"/>
      <c r="G40" s="19"/>
      <c r="H40" s="28"/>
      <c r="I40" s="19"/>
      <c r="J40" s="28"/>
      <c r="K40" s="19"/>
      <c r="L40" s="28"/>
      <c r="M40" s="19"/>
      <c r="N40" s="28"/>
      <c r="O40" s="19"/>
      <c r="P40" s="28"/>
      <c r="Q40" s="19"/>
      <c r="R40" s="28"/>
      <c r="S40" s="19"/>
      <c r="T40" s="28"/>
      <c r="U40" s="19"/>
      <c r="V40" s="28"/>
      <c r="W40" s="19"/>
    </row>
    <row r="41" spans="1:23" ht="8.25" customHeight="1">
      <c r="A41" s="26"/>
      <c r="B41" s="7" t="s">
        <v>30</v>
      </c>
      <c r="C41" s="13"/>
      <c r="D41" s="28"/>
      <c r="E41" s="19"/>
      <c r="F41" s="28"/>
      <c r="G41" s="19"/>
      <c r="H41" s="28"/>
      <c r="I41" s="19"/>
      <c r="J41" s="28"/>
      <c r="K41" s="19"/>
      <c r="L41" s="28"/>
      <c r="M41" s="19"/>
      <c r="N41" s="28"/>
      <c r="O41" s="19"/>
      <c r="P41" s="28"/>
      <c r="Q41" s="19"/>
      <c r="R41" s="28"/>
      <c r="S41" s="19"/>
      <c r="T41" s="28"/>
      <c r="U41" s="19"/>
      <c r="V41" s="28"/>
      <c r="W41" s="19"/>
    </row>
    <row r="42" spans="1:23" ht="7.5" customHeight="1">
      <c r="A42" s="26"/>
      <c r="B42" s="23" t="s">
        <v>38</v>
      </c>
      <c r="C42" s="18"/>
      <c r="D42" s="28">
        <v>395.77699999999999</v>
      </c>
      <c r="E42" s="19" t="s">
        <v>5</v>
      </c>
      <c r="F42" s="28">
        <v>371.96699999999998</v>
      </c>
      <c r="G42" s="19" t="s">
        <v>5</v>
      </c>
      <c r="H42" s="28">
        <v>377.75</v>
      </c>
      <c r="I42" s="19" t="s">
        <v>5</v>
      </c>
      <c r="J42" s="28">
        <v>389.846</v>
      </c>
      <c r="K42" s="19" t="s">
        <v>5</v>
      </c>
      <c r="L42" s="28">
        <v>358.49299999999999</v>
      </c>
      <c r="M42" s="19" t="s">
        <v>5</v>
      </c>
      <c r="N42" s="28">
        <v>358.58300000000003</v>
      </c>
      <c r="O42" s="19" t="s">
        <v>5</v>
      </c>
      <c r="P42" s="28">
        <v>29.405000000000001</v>
      </c>
      <c r="Q42" s="19" t="s">
        <v>5</v>
      </c>
      <c r="R42" s="28">
        <v>31.771000000000001</v>
      </c>
      <c r="S42" s="19" t="s">
        <v>5</v>
      </c>
      <c r="T42" s="28">
        <v>34.331000000000003</v>
      </c>
      <c r="U42" s="19" t="s">
        <v>5</v>
      </c>
      <c r="V42" s="28">
        <v>33.509</v>
      </c>
      <c r="W42" s="19" t="s">
        <v>5</v>
      </c>
    </row>
    <row r="43" spans="1:23" ht="2.25" customHeight="1">
      <c r="A43" s="26"/>
      <c r="D43" s="28"/>
      <c r="E43" s="19"/>
      <c r="F43" s="28"/>
      <c r="G43" s="19"/>
      <c r="H43" s="28"/>
      <c r="I43" s="19"/>
      <c r="J43" s="28"/>
      <c r="K43" s="19"/>
      <c r="L43" s="28"/>
      <c r="M43" s="19"/>
      <c r="N43" s="28"/>
      <c r="O43" s="19"/>
      <c r="P43" s="28"/>
      <c r="Q43" s="19"/>
      <c r="R43" s="28"/>
      <c r="S43" s="19"/>
      <c r="T43" s="28"/>
      <c r="U43" s="19"/>
      <c r="V43" s="28"/>
      <c r="W43" s="19"/>
    </row>
    <row r="44" spans="1:23" ht="8.25" customHeight="1">
      <c r="A44" s="26"/>
      <c r="B44" s="7" t="s">
        <v>54</v>
      </c>
      <c r="C44" s="13"/>
      <c r="D44" s="28"/>
      <c r="E44" s="19"/>
      <c r="F44" s="28"/>
      <c r="G44" s="19"/>
      <c r="H44" s="28"/>
      <c r="I44" s="19"/>
      <c r="J44" s="28"/>
      <c r="K44" s="19"/>
      <c r="L44" s="28"/>
      <c r="M44" s="19"/>
      <c r="N44" s="28"/>
      <c r="O44" s="19"/>
      <c r="P44" s="28"/>
      <c r="Q44" s="19"/>
      <c r="R44" s="28"/>
      <c r="S44" s="19"/>
      <c r="T44" s="28"/>
      <c r="U44" s="19"/>
      <c r="V44" s="28"/>
      <c r="W44" s="19"/>
    </row>
    <row r="45" spans="1:23" ht="7.5" customHeight="1">
      <c r="A45" s="26"/>
      <c r="B45" s="23" t="s">
        <v>64</v>
      </c>
      <c r="C45" s="18"/>
      <c r="D45" s="28"/>
      <c r="E45" s="19"/>
      <c r="F45" s="28"/>
      <c r="G45" s="19"/>
      <c r="H45" s="28"/>
      <c r="I45" s="19"/>
      <c r="J45" s="28"/>
      <c r="K45" s="19"/>
      <c r="L45" s="28"/>
      <c r="M45" s="19"/>
      <c r="N45" s="28"/>
      <c r="O45" s="19"/>
      <c r="P45" s="28"/>
      <c r="Q45" s="19"/>
      <c r="R45" s="28"/>
      <c r="S45" s="19"/>
      <c r="T45" s="28"/>
      <c r="U45" s="19"/>
      <c r="V45" s="28"/>
      <c r="W45" s="19"/>
    </row>
    <row r="46" spans="1:23" ht="7.5" customHeight="1">
      <c r="A46" s="26"/>
      <c r="B46" s="23" t="s">
        <v>66</v>
      </c>
      <c r="C46" s="18"/>
      <c r="D46" s="28">
        <v>468.76100000000002</v>
      </c>
      <c r="E46" s="19" t="s">
        <v>5</v>
      </c>
      <c r="F46" s="28">
        <v>441.62099999999998</v>
      </c>
      <c r="G46" s="19" t="s">
        <v>5</v>
      </c>
      <c r="H46" s="28">
        <v>439.58699999999999</v>
      </c>
      <c r="I46" s="19" t="s">
        <v>5</v>
      </c>
      <c r="J46" s="28">
        <v>417.11599999999999</v>
      </c>
      <c r="K46" s="19" t="s">
        <v>5</v>
      </c>
      <c r="L46" s="28">
        <v>389.334</v>
      </c>
      <c r="M46" s="19" t="s">
        <v>5</v>
      </c>
      <c r="N46" s="28">
        <v>397.10599999999999</v>
      </c>
      <c r="O46" s="19" t="s">
        <v>5</v>
      </c>
      <c r="P46" s="28">
        <v>37.424999999999997</v>
      </c>
      <c r="Q46" s="19" t="s">
        <v>5</v>
      </c>
      <c r="R46" s="28">
        <v>34.935000000000002</v>
      </c>
      <c r="S46" s="19" t="s">
        <v>5</v>
      </c>
      <c r="T46" s="28">
        <v>36.966999999999999</v>
      </c>
      <c r="U46" s="19" t="s">
        <v>5</v>
      </c>
      <c r="V46" s="28">
        <v>32.636000000000003</v>
      </c>
      <c r="W46" s="19" t="s">
        <v>5</v>
      </c>
    </row>
    <row r="47" spans="1:23" ht="7.5" customHeight="1">
      <c r="A47" s="26"/>
      <c r="B47" s="7"/>
      <c r="C47" s="13"/>
      <c r="D47" s="30">
        <f>D45+D46</f>
        <v>468.76100000000002</v>
      </c>
      <c r="E47" s="19"/>
      <c r="F47" s="30">
        <f>F45+F46</f>
        <v>441.62099999999998</v>
      </c>
      <c r="G47" s="19"/>
      <c r="H47" s="30">
        <f>H45+H46</f>
        <v>439.58699999999999</v>
      </c>
      <c r="I47" s="19"/>
      <c r="J47" s="30">
        <f>J45+J46</f>
        <v>417.11599999999999</v>
      </c>
      <c r="K47" s="19"/>
      <c r="L47" s="30">
        <f>L45+L46</f>
        <v>389.334</v>
      </c>
      <c r="M47" s="19"/>
      <c r="N47" s="30">
        <f>N45+N46</f>
        <v>397.10599999999999</v>
      </c>
      <c r="O47" s="19"/>
      <c r="P47" s="30">
        <f>P45+P46</f>
        <v>37.424999999999997</v>
      </c>
      <c r="Q47" s="19"/>
      <c r="R47" s="30">
        <f>R45+R46</f>
        <v>34.935000000000002</v>
      </c>
      <c r="S47" s="19"/>
      <c r="T47" s="30">
        <f>T45+T46</f>
        <v>36.966999999999999</v>
      </c>
      <c r="U47" s="19"/>
      <c r="V47" s="30">
        <f>V45+V46</f>
        <v>32.636000000000003</v>
      </c>
      <c r="W47" s="19"/>
    </row>
    <row r="48" spans="1:23" ht="7.5" customHeight="1">
      <c r="A48" s="26"/>
      <c r="B48" s="7"/>
      <c r="C48" s="13" t="s">
        <v>126</v>
      </c>
      <c r="D48" s="30">
        <f>SUM(D39+D42+D47)</f>
        <v>2144.6000000000004</v>
      </c>
      <c r="E48" s="19"/>
      <c r="F48" s="30">
        <f>SUM(F39+F42+F47)</f>
        <v>2101.154</v>
      </c>
      <c r="G48" s="19"/>
      <c r="H48" s="30">
        <f>SUM(H39+H42+H47)</f>
        <v>2126.0529999999999</v>
      </c>
      <c r="I48" s="19"/>
      <c r="J48" s="30">
        <f>SUM(J39+J42+J47)</f>
        <v>2122.9719999999998</v>
      </c>
      <c r="K48" s="19"/>
      <c r="L48" s="30">
        <f>SUM(L39+L42+L47)</f>
        <v>1952.643</v>
      </c>
      <c r="M48" s="19"/>
      <c r="N48" s="30">
        <f>SUM(N39+N42+N47)</f>
        <v>1873.6770000000001</v>
      </c>
      <c r="O48" s="19"/>
      <c r="P48" s="30">
        <f>SUM(P39+P42+P47)</f>
        <v>164.33099999999999</v>
      </c>
      <c r="Q48" s="19"/>
      <c r="R48" s="30">
        <f>SUM(R39+R42+R47)</f>
        <v>188.14099999999999</v>
      </c>
      <c r="S48" s="19"/>
      <c r="T48" s="30">
        <f>SUM(T39+T42+T47)</f>
        <v>119.786</v>
      </c>
      <c r="U48" s="19"/>
      <c r="V48" s="30">
        <f>SUM(V39+V42+V47)</f>
        <v>114.45699999999999</v>
      </c>
      <c r="W48" s="19"/>
    </row>
    <row r="49" spans="1:23" ht="2.25" customHeight="1">
      <c r="A49" s="26"/>
      <c r="D49" s="28"/>
      <c r="E49" s="19"/>
      <c r="F49" s="28"/>
      <c r="G49" s="19"/>
      <c r="H49" s="28"/>
      <c r="I49" s="19"/>
      <c r="J49" s="28"/>
      <c r="K49" s="19"/>
      <c r="L49" s="28"/>
      <c r="M49" s="19"/>
      <c r="N49" s="28"/>
      <c r="O49" s="19"/>
      <c r="P49" s="28"/>
      <c r="Q49" s="19"/>
      <c r="R49" s="28"/>
      <c r="S49" s="19"/>
      <c r="T49" s="28"/>
      <c r="U49" s="19"/>
      <c r="V49" s="28"/>
      <c r="W49" s="19"/>
    </row>
    <row r="50" spans="1:23" ht="8.25" customHeight="1">
      <c r="A50" s="26"/>
      <c r="B50" s="7" t="s">
        <v>196</v>
      </c>
      <c r="C50" s="13"/>
      <c r="D50" s="28"/>
      <c r="E50" s="19"/>
      <c r="F50" s="28"/>
      <c r="G50" s="19"/>
      <c r="H50" s="28"/>
      <c r="I50" s="19"/>
      <c r="J50" s="28"/>
      <c r="K50" s="19"/>
      <c r="L50" s="28"/>
      <c r="M50" s="19"/>
      <c r="N50" s="28"/>
      <c r="O50" s="19"/>
      <c r="P50" s="28"/>
      <c r="Q50" s="19"/>
      <c r="R50" s="28"/>
      <c r="S50" s="19"/>
      <c r="T50" s="28"/>
      <c r="U50" s="19"/>
      <c r="V50" s="28"/>
      <c r="W50" s="19"/>
    </row>
    <row r="51" spans="1:23" ht="8.25" customHeight="1">
      <c r="A51" s="26"/>
      <c r="B51" s="7" t="s">
        <v>3</v>
      </c>
      <c r="C51" s="13"/>
      <c r="D51" s="28"/>
      <c r="E51" s="19"/>
      <c r="F51" s="28"/>
      <c r="G51" s="19"/>
      <c r="H51" s="28"/>
      <c r="I51" s="19"/>
      <c r="J51" s="28"/>
      <c r="K51" s="19"/>
      <c r="L51" s="28"/>
      <c r="M51" s="19"/>
      <c r="N51" s="28"/>
      <c r="O51" s="19"/>
      <c r="P51" s="28"/>
      <c r="Q51" s="19"/>
      <c r="R51" s="28"/>
      <c r="S51" s="19"/>
      <c r="T51" s="28"/>
      <c r="U51" s="19"/>
      <c r="V51" s="28"/>
      <c r="W51" s="19"/>
    </row>
    <row r="52" spans="1:23" ht="7.5" customHeight="1">
      <c r="A52" s="26"/>
      <c r="B52" s="23" t="s">
        <v>84</v>
      </c>
      <c r="C52" s="18"/>
      <c r="D52" s="28"/>
      <c r="E52" s="19"/>
      <c r="F52" s="28"/>
      <c r="G52" s="19"/>
      <c r="H52" s="28"/>
      <c r="I52" s="19"/>
      <c r="J52" s="28"/>
      <c r="K52" s="19"/>
      <c r="L52" s="28"/>
      <c r="M52" s="19"/>
      <c r="N52" s="28"/>
      <c r="O52" s="19"/>
      <c r="P52" s="28"/>
      <c r="Q52" s="19"/>
      <c r="R52" s="28"/>
      <c r="S52" s="19" t="s">
        <v>5</v>
      </c>
      <c r="T52" s="28"/>
      <c r="U52" s="19"/>
      <c r="V52" s="28"/>
      <c r="W52" s="19"/>
    </row>
    <row r="53" spans="1:23" ht="7.5" customHeight="1">
      <c r="A53" s="26"/>
      <c r="B53" s="23" t="s">
        <v>85</v>
      </c>
      <c r="C53" s="18"/>
      <c r="D53" s="28">
        <v>1599.153</v>
      </c>
      <c r="E53" s="19" t="s">
        <v>5</v>
      </c>
      <c r="F53" s="28">
        <v>1628.28</v>
      </c>
      <c r="G53" s="19" t="s">
        <v>5</v>
      </c>
      <c r="H53" s="28">
        <v>1702.1569999999999</v>
      </c>
      <c r="I53" s="19" t="s">
        <v>5</v>
      </c>
      <c r="J53" s="28">
        <v>1707.6969999999999</v>
      </c>
      <c r="K53" s="19" t="s">
        <v>5</v>
      </c>
      <c r="L53" s="28">
        <v>1589.8969999999999</v>
      </c>
      <c r="M53" s="19"/>
      <c r="N53" s="28">
        <v>1307.0429999999999</v>
      </c>
      <c r="O53" s="19">
        <v>1</v>
      </c>
      <c r="P53" s="28">
        <v>134.40799999999999</v>
      </c>
      <c r="Q53" s="19"/>
      <c r="R53" s="28">
        <v>156.86199999999999</v>
      </c>
      <c r="S53" s="19"/>
      <c r="T53" s="28"/>
      <c r="U53" s="19"/>
      <c r="V53" s="28"/>
      <c r="W53" s="19"/>
    </row>
    <row r="54" spans="1:23" ht="7.5" customHeight="1">
      <c r="A54" s="26"/>
      <c r="B54" s="23" t="s">
        <v>99</v>
      </c>
      <c r="C54" s="18"/>
      <c r="D54" s="28">
        <v>1051.21</v>
      </c>
      <c r="E54" s="19" t="s">
        <v>5</v>
      </c>
      <c r="F54" s="28">
        <v>1062.23</v>
      </c>
      <c r="G54" s="19" t="s">
        <v>5</v>
      </c>
      <c r="H54" s="28">
        <v>1052.0999999999999</v>
      </c>
      <c r="I54" s="19" t="s">
        <v>5</v>
      </c>
      <c r="J54" s="28">
        <v>1113.2</v>
      </c>
      <c r="K54" s="19" t="s">
        <v>5</v>
      </c>
      <c r="L54" s="28">
        <v>1021.641</v>
      </c>
      <c r="M54" s="19"/>
      <c r="N54" s="28">
        <v>1017.234</v>
      </c>
      <c r="O54" s="19"/>
      <c r="P54" s="28">
        <v>79.566999999999993</v>
      </c>
      <c r="Q54" s="19"/>
      <c r="R54" s="28">
        <v>79.566000000000003</v>
      </c>
      <c r="S54" s="19"/>
      <c r="T54" s="28">
        <v>89.667000000000002</v>
      </c>
      <c r="U54" s="19"/>
      <c r="V54" s="28">
        <v>89.667000000000002</v>
      </c>
      <c r="W54" s="19"/>
    </row>
    <row r="55" spans="1:23" ht="7.5" customHeight="1">
      <c r="A55" s="26"/>
      <c r="B55" s="23" t="s">
        <v>10</v>
      </c>
      <c r="C55" s="18"/>
      <c r="D55" s="28">
        <v>298.666</v>
      </c>
      <c r="E55" s="19" t="s">
        <v>5</v>
      </c>
      <c r="F55" s="28">
        <v>315.16199999999998</v>
      </c>
      <c r="G55" s="19" t="s">
        <v>5</v>
      </c>
      <c r="H55" s="28"/>
      <c r="I55" s="19"/>
      <c r="J55" s="28"/>
      <c r="K55" s="19"/>
      <c r="L55" s="28"/>
      <c r="M55" s="19"/>
      <c r="N55" s="28"/>
      <c r="O55" s="19"/>
      <c r="P55" s="28"/>
      <c r="Q55" s="19"/>
      <c r="R55" s="28"/>
      <c r="S55" s="19"/>
      <c r="T55" s="28"/>
      <c r="U55" s="19"/>
      <c r="V55" s="28"/>
      <c r="W55" s="19" t="s">
        <v>5</v>
      </c>
    </row>
    <row r="56" spans="1:23" ht="7.5" customHeight="1">
      <c r="A56" s="26"/>
      <c r="B56" s="23" t="s">
        <v>11</v>
      </c>
      <c r="C56" s="18"/>
      <c r="D56" s="28"/>
      <c r="E56" s="19"/>
      <c r="F56" s="28"/>
      <c r="G56" s="19" t="s">
        <v>5</v>
      </c>
      <c r="H56" s="28"/>
      <c r="I56" s="19"/>
      <c r="J56" s="28"/>
      <c r="K56" s="19"/>
      <c r="L56" s="28"/>
      <c r="M56" s="19"/>
      <c r="N56" s="28"/>
      <c r="O56" s="19"/>
      <c r="P56" s="28"/>
      <c r="Q56" s="19"/>
      <c r="R56" s="28"/>
      <c r="S56" s="19"/>
      <c r="T56" s="28"/>
      <c r="U56" s="19"/>
      <c r="V56" s="28"/>
      <c r="W56" s="19" t="s">
        <v>5</v>
      </c>
    </row>
    <row r="57" spans="1:23" ht="7.5" customHeight="1">
      <c r="A57" s="26"/>
      <c r="B57" s="23" t="s">
        <v>14</v>
      </c>
      <c r="C57" s="18"/>
      <c r="D57" s="28">
        <f>D14+D38</f>
        <v>42.784999999999997</v>
      </c>
      <c r="E57" s="19"/>
      <c r="F57" s="28">
        <f>F14+F38</f>
        <v>43.606999999999999</v>
      </c>
      <c r="G57" s="19"/>
      <c r="H57" s="28">
        <f>H14+H38</f>
        <v>37.265000000000001</v>
      </c>
      <c r="I57" s="19"/>
      <c r="J57" s="28">
        <f>J14+J38</f>
        <v>38.387</v>
      </c>
      <c r="K57" s="19"/>
      <c r="L57" s="28">
        <f>L14+L38</f>
        <v>35.284999999999997</v>
      </c>
      <c r="M57" s="19"/>
      <c r="N57" s="28">
        <f>N14+N38</f>
        <v>36.618000000000002</v>
      </c>
      <c r="O57" s="19"/>
      <c r="P57" s="28">
        <f>P14+P38</f>
        <v>3.383</v>
      </c>
      <c r="Q57" s="19"/>
      <c r="R57" s="28">
        <f>R14+R38</f>
        <v>3.3719999999999999</v>
      </c>
      <c r="S57" s="19"/>
      <c r="T57" s="28">
        <f>T14+T38</f>
        <v>3.3979999999999997</v>
      </c>
      <c r="U57" s="19"/>
      <c r="V57" s="28">
        <f>V14+V38</f>
        <v>3.2680000000000002</v>
      </c>
      <c r="W57" s="19"/>
    </row>
    <row r="58" spans="1:23" ht="7.5" customHeight="1">
      <c r="A58" s="26"/>
      <c r="B58" s="23" t="s">
        <v>110</v>
      </c>
      <c r="C58" s="18"/>
      <c r="D58" s="28">
        <v>39.012</v>
      </c>
      <c r="E58" s="19" t="s">
        <v>5</v>
      </c>
      <c r="F58" s="28">
        <v>33.927</v>
      </c>
      <c r="G58" s="19" t="s">
        <v>5</v>
      </c>
      <c r="H58" s="28">
        <v>29.942</v>
      </c>
      <c r="I58" s="19" t="s">
        <v>5</v>
      </c>
      <c r="J58" s="28">
        <v>29.608000000000001</v>
      </c>
      <c r="K58" s="19" t="s">
        <v>5</v>
      </c>
      <c r="L58" s="28">
        <v>27.600999999999999</v>
      </c>
      <c r="M58" s="19" t="s">
        <v>5</v>
      </c>
      <c r="N58" s="28">
        <v>26.419</v>
      </c>
      <c r="O58" s="19" t="s">
        <v>5</v>
      </c>
      <c r="P58" s="28">
        <v>2.5870000000000002</v>
      </c>
      <c r="Q58" s="19" t="s">
        <v>5</v>
      </c>
      <c r="R58" s="28">
        <v>3.044</v>
      </c>
      <c r="S58" s="19" t="s">
        <v>5</v>
      </c>
      <c r="T58" s="28">
        <v>3.2229999999999999</v>
      </c>
      <c r="U58" s="19" t="s">
        <v>5</v>
      </c>
      <c r="V58" s="28">
        <v>2.7149999999999999</v>
      </c>
      <c r="W58" s="19" t="s">
        <v>5</v>
      </c>
    </row>
    <row r="59" spans="1:23" ht="7.5" customHeight="1">
      <c r="A59" s="26"/>
      <c r="B59" s="7"/>
      <c r="C59" s="13" t="s">
        <v>17</v>
      </c>
      <c r="D59" s="30">
        <f>SUM(D52:D58)</f>
        <v>3030.8260000000005</v>
      </c>
      <c r="E59" s="19"/>
      <c r="F59" s="30">
        <f>SUM(F52:F58)</f>
        <v>3083.2060000000001</v>
      </c>
      <c r="G59" s="19"/>
      <c r="H59" s="30">
        <f>SUM(H52:H58)</f>
        <v>2821.4639999999995</v>
      </c>
      <c r="I59" s="19"/>
      <c r="J59" s="30">
        <f>SUM(J52:J58)</f>
        <v>2888.8920000000003</v>
      </c>
      <c r="K59" s="19"/>
      <c r="L59" s="30">
        <f>SUM(L52:L58)</f>
        <v>2674.424</v>
      </c>
      <c r="M59" s="19"/>
      <c r="N59" s="30">
        <f>SUM(N52:N58)</f>
        <v>2387.3139999999999</v>
      </c>
      <c r="O59" s="19"/>
      <c r="P59" s="30">
        <f>SUM(P52:P58)</f>
        <v>219.94499999999996</v>
      </c>
      <c r="Q59" s="19"/>
      <c r="R59" s="30">
        <f>SUM(R52:R58)</f>
        <v>242.84400000000002</v>
      </c>
      <c r="S59" s="19"/>
      <c r="T59" s="30">
        <f>SUM(T52:T58)</f>
        <v>96.287999999999997</v>
      </c>
      <c r="U59" s="19"/>
      <c r="V59" s="30">
        <f>SUM(V52:V58)</f>
        <v>95.65</v>
      </c>
      <c r="W59" s="19"/>
    </row>
    <row r="60" spans="1:23" ht="2.25" customHeight="1">
      <c r="A60" s="26"/>
      <c r="D60" s="28"/>
      <c r="E60" s="19"/>
      <c r="F60" s="28"/>
      <c r="G60" s="19"/>
      <c r="H60" s="28"/>
      <c r="I60" s="19"/>
      <c r="J60" s="28"/>
      <c r="K60" s="19"/>
      <c r="L60" s="28"/>
      <c r="M60" s="19"/>
      <c r="N60" s="28"/>
      <c r="O60" s="19"/>
      <c r="P60" s="28"/>
      <c r="Q60" s="19"/>
      <c r="R60" s="28"/>
      <c r="S60" s="19"/>
      <c r="T60" s="28"/>
      <c r="U60" s="19"/>
      <c r="V60" s="28"/>
      <c r="W60" s="19"/>
    </row>
    <row r="61" spans="1:23" ht="8.25" customHeight="1">
      <c r="A61" s="26"/>
      <c r="B61" s="7" t="s">
        <v>30</v>
      </c>
      <c r="C61" s="13"/>
      <c r="D61" s="28"/>
      <c r="E61" s="19"/>
      <c r="F61" s="28"/>
      <c r="G61" s="19"/>
      <c r="H61" s="28"/>
      <c r="I61" s="19"/>
      <c r="J61" s="28"/>
      <c r="K61" s="19"/>
      <c r="L61" s="28"/>
      <c r="M61" s="19"/>
      <c r="N61" s="28"/>
      <c r="O61" s="19"/>
      <c r="P61" s="28"/>
      <c r="Q61" s="19"/>
      <c r="R61" s="28"/>
      <c r="S61" s="19"/>
      <c r="T61" s="28"/>
      <c r="U61" s="19"/>
      <c r="V61" s="28"/>
      <c r="W61" s="19"/>
    </row>
    <row r="62" spans="1:23" ht="7.5" customHeight="1">
      <c r="A62" s="26"/>
      <c r="B62" s="23" t="s">
        <v>33</v>
      </c>
      <c r="C62" s="18"/>
      <c r="D62" s="28">
        <v>17557</v>
      </c>
      <c r="E62" s="19" t="s">
        <v>5</v>
      </c>
      <c r="F62" s="28">
        <v>19146.824000000001</v>
      </c>
      <c r="G62" s="19" t="s">
        <v>5</v>
      </c>
      <c r="H62" s="28">
        <v>21846.078000000001</v>
      </c>
      <c r="I62" s="19" t="s">
        <v>5</v>
      </c>
      <c r="J62" s="28">
        <v>19144</v>
      </c>
      <c r="K62" s="19" t="s">
        <v>5</v>
      </c>
      <c r="L62" s="28">
        <v>18172</v>
      </c>
      <c r="M62" s="19" t="s">
        <v>5</v>
      </c>
      <c r="N62" s="28">
        <v>15611</v>
      </c>
      <c r="O62" s="19" t="s">
        <v>5</v>
      </c>
      <c r="P62" s="28">
        <v>1511</v>
      </c>
      <c r="Q62" s="19" t="s">
        <v>5</v>
      </c>
      <c r="R62" s="28">
        <v>1578</v>
      </c>
      <c r="S62" s="19" t="s">
        <v>5</v>
      </c>
      <c r="T62" s="28">
        <v>1418</v>
      </c>
      <c r="U62" s="19" t="s">
        <v>5</v>
      </c>
      <c r="V62" s="28">
        <v>1699</v>
      </c>
      <c r="W62" s="19" t="s">
        <v>5</v>
      </c>
    </row>
    <row r="63" spans="1:23" ht="7.5" customHeight="1">
      <c r="A63" s="26"/>
      <c r="B63" s="23" t="s">
        <v>38</v>
      </c>
      <c r="C63" s="18"/>
      <c r="D63" s="28">
        <v>1517.865</v>
      </c>
      <c r="E63" s="19" t="s">
        <v>5</v>
      </c>
      <c r="F63" s="28">
        <v>1457.0630000000001</v>
      </c>
      <c r="G63" s="19" t="s">
        <v>5</v>
      </c>
      <c r="H63" s="28">
        <v>1428.463</v>
      </c>
      <c r="I63" s="19" t="s">
        <v>5</v>
      </c>
      <c r="J63" s="28">
        <v>1471.559</v>
      </c>
      <c r="K63" s="19" t="s">
        <v>5</v>
      </c>
      <c r="L63" s="28">
        <v>1351.0619999999999</v>
      </c>
      <c r="M63" s="19"/>
      <c r="N63" s="28">
        <v>1341.923</v>
      </c>
      <c r="O63" s="19"/>
      <c r="P63" s="28">
        <v>108.43</v>
      </c>
      <c r="Q63" s="19"/>
      <c r="R63" s="28">
        <v>122.378</v>
      </c>
      <c r="S63" s="19"/>
      <c r="T63" s="28">
        <v>131.46299999999999</v>
      </c>
      <c r="U63" s="19"/>
      <c r="V63" s="28">
        <v>131.131</v>
      </c>
      <c r="W63" s="19"/>
    </row>
    <row r="64" spans="1:23" ht="7.5" customHeight="1">
      <c r="A64" s="26"/>
      <c r="B64" s="23" t="s">
        <v>50</v>
      </c>
      <c r="C64" s="18"/>
      <c r="D64" s="28">
        <v>1145.9100000000001</v>
      </c>
      <c r="E64" s="19" t="s">
        <v>5</v>
      </c>
      <c r="F64" s="28">
        <v>1122.2860000000001</v>
      </c>
      <c r="G64" s="19" t="s">
        <v>5</v>
      </c>
      <c r="H64" s="28">
        <v>1106.7629999999999</v>
      </c>
      <c r="I64" s="19" t="s">
        <v>5</v>
      </c>
      <c r="J64" s="28">
        <v>1153.231</v>
      </c>
      <c r="K64" s="19" t="s">
        <v>5</v>
      </c>
      <c r="L64" s="28">
        <v>1063.442</v>
      </c>
      <c r="M64" s="19" t="s">
        <v>5</v>
      </c>
      <c r="N64" s="28"/>
      <c r="O64" s="19"/>
      <c r="P64" s="28"/>
      <c r="Q64" s="19"/>
      <c r="R64" s="28"/>
      <c r="S64" s="19"/>
      <c r="T64" s="28"/>
      <c r="U64" s="19"/>
      <c r="V64" s="28"/>
      <c r="W64" s="19" t="s">
        <v>5</v>
      </c>
    </row>
    <row r="65" spans="1:23" ht="7.5" customHeight="1">
      <c r="A65" s="26"/>
      <c r="B65" s="23" t="s">
        <v>88</v>
      </c>
      <c r="C65" s="18"/>
      <c r="D65" s="28">
        <v>670.29399999999998</v>
      </c>
      <c r="E65" s="19" t="s">
        <v>5</v>
      </c>
      <c r="F65" s="28">
        <v>615.32299999999998</v>
      </c>
      <c r="G65" s="19" t="s">
        <v>5</v>
      </c>
      <c r="H65" s="28">
        <v>644.46699999999998</v>
      </c>
      <c r="I65" s="19" t="s">
        <v>5</v>
      </c>
      <c r="J65" s="28">
        <v>600.80999999999995</v>
      </c>
      <c r="K65" s="19" t="s">
        <v>5</v>
      </c>
      <c r="L65" s="28">
        <v>554.49400000000003</v>
      </c>
      <c r="M65" s="19" t="s">
        <v>5</v>
      </c>
      <c r="N65" s="28">
        <v>454.30099999999999</v>
      </c>
      <c r="O65" s="19" t="s">
        <v>5</v>
      </c>
      <c r="P65" s="28">
        <v>44.131999999999998</v>
      </c>
      <c r="Q65" s="19" t="s">
        <v>5</v>
      </c>
      <c r="R65" s="28">
        <v>45.335999999999999</v>
      </c>
      <c r="S65" s="19" t="s">
        <v>5</v>
      </c>
      <c r="T65" s="28">
        <v>49.548999999999999</v>
      </c>
      <c r="U65" s="19" t="s">
        <v>5</v>
      </c>
      <c r="V65" s="28">
        <v>47.447000000000003</v>
      </c>
      <c r="W65" s="19" t="s">
        <v>5</v>
      </c>
    </row>
    <row r="66" spans="1:23" ht="7.5" customHeight="1">
      <c r="A66" s="26"/>
      <c r="B66" s="23" t="s">
        <v>51</v>
      </c>
      <c r="C66" s="18"/>
      <c r="D66" s="28">
        <v>379.73099999999999</v>
      </c>
      <c r="E66" s="19" t="s">
        <v>5</v>
      </c>
      <c r="F66" s="28">
        <v>354.714</v>
      </c>
      <c r="G66" s="19" t="s">
        <v>5</v>
      </c>
      <c r="H66" s="28">
        <v>343.077</v>
      </c>
      <c r="I66" s="19" t="s">
        <v>5</v>
      </c>
      <c r="J66" s="28">
        <v>311.51600000000002</v>
      </c>
      <c r="K66" s="19" t="s">
        <v>5</v>
      </c>
      <c r="L66" s="28">
        <v>281.29399999999998</v>
      </c>
      <c r="M66" s="19" t="s">
        <v>5</v>
      </c>
      <c r="N66" s="28"/>
      <c r="O66" s="19"/>
      <c r="P66" s="28"/>
      <c r="Q66" s="19"/>
      <c r="R66" s="28"/>
      <c r="S66" s="19"/>
      <c r="T66" s="28"/>
      <c r="U66" s="19"/>
      <c r="V66" s="28"/>
      <c r="W66" s="19" t="s">
        <v>5</v>
      </c>
    </row>
    <row r="67" spans="1:23" ht="7.5" customHeight="1">
      <c r="A67" s="26"/>
      <c r="B67" s="7"/>
      <c r="C67" s="13" t="s">
        <v>17</v>
      </c>
      <c r="D67" s="30">
        <f>SUM(D62:D66)</f>
        <v>21270.800000000003</v>
      </c>
      <c r="E67" s="19"/>
      <c r="F67" s="30">
        <f>SUM(F62:F66)</f>
        <v>22696.210000000003</v>
      </c>
      <c r="G67" s="19"/>
      <c r="H67" s="30">
        <f>SUM(H62:H66)</f>
        <v>25368.848000000002</v>
      </c>
      <c r="I67" s="19"/>
      <c r="J67" s="30">
        <f>SUM(J62:J66)</f>
        <v>22681.116000000002</v>
      </c>
      <c r="K67" s="19"/>
      <c r="L67" s="30">
        <f>SUM(L62:L66)</f>
        <v>21422.291999999998</v>
      </c>
      <c r="M67" s="19"/>
      <c r="N67" s="30">
        <f>SUM(N62:N66)</f>
        <v>17407.223999999998</v>
      </c>
      <c r="O67" s="19"/>
      <c r="P67" s="30">
        <f>SUM(P62:P66)</f>
        <v>1663.5620000000001</v>
      </c>
      <c r="Q67" s="19"/>
      <c r="R67" s="30">
        <f>SUM(R62:R66)</f>
        <v>1745.7139999999999</v>
      </c>
      <c r="S67" s="19"/>
      <c r="T67" s="30">
        <f>SUM(T62:T66)</f>
        <v>1599.0119999999999</v>
      </c>
      <c r="U67" s="19"/>
      <c r="V67" s="30">
        <f>SUM(V62:V66)</f>
        <v>1877.578</v>
      </c>
      <c r="W67" s="19"/>
    </row>
    <row r="68" spans="1:23" ht="2.25" customHeight="1">
      <c r="A68" s="26"/>
      <c r="D68" s="28"/>
      <c r="E68" s="19"/>
      <c r="F68" s="28"/>
      <c r="G68" s="19"/>
      <c r="H68" s="28"/>
      <c r="I68" s="19"/>
      <c r="J68" s="28"/>
      <c r="K68" s="19"/>
      <c r="L68" s="28"/>
      <c r="M68" s="19"/>
      <c r="N68" s="28"/>
      <c r="O68" s="19"/>
      <c r="P68" s="28"/>
      <c r="Q68" s="19"/>
      <c r="R68" s="28"/>
      <c r="S68" s="19"/>
      <c r="T68" s="28"/>
      <c r="U68" s="19"/>
      <c r="V68" s="28"/>
      <c r="W68" s="19"/>
    </row>
    <row r="69" spans="1:23" ht="8.25" customHeight="1">
      <c r="A69" s="26"/>
      <c r="B69" s="7" t="s">
        <v>54</v>
      </c>
      <c r="C69" s="13"/>
      <c r="D69" s="28"/>
      <c r="E69" s="19"/>
      <c r="F69" s="28"/>
      <c r="G69" s="19"/>
      <c r="H69" s="28"/>
      <c r="I69" s="19"/>
      <c r="J69" s="28"/>
      <c r="K69" s="19"/>
      <c r="L69" s="28"/>
      <c r="M69" s="19"/>
      <c r="N69" s="28"/>
      <c r="O69" s="19"/>
      <c r="P69" s="28"/>
      <c r="Q69" s="19"/>
      <c r="R69" s="28"/>
      <c r="S69" s="19"/>
      <c r="T69" s="28"/>
      <c r="U69" s="19"/>
      <c r="V69" s="28"/>
      <c r="W69" s="19"/>
    </row>
    <row r="70" spans="1:23" ht="7.5" customHeight="1">
      <c r="A70" s="26"/>
      <c r="B70" s="23" t="s">
        <v>57</v>
      </c>
      <c r="C70" s="18"/>
      <c r="D70" s="28"/>
      <c r="E70" s="19"/>
      <c r="F70" s="28"/>
      <c r="G70" s="19"/>
      <c r="H70" s="28"/>
      <c r="I70" s="19"/>
      <c r="J70" s="28"/>
      <c r="K70" s="19"/>
      <c r="L70" s="28"/>
      <c r="M70" s="19"/>
      <c r="N70" s="28"/>
      <c r="O70" s="19"/>
      <c r="P70" s="28"/>
      <c r="Q70" s="19"/>
      <c r="R70" s="28"/>
      <c r="S70" s="19"/>
      <c r="T70" s="28"/>
      <c r="U70" s="19"/>
      <c r="V70" s="28"/>
      <c r="W70" s="19"/>
    </row>
    <row r="71" spans="1:23" ht="7.5" customHeight="1">
      <c r="A71" s="26"/>
      <c r="B71" s="23" t="s">
        <v>59</v>
      </c>
      <c r="C71" s="18"/>
      <c r="D71" s="28"/>
      <c r="E71" s="19"/>
      <c r="F71" s="28"/>
      <c r="G71" s="19"/>
      <c r="H71" s="28"/>
      <c r="I71" s="19"/>
      <c r="J71" s="28"/>
      <c r="K71" s="19"/>
      <c r="L71" s="28"/>
      <c r="M71" s="19"/>
      <c r="N71" s="28"/>
      <c r="O71" s="19"/>
      <c r="P71" s="28"/>
      <c r="Q71" s="19"/>
      <c r="R71" s="28"/>
      <c r="S71" s="19"/>
      <c r="T71" s="28"/>
      <c r="U71" s="19"/>
      <c r="V71" s="28"/>
      <c r="W71" s="19"/>
    </row>
    <row r="72" spans="1:23" ht="7.5" customHeight="1">
      <c r="A72" s="26"/>
      <c r="B72" s="23" t="s">
        <v>64</v>
      </c>
      <c r="C72" s="18"/>
      <c r="D72" s="28"/>
      <c r="E72" s="19"/>
      <c r="F72" s="28"/>
      <c r="G72" s="19"/>
      <c r="H72" s="28"/>
      <c r="I72" s="19"/>
      <c r="J72" s="28"/>
      <c r="K72" s="19"/>
      <c r="L72" s="28"/>
      <c r="M72" s="19"/>
      <c r="N72" s="28"/>
      <c r="O72" s="19"/>
      <c r="P72" s="28"/>
      <c r="Q72" s="19"/>
      <c r="R72" s="28"/>
      <c r="S72" s="19"/>
      <c r="T72" s="28"/>
      <c r="U72" s="19"/>
      <c r="V72" s="28"/>
      <c r="W72" s="19"/>
    </row>
    <row r="73" spans="1:23" ht="7.5" customHeight="1">
      <c r="A73" s="26"/>
      <c r="B73" s="23" t="s">
        <v>66</v>
      </c>
      <c r="C73" s="18"/>
      <c r="D73" s="28">
        <v>2343.9119999999998</v>
      </c>
      <c r="E73" s="19" t="s">
        <v>5</v>
      </c>
      <c r="F73" s="28">
        <v>2302.4749999999999</v>
      </c>
      <c r="G73" s="19" t="s">
        <v>5</v>
      </c>
      <c r="H73" s="28">
        <v>2346.4499999999998</v>
      </c>
      <c r="I73" s="19" t="s">
        <v>5</v>
      </c>
      <c r="J73" s="28">
        <v>2281.3090000000002</v>
      </c>
      <c r="K73" s="19" t="s">
        <v>5</v>
      </c>
      <c r="L73" s="28">
        <v>2120.0369999999998</v>
      </c>
      <c r="M73" s="19"/>
      <c r="N73" s="28">
        <v>1536.931</v>
      </c>
      <c r="O73" s="19"/>
      <c r="P73" s="28">
        <v>77.872</v>
      </c>
      <c r="Q73" s="19"/>
      <c r="R73" s="28">
        <v>72.346999999999994</v>
      </c>
      <c r="S73" s="19"/>
      <c r="T73" s="28">
        <v>74.587000000000003</v>
      </c>
      <c r="U73" s="19"/>
      <c r="V73" s="28">
        <v>68.078000000000003</v>
      </c>
      <c r="W73" s="19"/>
    </row>
    <row r="74" spans="1:23" ht="7.5" customHeight="1">
      <c r="A74" s="26"/>
      <c r="B74" s="7"/>
      <c r="C74" s="13" t="s">
        <v>17</v>
      </c>
      <c r="D74" s="30">
        <f>SUM(D70:D73)</f>
        <v>2343.9119999999998</v>
      </c>
      <c r="E74" s="19"/>
      <c r="F74" s="30">
        <f>SUM(F70:F73)</f>
        <v>2302.4749999999999</v>
      </c>
      <c r="G74" s="19"/>
      <c r="H74" s="30">
        <f>SUM(H70:H73)</f>
        <v>2346.4499999999998</v>
      </c>
      <c r="I74" s="19"/>
      <c r="J74" s="30">
        <f>SUM(J70:J73)</f>
        <v>2281.3090000000002</v>
      </c>
      <c r="K74" s="19"/>
      <c r="L74" s="30">
        <f>SUM(L70:L73)</f>
        <v>2120.0369999999998</v>
      </c>
      <c r="M74" s="19"/>
      <c r="N74" s="30">
        <f>SUM(N70:N73)</f>
        <v>1536.931</v>
      </c>
      <c r="O74" s="19"/>
      <c r="P74" s="30">
        <f>SUM(P70:P73)</f>
        <v>77.872</v>
      </c>
      <c r="Q74" s="19"/>
      <c r="R74" s="30">
        <f>SUM(R70:R73)</f>
        <v>72.346999999999994</v>
      </c>
      <c r="S74" s="19"/>
      <c r="T74" s="30">
        <f>SUM(T70:T73)</f>
        <v>74.587000000000003</v>
      </c>
      <c r="U74" s="19"/>
      <c r="V74" s="30">
        <f>SUM(V70:V73)</f>
        <v>68.078000000000003</v>
      </c>
      <c r="W74" s="19"/>
    </row>
    <row r="75" spans="1:23" ht="2.25" customHeight="1">
      <c r="A75" s="26"/>
      <c r="D75" s="28"/>
      <c r="E75" s="19"/>
      <c r="F75" s="28"/>
      <c r="G75" s="19"/>
      <c r="H75" s="28"/>
      <c r="I75" s="19"/>
      <c r="J75" s="28"/>
      <c r="K75" s="19"/>
      <c r="L75" s="28"/>
      <c r="M75" s="19"/>
      <c r="N75" s="28"/>
      <c r="O75" s="19"/>
      <c r="P75" s="28"/>
      <c r="Q75" s="19"/>
      <c r="R75" s="28"/>
      <c r="S75" s="19"/>
      <c r="T75" s="28"/>
      <c r="U75" s="19"/>
      <c r="V75" s="28"/>
      <c r="W75" s="19"/>
    </row>
    <row r="76" spans="1:23" ht="7.5" customHeight="1">
      <c r="A76" s="26"/>
      <c r="B76" s="7"/>
      <c r="C76" s="13" t="s">
        <v>126</v>
      </c>
      <c r="D76" s="30">
        <f>D59+D67+D74</f>
        <v>26645.538000000004</v>
      </c>
      <c r="E76" s="19"/>
      <c r="F76" s="30">
        <f>F59+F67+F74</f>
        <v>28081.891000000003</v>
      </c>
      <c r="G76" s="19"/>
      <c r="H76" s="30">
        <f>H59+H67+H74</f>
        <v>30536.762000000002</v>
      </c>
      <c r="I76" s="19"/>
      <c r="J76" s="30">
        <f>J59+J67+J74</f>
        <v>27851.317000000003</v>
      </c>
      <c r="K76" s="19"/>
      <c r="L76" s="30">
        <f>L59+L67+L74</f>
        <v>26216.752999999997</v>
      </c>
      <c r="M76" s="19"/>
      <c r="N76" s="30">
        <f>N59+N67+N74</f>
        <v>21331.468999999997</v>
      </c>
      <c r="O76" s="19"/>
      <c r="P76" s="30">
        <f>P59+P67+P74</f>
        <v>1961.3790000000001</v>
      </c>
      <c r="Q76" s="19"/>
      <c r="R76" s="30">
        <f>R59+R67+R74</f>
        <v>2060.9050000000002</v>
      </c>
      <c r="S76" s="19"/>
      <c r="T76" s="30">
        <f>T59+T67+T74</f>
        <v>1769.8869999999999</v>
      </c>
      <c r="U76" s="19"/>
      <c r="V76" s="30">
        <f>V59+V67+V74</f>
        <v>2041.306</v>
      </c>
      <c r="W76" s="19"/>
    </row>
    <row r="77" spans="1:23" ht="7.5" customHeight="1">
      <c r="A77" s="12"/>
      <c r="B77" s="11"/>
      <c r="C77" s="10"/>
      <c r="D77" s="11"/>
      <c r="E77" s="10"/>
      <c r="F77" s="11"/>
      <c r="G77" s="10"/>
      <c r="H77" s="11"/>
      <c r="I77" s="10"/>
      <c r="J77" s="11"/>
      <c r="K77" s="10"/>
      <c r="L77" s="11"/>
      <c r="M77" s="10"/>
      <c r="N77" s="11"/>
      <c r="O77" s="10"/>
      <c r="P77" s="11"/>
      <c r="Q77" s="10"/>
      <c r="R77" s="11"/>
      <c r="S77" s="10"/>
      <c r="T77" s="11"/>
      <c r="U77" s="10"/>
      <c r="V77" s="11"/>
      <c r="W77" s="10"/>
    </row>
    <row r="78" spans="1:23" ht="18.75" customHeight="1">
      <c r="A78" s="21" t="s">
        <v>198</v>
      </c>
    </row>
    <row r="79" spans="1:23" ht="9" customHeight="1">
      <c r="A79" s="22" t="s">
        <v>199</v>
      </c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Semis Production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00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68</v>
      </c>
      <c r="C3" s="3"/>
      <c r="D3" s="5">
        <v>2015</v>
      </c>
      <c r="E3" s="6"/>
      <c r="F3" s="5">
        <v>2016</v>
      </c>
      <c r="G3" s="6"/>
      <c r="H3" s="5">
        <v>2017</v>
      </c>
      <c r="I3" s="6"/>
      <c r="J3" s="5">
        <v>2017</v>
      </c>
      <c r="K3" s="6"/>
      <c r="L3" s="5">
        <v>2018</v>
      </c>
      <c r="M3" s="6"/>
      <c r="N3" s="5">
        <v>2018</v>
      </c>
      <c r="O3" s="6"/>
      <c r="P3" s="5">
        <v>2018</v>
      </c>
      <c r="Q3" s="6"/>
      <c r="R3" s="5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75</v>
      </c>
      <c r="K5" s="9"/>
      <c r="L5" s="25" t="s">
        <v>75</v>
      </c>
      <c r="M5" s="9"/>
      <c r="N5" s="25" t="s">
        <v>77</v>
      </c>
      <c r="O5" s="9"/>
      <c r="P5" s="25" t="s">
        <v>78</v>
      </c>
      <c r="Q5" s="9"/>
      <c r="R5" s="25" t="s">
        <v>79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202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203</v>
      </c>
      <c r="C8" s="18"/>
      <c r="D8" s="26">
        <v>995882</v>
      </c>
      <c r="E8" s="19" t="s">
        <v>5</v>
      </c>
      <c r="F8" s="26">
        <v>948000</v>
      </c>
      <c r="G8" s="19" t="s">
        <v>5</v>
      </c>
      <c r="H8" s="26">
        <v>860000</v>
      </c>
      <c r="I8" s="19" t="s">
        <v>5</v>
      </c>
      <c r="J8" s="26">
        <v>860000</v>
      </c>
      <c r="K8" s="19" t="s">
        <v>5</v>
      </c>
      <c r="L8" s="26">
        <v>979900</v>
      </c>
      <c r="M8" s="19" t="s">
        <v>5</v>
      </c>
      <c r="N8" s="27">
        <v>84300</v>
      </c>
      <c r="O8" s="19"/>
      <c r="P8" s="27">
        <v>84300</v>
      </c>
      <c r="Q8" s="19"/>
      <c r="R8" s="27">
        <v>84300</v>
      </c>
      <c r="S8" s="19"/>
    </row>
    <row r="9" spans="1:19" ht="7.5" customHeight="1">
      <c r="A9" s="26"/>
      <c r="B9" s="23" t="s">
        <v>204</v>
      </c>
      <c r="C9" s="18"/>
      <c r="D9" s="26">
        <v>432843</v>
      </c>
      <c r="E9" s="19" t="s">
        <v>5</v>
      </c>
      <c r="F9" s="26">
        <v>445202</v>
      </c>
      <c r="G9" s="19" t="s">
        <v>5</v>
      </c>
      <c r="H9" s="26">
        <v>359626</v>
      </c>
      <c r="I9" s="19" t="s">
        <v>5</v>
      </c>
      <c r="J9" s="26">
        <v>359626</v>
      </c>
      <c r="K9" s="19" t="s">
        <v>5</v>
      </c>
      <c r="L9" s="26">
        <v>372000</v>
      </c>
      <c r="M9" s="19" t="s">
        <v>5</v>
      </c>
      <c r="N9" s="27">
        <v>32000</v>
      </c>
      <c r="O9" s="19"/>
      <c r="P9" s="27">
        <v>32000</v>
      </c>
      <c r="Q9" s="19"/>
      <c r="R9" s="27">
        <v>32000</v>
      </c>
      <c r="S9" s="19"/>
    </row>
    <row r="10" spans="1:19" ht="7.5" customHeight="1">
      <c r="A10" s="26"/>
      <c r="B10" s="23" t="s">
        <v>205</v>
      </c>
      <c r="C10" s="18"/>
      <c r="D10" s="26">
        <v>474963</v>
      </c>
      <c r="E10" s="19" t="s">
        <v>5</v>
      </c>
      <c r="F10" s="26">
        <v>474954</v>
      </c>
      <c r="G10" s="19" t="s">
        <v>5</v>
      </c>
      <c r="H10" s="26">
        <v>386008</v>
      </c>
      <c r="I10" s="19" t="s">
        <v>5</v>
      </c>
      <c r="J10" s="26">
        <v>386008</v>
      </c>
      <c r="K10" s="19" t="s">
        <v>5</v>
      </c>
      <c r="L10" s="26">
        <v>402600</v>
      </c>
      <c r="M10" s="19" t="s">
        <v>5</v>
      </c>
      <c r="N10" s="27">
        <v>34700</v>
      </c>
      <c r="O10" s="19"/>
      <c r="P10" s="27">
        <v>34700</v>
      </c>
      <c r="Q10" s="19"/>
      <c r="R10" s="27">
        <v>34700</v>
      </c>
      <c r="S10" s="19"/>
    </row>
    <row r="11" spans="1:19" ht="8.25" customHeight="1">
      <c r="A11" s="26"/>
      <c r="B11" s="7" t="s">
        <v>206</v>
      </c>
      <c r="C11" s="13"/>
      <c r="D11" s="26"/>
      <c r="E11" s="19"/>
      <c r="F11" s="26"/>
      <c r="G11" s="19"/>
      <c r="H11" s="26"/>
      <c r="I11" s="19"/>
      <c r="J11" s="26"/>
      <c r="K11" s="19"/>
      <c r="L11" s="26"/>
      <c r="M11" s="19"/>
      <c r="N11" s="26"/>
      <c r="O11" s="19"/>
      <c r="P11" s="26"/>
      <c r="Q11" s="19"/>
      <c r="R11" s="26"/>
      <c r="S11" s="19"/>
    </row>
    <row r="12" spans="1:19" ht="7.5" customHeight="1">
      <c r="A12" s="26"/>
      <c r="B12" s="23" t="s">
        <v>204</v>
      </c>
      <c r="C12" s="18"/>
      <c r="D12" s="26">
        <v>49528</v>
      </c>
      <c r="E12" s="19" t="s">
        <v>5</v>
      </c>
      <c r="F12" s="26">
        <v>23904</v>
      </c>
      <c r="G12" s="19" t="s">
        <v>5</v>
      </c>
      <c r="H12" s="26">
        <v>297</v>
      </c>
      <c r="I12" s="19" t="s">
        <v>5</v>
      </c>
      <c r="J12" s="26">
        <v>297</v>
      </c>
      <c r="K12" s="19" t="s">
        <v>5</v>
      </c>
      <c r="L12" s="26">
        <v>1672</v>
      </c>
      <c r="M12" s="19" t="s">
        <v>5</v>
      </c>
      <c r="N12" s="26">
        <v>285</v>
      </c>
      <c r="O12" s="19" t="s">
        <v>5</v>
      </c>
      <c r="P12" s="26">
        <v>1045</v>
      </c>
      <c r="Q12" s="19" t="s">
        <v>5</v>
      </c>
      <c r="R12" s="26">
        <v>321</v>
      </c>
      <c r="S12" s="19" t="s">
        <v>5</v>
      </c>
    </row>
    <row r="13" spans="1:19" ht="7.5" customHeight="1">
      <c r="A13" s="26"/>
      <c r="B13" s="23" t="s">
        <v>205</v>
      </c>
      <c r="C13" s="18"/>
      <c r="D13" s="26">
        <v>180</v>
      </c>
      <c r="E13" s="19" t="s">
        <v>5</v>
      </c>
      <c r="F13" s="26">
        <v>161</v>
      </c>
      <c r="G13" s="19" t="s">
        <v>5</v>
      </c>
      <c r="H13" s="26">
        <v>101</v>
      </c>
      <c r="I13" s="19" t="s">
        <v>5</v>
      </c>
      <c r="J13" s="26">
        <v>101</v>
      </c>
      <c r="K13" s="19" t="s">
        <v>5</v>
      </c>
      <c r="L13" s="26">
        <v>55</v>
      </c>
      <c r="M13" s="19" t="s">
        <v>5</v>
      </c>
      <c r="N13" s="26">
        <v>13</v>
      </c>
      <c r="O13" s="19" t="s">
        <v>5</v>
      </c>
      <c r="P13" s="26">
        <v>7</v>
      </c>
      <c r="Q13" s="19" t="s">
        <v>5</v>
      </c>
      <c r="R13" s="26">
        <v>10</v>
      </c>
      <c r="S13" s="19" t="s">
        <v>5</v>
      </c>
    </row>
    <row r="14" spans="1:19" ht="8.25" customHeight="1">
      <c r="A14" s="26"/>
      <c r="B14" s="7" t="s">
        <v>207</v>
      </c>
      <c r="C14" s="13"/>
      <c r="D14" s="26"/>
      <c r="E14" s="19"/>
      <c r="F14" s="26"/>
      <c r="G14" s="19"/>
      <c r="H14" s="26"/>
      <c r="I14" s="19"/>
      <c r="J14" s="26"/>
      <c r="K14" s="19"/>
      <c r="L14" s="26"/>
      <c r="M14" s="19"/>
      <c r="N14" s="26"/>
      <c r="O14" s="19"/>
      <c r="P14" s="26"/>
      <c r="Q14" s="19"/>
      <c r="R14" s="26"/>
      <c r="S14" s="19"/>
    </row>
    <row r="15" spans="1:19" ht="7.5" customHeight="1">
      <c r="A15" s="26"/>
      <c r="B15" s="23" t="s">
        <v>203</v>
      </c>
      <c r="C15" s="18"/>
      <c r="D15" s="26">
        <v>480263</v>
      </c>
      <c r="E15" s="19" t="s">
        <v>5</v>
      </c>
      <c r="F15" s="26">
        <v>459332</v>
      </c>
      <c r="G15" s="19" t="s">
        <v>5</v>
      </c>
      <c r="H15" s="26">
        <v>445464</v>
      </c>
      <c r="I15" s="19" t="s">
        <v>5</v>
      </c>
      <c r="J15" s="26">
        <v>445464</v>
      </c>
      <c r="K15" s="19" t="s">
        <v>5</v>
      </c>
      <c r="L15" s="26">
        <v>519105</v>
      </c>
      <c r="M15" s="19" t="s">
        <v>5</v>
      </c>
      <c r="N15" s="26">
        <v>45754</v>
      </c>
      <c r="O15" s="19" t="s">
        <v>5</v>
      </c>
      <c r="P15" s="26">
        <v>35082</v>
      </c>
      <c r="Q15" s="19" t="s">
        <v>5</v>
      </c>
      <c r="R15" s="26">
        <v>60505</v>
      </c>
      <c r="S15" s="19" t="s">
        <v>5</v>
      </c>
    </row>
    <row r="16" spans="1:19" ht="7.5" customHeight="1">
      <c r="A16" s="26"/>
      <c r="B16" s="23" t="s">
        <v>205</v>
      </c>
      <c r="C16" s="18"/>
      <c r="D16" s="26">
        <v>448499</v>
      </c>
      <c r="E16" s="19" t="s">
        <v>5</v>
      </c>
      <c r="F16" s="26">
        <v>452110</v>
      </c>
      <c r="G16" s="19" t="s">
        <v>5</v>
      </c>
      <c r="H16" s="26">
        <v>354922</v>
      </c>
      <c r="I16" s="19" t="s">
        <v>5</v>
      </c>
      <c r="J16" s="26">
        <v>354922</v>
      </c>
      <c r="K16" s="19" t="s">
        <v>5</v>
      </c>
      <c r="L16" s="26">
        <v>356451</v>
      </c>
      <c r="M16" s="19" t="s">
        <v>5</v>
      </c>
      <c r="N16" s="26">
        <v>27963</v>
      </c>
      <c r="O16" s="19" t="s">
        <v>5</v>
      </c>
      <c r="P16" s="26">
        <v>25069</v>
      </c>
      <c r="Q16" s="19" t="s">
        <v>5</v>
      </c>
      <c r="R16" s="26">
        <v>38593</v>
      </c>
      <c r="S16" s="19" t="s">
        <v>5</v>
      </c>
    </row>
    <row r="17" spans="1:19" ht="7.5" customHeight="1">
      <c r="A17" s="26"/>
      <c r="B17" s="23" t="s">
        <v>208</v>
      </c>
      <c r="C17" s="18"/>
      <c r="D17" s="26">
        <v>1078</v>
      </c>
      <c r="E17" s="19" t="s">
        <v>5</v>
      </c>
      <c r="F17" s="26">
        <v>651</v>
      </c>
      <c r="G17" s="19" t="s">
        <v>5</v>
      </c>
      <c r="H17" s="26">
        <v>679</v>
      </c>
      <c r="I17" s="19" t="s">
        <v>5</v>
      </c>
      <c r="J17" s="26">
        <v>679</v>
      </c>
      <c r="K17" s="19" t="s">
        <v>5</v>
      </c>
      <c r="L17" s="26">
        <v>2270</v>
      </c>
      <c r="M17" s="19" t="s">
        <v>5</v>
      </c>
      <c r="N17" s="26">
        <v>398</v>
      </c>
      <c r="O17" s="19" t="s">
        <v>5</v>
      </c>
      <c r="P17" s="26">
        <v>103</v>
      </c>
      <c r="Q17" s="19" t="s">
        <v>5</v>
      </c>
      <c r="R17" s="26">
        <v>141</v>
      </c>
      <c r="S17" s="19" t="s">
        <v>5</v>
      </c>
    </row>
    <row r="18" spans="1:19" ht="7.5" customHeight="1">
      <c r="A18" s="26"/>
      <c r="B18" s="23" t="s">
        <v>209</v>
      </c>
      <c r="C18" s="18"/>
      <c r="D18" s="26">
        <v>80636</v>
      </c>
      <c r="E18" s="19" t="s">
        <v>5</v>
      </c>
      <c r="F18" s="26">
        <v>76270</v>
      </c>
      <c r="G18" s="19" t="s">
        <v>5</v>
      </c>
      <c r="H18" s="26">
        <v>80377</v>
      </c>
      <c r="I18" s="19" t="s">
        <v>5</v>
      </c>
      <c r="J18" s="26">
        <v>80377</v>
      </c>
      <c r="K18" s="19" t="s">
        <v>5</v>
      </c>
      <c r="L18" s="26">
        <v>91448</v>
      </c>
      <c r="M18" s="19" t="s">
        <v>5</v>
      </c>
      <c r="N18" s="26">
        <v>7944</v>
      </c>
      <c r="O18" s="19" t="s">
        <v>5</v>
      </c>
      <c r="P18" s="26">
        <v>7901</v>
      </c>
      <c r="Q18" s="19" t="s">
        <v>5</v>
      </c>
      <c r="R18" s="26">
        <v>8135</v>
      </c>
      <c r="S18" s="19" t="s">
        <v>5</v>
      </c>
    </row>
    <row r="19" spans="1:19" ht="8.25" customHeight="1">
      <c r="A19" s="26"/>
      <c r="B19" s="7" t="s">
        <v>210</v>
      </c>
      <c r="C19" s="13"/>
      <c r="D19" s="26"/>
      <c r="E19" s="19"/>
      <c r="F19" s="26"/>
      <c r="G19" s="19"/>
      <c r="H19" s="26"/>
      <c r="I19" s="19"/>
      <c r="J19" s="26"/>
      <c r="K19" s="19"/>
      <c r="L19" s="26"/>
      <c r="M19" s="19"/>
      <c r="N19" s="26"/>
      <c r="O19" s="19"/>
      <c r="P19" s="26"/>
      <c r="Q19" s="19"/>
      <c r="R19" s="26"/>
      <c r="S19" s="19"/>
    </row>
    <row r="20" spans="1:19" ht="7.5" customHeight="1">
      <c r="A20" s="26"/>
      <c r="B20" s="23" t="s">
        <v>205</v>
      </c>
      <c r="C20" s="18"/>
      <c r="D20" s="26">
        <v>26644</v>
      </c>
      <c r="E20" s="19" t="s">
        <v>5</v>
      </c>
      <c r="F20" s="26">
        <v>23005</v>
      </c>
      <c r="G20" s="19" t="s">
        <v>5</v>
      </c>
      <c r="H20" s="26">
        <v>31187</v>
      </c>
      <c r="I20" s="19" t="s">
        <v>5</v>
      </c>
      <c r="J20" s="26">
        <v>31187</v>
      </c>
      <c r="K20" s="19" t="s">
        <v>5</v>
      </c>
      <c r="L20" s="26">
        <v>46204</v>
      </c>
      <c r="M20" s="19" t="s">
        <v>5</v>
      </c>
      <c r="N20" s="26">
        <v>3851</v>
      </c>
      <c r="O20" s="19" t="s">
        <v>5</v>
      </c>
      <c r="P20" s="26">
        <v>3851</v>
      </c>
      <c r="Q20" s="19" t="s">
        <v>5</v>
      </c>
      <c r="R20" s="26">
        <v>3851</v>
      </c>
      <c r="S20" s="19" t="s">
        <v>5</v>
      </c>
    </row>
    <row r="21" spans="1:19" ht="8.25" customHeight="1">
      <c r="A21" s="26"/>
      <c r="B21" s="7" t="s">
        <v>211</v>
      </c>
      <c r="C21" s="13"/>
      <c r="D21" s="26"/>
      <c r="E21" s="19"/>
      <c r="F21" s="26"/>
      <c r="G21" s="19"/>
      <c r="H21" s="26"/>
      <c r="I21" s="19"/>
      <c r="J21" s="26"/>
      <c r="K21" s="19"/>
      <c r="L21" s="26"/>
      <c r="M21" s="19"/>
      <c r="N21" s="26"/>
      <c r="O21" s="19"/>
      <c r="P21" s="26"/>
      <c r="Q21" s="19"/>
      <c r="R21" s="26"/>
      <c r="S21" s="19"/>
    </row>
    <row r="22" spans="1:19" ht="8.25" customHeight="1">
      <c r="A22" s="26"/>
      <c r="B22" s="7" t="s">
        <v>206</v>
      </c>
      <c r="C22" s="13"/>
      <c r="D22" s="26"/>
      <c r="E22" s="19"/>
      <c r="F22" s="26"/>
      <c r="G22" s="19"/>
      <c r="H22" s="26"/>
      <c r="I22" s="19"/>
      <c r="J22" s="26"/>
      <c r="K22" s="19"/>
      <c r="L22" s="26"/>
      <c r="M22" s="19"/>
      <c r="N22" s="26"/>
      <c r="O22" s="19"/>
      <c r="P22" s="26"/>
      <c r="Q22" s="19"/>
      <c r="R22" s="26"/>
      <c r="S22" s="19"/>
    </row>
    <row r="23" spans="1:19" ht="7.5" customHeight="1">
      <c r="A23" s="26"/>
      <c r="B23" s="23" t="s">
        <v>147</v>
      </c>
      <c r="C23" s="18"/>
      <c r="D23" s="26"/>
      <c r="E23" s="19"/>
      <c r="F23" s="26"/>
      <c r="G23" s="19"/>
      <c r="H23" s="26"/>
      <c r="I23" s="19"/>
      <c r="J23" s="26"/>
      <c r="K23" s="19"/>
      <c r="L23" s="26"/>
      <c r="M23" s="19"/>
      <c r="N23" s="26"/>
      <c r="O23" s="19"/>
      <c r="P23" s="26"/>
      <c r="Q23" s="19"/>
      <c r="R23" s="26"/>
      <c r="S23" s="19"/>
    </row>
    <row r="24" spans="1:19" ht="7.5" customHeight="1">
      <c r="A24" s="26"/>
      <c r="B24" s="23" t="s">
        <v>212</v>
      </c>
      <c r="C24" s="18"/>
      <c r="D24" s="26">
        <v>45384</v>
      </c>
      <c r="E24" s="19" t="s">
        <v>5</v>
      </c>
      <c r="F24" s="26">
        <v>46513</v>
      </c>
      <c r="G24" s="19" t="s">
        <v>5</v>
      </c>
      <c r="H24" s="26">
        <v>50160</v>
      </c>
      <c r="I24" s="19" t="s">
        <v>5</v>
      </c>
      <c r="J24" s="26">
        <v>50160</v>
      </c>
      <c r="K24" s="19" t="s">
        <v>5</v>
      </c>
      <c r="L24" s="26">
        <v>48384</v>
      </c>
      <c r="M24" s="19" t="s">
        <v>5</v>
      </c>
      <c r="N24" s="26">
        <v>3859</v>
      </c>
      <c r="O24" s="19" t="s">
        <v>5</v>
      </c>
      <c r="P24" s="26">
        <v>4569</v>
      </c>
      <c r="Q24" s="19" t="s">
        <v>5</v>
      </c>
      <c r="R24" s="26">
        <v>2617</v>
      </c>
      <c r="S24" s="19" t="s">
        <v>5</v>
      </c>
    </row>
    <row r="25" spans="1:19" ht="7.5" customHeight="1">
      <c r="A25" s="26"/>
      <c r="B25" s="23" t="s">
        <v>213</v>
      </c>
      <c r="C25" s="18"/>
      <c r="D25" s="26">
        <v>6980</v>
      </c>
      <c r="E25" s="19" t="s">
        <v>5</v>
      </c>
      <c r="F25" s="26">
        <v>3793</v>
      </c>
      <c r="G25" s="19" t="s">
        <v>5</v>
      </c>
      <c r="H25" s="26">
        <v>4401</v>
      </c>
      <c r="I25" s="19" t="s">
        <v>5</v>
      </c>
      <c r="J25" s="26">
        <v>4401</v>
      </c>
      <c r="K25" s="19" t="s">
        <v>5</v>
      </c>
      <c r="L25" s="26">
        <v>4668</v>
      </c>
      <c r="M25" s="19" t="s">
        <v>5</v>
      </c>
      <c r="N25" s="26">
        <v>446</v>
      </c>
      <c r="O25" s="19" t="s">
        <v>5</v>
      </c>
      <c r="P25" s="26">
        <v>312</v>
      </c>
      <c r="Q25" s="19" t="s">
        <v>5</v>
      </c>
      <c r="R25" s="26">
        <v>151</v>
      </c>
      <c r="S25" s="19" t="s">
        <v>5</v>
      </c>
    </row>
    <row r="26" spans="1:19" ht="7.5" customHeight="1">
      <c r="A26" s="26"/>
      <c r="B26" s="23" t="s">
        <v>214</v>
      </c>
      <c r="C26" s="18"/>
      <c r="D26" s="26">
        <v>1286</v>
      </c>
      <c r="E26" s="19" t="s">
        <v>5</v>
      </c>
      <c r="F26" s="26">
        <v>1343</v>
      </c>
      <c r="G26" s="19" t="s">
        <v>5</v>
      </c>
      <c r="H26" s="26">
        <v>1590</v>
      </c>
      <c r="I26" s="19" t="s">
        <v>5</v>
      </c>
      <c r="J26" s="26">
        <v>1590</v>
      </c>
      <c r="K26" s="19" t="s">
        <v>5</v>
      </c>
      <c r="L26" s="26">
        <v>1498</v>
      </c>
      <c r="M26" s="19" t="s">
        <v>5</v>
      </c>
      <c r="N26" s="26">
        <v>130</v>
      </c>
      <c r="O26" s="19" t="s">
        <v>5</v>
      </c>
      <c r="P26" s="26">
        <v>99</v>
      </c>
      <c r="Q26" s="19" t="s">
        <v>5</v>
      </c>
      <c r="R26" s="26">
        <v>97</v>
      </c>
      <c r="S26" s="19" t="s">
        <v>5</v>
      </c>
    </row>
    <row r="27" spans="1:19" ht="7.5" customHeight="1">
      <c r="A27" s="26"/>
      <c r="B27" s="23" t="s">
        <v>215</v>
      </c>
      <c r="C27" s="18"/>
      <c r="D27" s="26">
        <v>13727</v>
      </c>
      <c r="E27" s="19" t="s">
        <v>5</v>
      </c>
      <c r="F27" s="26">
        <v>13197</v>
      </c>
      <c r="G27" s="19" t="s">
        <v>5</v>
      </c>
      <c r="H27" s="26">
        <v>15100</v>
      </c>
      <c r="I27" s="19" t="s">
        <v>5</v>
      </c>
      <c r="J27" s="26">
        <v>15100</v>
      </c>
      <c r="K27" s="19" t="s">
        <v>5</v>
      </c>
      <c r="L27" s="26">
        <v>14338</v>
      </c>
      <c r="M27" s="19" t="s">
        <v>5</v>
      </c>
      <c r="N27" s="26">
        <v>1410</v>
      </c>
      <c r="O27" s="19" t="s">
        <v>5</v>
      </c>
      <c r="P27" s="26">
        <v>1459</v>
      </c>
      <c r="Q27" s="19" t="s">
        <v>5</v>
      </c>
      <c r="R27" s="26">
        <v>1082</v>
      </c>
      <c r="S27" s="19" t="s">
        <v>5</v>
      </c>
    </row>
    <row r="28" spans="1:19" ht="7.5" customHeight="1">
      <c r="A28" s="26"/>
      <c r="B28" s="23"/>
      <c r="C28" s="18" t="s">
        <v>17</v>
      </c>
      <c r="D28" s="26">
        <f>SUM(D24:D27)</f>
        <v>67377</v>
      </c>
      <c r="E28" s="19"/>
      <c r="F28" s="26">
        <f>SUM(F24:F27)</f>
        <v>64846</v>
      </c>
      <c r="G28" s="19"/>
      <c r="H28" s="26">
        <f>SUM(H24:H27)</f>
        <v>71251</v>
      </c>
      <c r="I28" s="19"/>
      <c r="J28" s="26">
        <f>SUM(J24:J27)</f>
        <v>71251</v>
      </c>
      <c r="K28" s="19"/>
      <c r="L28" s="26">
        <f>SUM(L24:L27)</f>
        <v>68888</v>
      </c>
      <c r="M28" s="19"/>
      <c r="N28" s="26">
        <f>SUM(N24:N27)</f>
        <v>5845</v>
      </c>
      <c r="O28" s="19"/>
      <c r="P28" s="26">
        <f>SUM(P24:P27)</f>
        <v>6439</v>
      </c>
      <c r="Q28" s="19"/>
      <c r="R28" s="26">
        <f>SUM(R24:R27)</f>
        <v>3947</v>
      </c>
      <c r="S28" s="19"/>
    </row>
    <row r="29" spans="1:19" ht="7.5" customHeight="1">
      <c r="A29" s="26"/>
      <c r="B29" s="23" t="s">
        <v>216</v>
      </c>
      <c r="C29" s="18"/>
      <c r="D29" s="26"/>
      <c r="E29" s="19"/>
      <c r="F29" s="26"/>
      <c r="G29" s="19"/>
      <c r="H29" s="26"/>
      <c r="I29" s="19"/>
      <c r="J29" s="26"/>
      <c r="K29" s="19"/>
      <c r="L29" s="26"/>
      <c r="M29" s="19"/>
      <c r="N29" s="26"/>
      <c r="O29" s="19"/>
      <c r="P29" s="26"/>
      <c r="Q29" s="19"/>
      <c r="R29" s="26"/>
      <c r="S29" s="19"/>
    </row>
    <row r="30" spans="1:19" ht="7.5" customHeight="1">
      <c r="A30" s="26"/>
      <c r="B30" s="23" t="s">
        <v>212</v>
      </c>
      <c r="C30" s="18"/>
      <c r="D30" s="26">
        <v>395</v>
      </c>
      <c r="E30" s="19" t="s">
        <v>5</v>
      </c>
      <c r="F30" s="26">
        <v>528</v>
      </c>
      <c r="G30" s="19" t="s">
        <v>5</v>
      </c>
      <c r="H30" s="26">
        <v>471</v>
      </c>
      <c r="I30" s="19" t="s">
        <v>5</v>
      </c>
      <c r="J30" s="26">
        <v>471</v>
      </c>
      <c r="K30" s="19" t="s">
        <v>5</v>
      </c>
      <c r="L30" s="26">
        <v>533</v>
      </c>
      <c r="M30" s="19" t="s">
        <v>5</v>
      </c>
      <c r="N30" s="26">
        <v>33</v>
      </c>
      <c r="O30" s="19" t="s">
        <v>5</v>
      </c>
      <c r="P30" s="26">
        <v>109</v>
      </c>
      <c r="Q30" s="19" t="s">
        <v>5</v>
      </c>
      <c r="R30" s="26">
        <v>19</v>
      </c>
      <c r="S30" s="19" t="s">
        <v>5</v>
      </c>
    </row>
    <row r="31" spans="1:19" ht="7.5" customHeight="1">
      <c r="A31" s="26"/>
      <c r="B31" s="23" t="s">
        <v>213</v>
      </c>
      <c r="C31" s="18"/>
      <c r="D31" s="26">
        <v>3313</v>
      </c>
      <c r="E31" s="19" t="s">
        <v>5</v>
      </c>
      <c r="F31" s="26">
        <v>2754</v>
      </c>
      <c r="G31" s="19" t="s">
        <v>5</v>
      </c>
      <c r="H31" s="26">
        <v>3422</v>
      </c>
      <c r="I31" s="19" t="s">
        <v>5</v>
      </c>
      <c r="J31" s="26">
        <v>3422</v>
      </c>
      <c r="K31" s="19" t="s">
        <v>5</v>
      </c>
      <c r="L31" s="26">
        <v>3059</v>
      </c>
      <c r="M31" s="19" t="s">
        <v>5</v>
      </c>
      <c r="N31" s="26">
        <v>280</v>
      </c>
      <c r="O31" s="19" t="s">
        <v>5</v>
      </c>
      <c r="P31" s="26">
        <v>243</v>
      </c>
      <c r="Q31" s="19" t="s">
        <v>5</v>
      </c>
      <c r="R31" s="26">
        <v>211</v>
      </c>
      <c r="S31" s="19" t="s">
        <v>5</v>
      </c>
    </row>
    <row r="32" spans="1:19" ht="7.5" customHeight="1">
      <c r="A32" s="26"/>
      <c r="B32" s="23" t="s">
        <v>214</v>
      </c>
      <c r="C32" s="18"/>
      <c r="D32" s="26">
        <v>3639</v>
      </c>
      <c r="E32" s="19" t="s">
        <v>5</v>
      </c>
      <c r="F32" s="26">
        <v>3383</v>
      </c>
      <c r="G32" s="19" t="s">
        <v>5</v>
      </c>
      <c r="H32" s="26">
        <v>2972</v>
      </c>
      <c r="I32" s="19" t="s">
        <v>5</v>
      </c>
      <c r="J32" s="26">
        <v>2972</v>
      </c>
      <c r="K32" s="19" t="s">
        <v>5</v>
      </c>
      <c r="L32" s="26">
        <v>2135</v>
      </c>
      <c r="M32" s="19" t="s">
        <v>5</v>
      </c>
      <c r="N32" s="26">
        <v>78</v>
      </c>
      <c r="O32" s="19" t="s">
        <v>5</v>
      </c>
      <c r="P32" s="26">
        <v>108</v>
      </c>
      <c r="Q32" s="19" t="s">
        <v>5</v>
      </c>
      <c r="R32" s="26">
        <v>58</v>
      </c>
      <c r="S32" s="19" t="s">
        <v>5</v>
      </c>
    </row>
    <row r="33" spans="1:19" ht="7.5" customHeight="1">
      <c r="A33" s="26"/>
      <c r="B33" s="23" t="s">
        <v>215</v>
      </c>
      <c r="C33" s="18"/>
      <c r="D33" s="26">
        <v>2360</v>
      </c>
      <c r="E33" s="19" t="s">
        <v>5</v>
      </c>
      <c r="F33" s="26">
        <v>1084</v>
      </c>
      <c r="G33" s="19" t="s">
        <v>5</v>
      </c>
      <c r="H33" s="26">
        <v>861</v>
      </c>
      <c r="I33" s="19" t="s">
        <v>5</v>
      </c>
      <c r="J33" s="26">
        <v>861</v>
      </c>
      <c r="K33" s="19" t="s">
        <v>5</v>
      </c>
      <c r="L33" s="26">
        <v>1827</v>
      </c>
      <c r="M33" s="19" t="s">
        <v>5</v>
      </c>
      <c r="N33" s="26">
        <v>102</v>
      </c>
      <c r="O33" s="19" t="s">
        <v>5</v>
      </c>
      <c r="P33" s="26">
        <v>72</v>
      </c>
      <c r="Q33" s="19" t="s">
        <v>5</v>
      </c>
      <c r="R33" s="26">
        <v>93</v>
      </c>
      <c r="S33" s="19" t="s">
        <v>5</v>
      </c>
    </row>
    <row r="34" spans="1:19" ht="7.5" customHeight="1">
      <c r="A34" s="26"/>
      <c r="B34" s="23"/>
      <c r="C34" s="18" t="s">
        <v>17</v>
      </c>
      <c r="D34" s="26">
        <f>SUM(D30:D33)</f>
        <v>9707</v>
      </c>
      <c r="E34" s="19"/>
      <c r="F34" s="26">
        <f>SUM(F30:F33)</f>
        <v>7749</v>
      </c>
      <c r="G34" s="19"/>
      <c r="H34" s="26">
        <f>SUM(H30:H33)</f>
        <v>7726</v>
      </c>
      <c r="I34" s="19"/>
      <c r="J34" s="26">
        <f>SUM(J30:J33)</f>
        <v>7726</v>
      </c>
      <c r="K34" s="19"/>
      <c r="L34" s="26">
        <f>SUM(L30:L33)</f>
        <v>7554</v>
      </c>
      <c r="M34" s="19"/>
      <c r="N34" s="26">
        <f>SUM(N30:N33)</f>
        <v>493</v>
      </c>
      <c r="O34" s="19"/>
      <c r="P34" s="26">
        <f>SUM(P30:P33)</f>
        <v>532</v>
      </c>
      <c r="Q34" s="19"/>
      <c r="R34" s="26">
        <f>SUM(R30:R33)</f>
        <v>381</v>
      </c>
      <c r="S34" s="19"/>
    </row>
    <row r="35" spans="1:19" ht="7.5" customHeight="1">
      <c r="A35" s="26"/>
      <c r="B35" s="7"/>
      <c r="C35" s="13" t="s">
        <v>217</v>
      </c>
      <c r="D35" s="31">
        <f>D28+D34</f>
        <v>77084</v>
      </c>
      <c r="E35" s="19"/>
      <c r="F35" s="31">
        <f>F28+F34</f>
        <v>72595</v>
      </c>
      <c r="G35" s="19"/>
      <c r="H35" s="31">
        <f>H28+H34</f>
        <v>78977</v>
      </c>
      <c r="I35" s="19"/>
      <c r="J35" s="31">
        <f>J28+J34</f>
        <v>78977</v>
      </c>
      <c r="K35" s="19"/>
      <c r="L35" s="31">
        <f>L28+L34</f>
        <v>76442</v>
      </c>
      <c r="M35" s="19"/>
      <c r="N35" s="31">
        <f>N28+N34</f>
        <v>6338</v>
      </c>
      <c r="O35" s="19"/>
      <c r="P35" s="31">
        <f>P28+P34</f>
        <v>6971</v>
      </c>
      <c r="Q35" s="19"/>
      <c r="R35" s="31">
        <f>R28+R34</f>
        <v>4328</v>
      </c>
      <c r="S35" s="19"/>
    </row>
    <row r="36" spans="1:19" ht="8.25" customHeight="1">
      <c r="A36" s="26"/>
      <c r="B36" s="7" t="s">
        <v>207</v>
      </c>
      <c r="C36" s="13"/>
      <c r="D36" s="26"/>
      <c r="E36" s="19"/>
      <c r="F36" s="26"/>
      <c r="G36" s="19"/>
      <c r="H36" s="26"/>
      <c r="I36" s="19"/>
      <c r="J36" s="26"/>
      <c r="K36" s="19"/>
      <c r="L36" s="26"/>
      <c r="M36" s="19"/>
      <c r="N36" s="26"/>
      <c r="O36" s="19"/>
      <c r="P36" s="26"/>
      <c r="Q36" s="19"/>
      <c r="R36" s="26"/>
      <c r="S36" s="19"/>
    </row>
    <row r="37" spans="1:19" ht="7.5" customHeight="1">
      <c r="A37" s="26"/>
      <c r="B37" s="23" t="s">
        <v>147</v>
      </c>
      <c r="C37" s="18"/>
      <c r="D37" s="26"/>
      <c r="E37" s="19"/>
      <c r="F37" s="26"/>
      <c r="G37" s="19"/>
      <c r="H37" s="26"/>
      <c r="I37" s="19"/>
      <c r="J37" s="26"/>
      <c r="K37" s="19"/>
      <c r="L37" s="26"/>
      <c r="M37" s="19"/>
      <c r="N37" s="26"/>
      <c r="O37" s="19"/>
      <c r="P37" s="26"/>
      <c r="Q37" s="19"/>
      <c r="R37" s="26"/>
      <c r="S37" s="19"/>
    </row>
    <row r="38" spans="1:19" ht="7.5" customHeight="1">
      <c r="A38" s="26"/>
      <c r="B38" s="23" t="s">
        <v>212</v>
      </c>
      <c r="C38" s="18"/>
      <c r="D38" s="26">
        <v>5222</v>
      </c>
      <c r="E38" s="19" t="s">
        <v>5</v>
      </c>
      <c r="F38" s="26">
        <v>9926</v>
      </c>
      <c r="G38" s="19" t="s">
        <v>5</v>
      </c>
      <c r="H38" s="26">
        <v>12192</v>
      </c>
      <c r="I38" s="19" t="s">
        <v>5</v>
      </c>
      <c r="J38" s="26">
        <v>12192</v>
      </c>
      <c r="K38" s="19" t="s">
        <v>5</v>
      </c>
      <c r="L38" s="26">
        <v>12697</v>
      </c>
      <c r="M38" s="19" t="s">
        <v>5</v>
      </c>
      <c r="N38" s="26">
        <v>1619</v>
      </c>
      <c r="O38" s="19" t="s">
        <v>5</v>
      </c>
      <c r="P38" s="26">
        <v>1301</v>
      </c>
      <c r="Q38" s="19" t="s">
        <v>5</v>
      </c>
      <c r="R38" s="26">
        <v>1173</v>
      </c>
      <c r="S38" s="19" t="s">
        <v>5</v>
      </c>
    </row>
    <row r="39" spans="1:19" ht="7.5" customHeight="1">
      <c r="A39" s="26"/>
      <c r="B39" s="23" t="s">
        <v>213</v>
      </c>
      <c r="C39" s="18"/>
      <c r="D39" s="26">
        <v>302</v>
      </c>
      <c r="E39" s="19" t="s">
        <v>5</v>
      </c>
      <c r="F39" s="26">
        <v>392</v>
      </c>
      <c r="G39" s="19" t="s">
        <v>5</v>
      </c>
      <c r="H39" s="26">
        <v>57</v>
      </c>
      <c r="I39" s="19" t="s">
        <v>5</v>
      </c>
      <c r="J39" s="26">
        <v>57</v>
      </c>
      <c r="K39" s="19" t="s">
        <v>5</v>
      </c>
      <c r="L39" s="26">
        <v>75</v>
      </c>
      <c r="M39" s="19" t="s">
        <v>5</v>
      </c>
      <c r="N39" s="26">
        <v>1</v>
      </c>
      <c r="O39" s="19" t="s">
        <v>5</v>
      </c>
      <c r="P39" s="26">
        <v>1</v>
      </c>
      <c r="Q39" s="19" t="s">
        <v>5</v>
      </c>
      <c r="R39" s="26">
        <v>1</v>
      </c>
      <c r="S39" s="19" t="s">
        <v>5</v>
      </c>
    </row>
    <row r="40" spans="1:19" ht="7.5" customHeight="1">
      <c r="A40" s="26"/>
      <c r="B40" s="23" t="s">
        <v>214</v>
      </c>
      <c r="C40" s="18"/>
      <c r="D40" s="26">
        <v>79</v>
      </c>
      <c r="E40" s="19" t="s">
        <v>5</v>
      </c>
      <c r="F40" s="26">
        <v>19</v>
      </c>
      <c r="G40" s="19" t="s">
        <v>5</v>
      </c>
      <c r="H40" s="26">
        <v>9</v>
      </c>
      <c r="I40" s="19" t="s">
        <v>5</v>
      </c>
      <c r="J40" s="26">
        <v>9</v>
      </c>
      <c r="K40" s="19" t="s">
        <v>5</v>
      </c>
      <c r="L40" s="26">
        <v>3</v>
      </c>
      <c r="M40" s="19" t="s">
        <v>5</v>
      </c>
      <c r="N40" s="26">
        <v>0</v>
      </c>
      <c r="O40" s="19" t="s">
        <v>5</v>
      </c>
      <c r="P40" s="26">
        <v>0</v>
      </c>
      <c r="Q40" s="19" t="s">
        <v>5</v>
      </c>
      <c r="R40" s="26">
        <v>0</v>
      </c>
      <c r="S40" s="19" t="s">
        <v>5</v>
      </c>
    </row>
    <row r="41" spans="1:19" ht="7.5" customHeight="1">
      <c r="A41" s="26"/>
      <c r="B41" s="23" t="s">
        <v>215</v>
      </c>
      <c r="C41" s="18"/>
      <c r="D41" s="26">
        <v>3688</v>
      </c>
      <c r="E41" s="19" t="s">
        <v>5</v>
      </c>
      <c r="F41" s="26">
        <v>3193</v>
      </c>
      <c r="G41" s="19" t="s">
        <v>5</v>
      </c>
      <c r="H41" s="26">
        <v>4122</v>
      </c>
      <c r="I41" s="19" t="s">
        <v>5</v>
      </c>
      <c r="J41" s="26">
        <v>4122</v>
      </c>
      <c r="K41" s="19" t="s">
        <v>5</v>
      </c>
      <c r="L41" s="26">
        <v>2861</v>
      </c>
      <c r="M41" s="19" t="s">
        <v>5</v>
      </c>
      <c r="N41" s="26">
        <v>216</v>
      </c>
      <c r="O41" s="19" t="s">
        <v>5</v>
      </c>
      <c r="P41" s="26">
        <v>183</v>
      </c>
      <c r="Q41" s="19" t="s">
        <v>5</v>
      </c>
      <c r="R41" s="26">
        <v>421</v>
      </c>
      <c r="S41" s="19" t="s">
        <v>5</v>
      </c>
    </row>
    <row r="42" spans="1:19" ht="7.5" customHeight="1">
      <c r="A42" s="26"/>
      <c r="B42" s="23"/>
      <c r="C42" s="18" t="s">
        <v>17</v>
      </c>
      <c r="D42" s="26">
        <f>SUM(D38:D41)</f>
        <v>9291</v>
      </c>
      <c r="E42" s="19"/>
      <c r="F42" s="26">
        <f>SUM(F38:F41)</f>
        <v>13530</v>
      </c>
      <c r="G42" s="19"/>
      <c r="H42" s="26">
        <f>SUM(H38:H41)</f>
        <v>16380</v>
      </c>
      <c r="I42" s="19"/>
      <c r="J42" s="26">
        <f>SUM(J38:J41)</f>
        <v>16380</v>
      </c>
      <c r="K42" s="19"/>
      <c r="L42" s="26">
        <f>SUM(L38:L41)</f>
        <v>15636</v>
      </c>
      <c r="M42" s="19"/>
      <c r="N42" s="26">
        <f>SUM(N38:N41)</f>
        <v>1836</v>
      </c>
      <c r="O42" s="19"/>
      <c r="P42" s="26">
        <f>SUM(P38:P41)</f>
        <v>1485</v>
      </c>
      <c r="Q42" s="19"/>
      <c r="R42" s="26">
        <f>SUM(R38:R41)</f>
        <v>1595</v>
      </c>
      <c r="S42" s="19"/>
    </row>
    <row r="43" spans="1:19" ht="7.5" customHeight="1">
      <c r="A43" s="26"/>
      <c r="B43" s="23" t="s">
        <v>216</v>
      </c>
      <c r="C43" s="18"/>
      <c r="D43" s="26"/>
      <c r="E43" s="19"/>
      <c r="F43" s="26"/>
      <c r="G43" s="19"/>
      <c r="H43" s="26"/>
      <c r="I43" s="19"/>
      <c r="J43" s="26"/>
      <c r="K43" s="19"/>
      <c r="L43" s="26"/>
      <c r="M43" s="19"/>
      <c r="N43" s="26"/>
      <c r="O43" s="19"/>
      <c r="P43" s="26"/>
      <c r="Q43" s="19"/>
      <c r="R43" s="26"/>
      <c r="S43" s="19"/>
    </row>
    <row r="44" spans="1:19" ht="7.5" customHeight="1">
      <c r="A44" s="26"/>
      <c r="B44" s="23" t="s">
        <v>212</v>
      </c>
      <c r="C44" s="18"/>
      <c r="D44" s="26">
        <v>65</v>
      </c>
      <c r="E44" s="19" t="s">
        <v>5</v>
      </c>
      <c r="F44" s="26">
        <v>55</v>
      </c>
      <c r="G44" s="19" t="s">
        <v>5</v>
      </c>
      <c r="H44" s="26">
        <v>43</v>
      </c>
      <c r="I44" s="19" t="s">
        <v>5</v>
      </c>
      <c r="J44" s="26">
        <v>43</v>
      </c>
      <c r="K44" s="19" t="s">
        <v>5</v>
      </c>
      <c r="L44" s="26">
        <v>83</v>
      </c>
      <c r="M44" s="19" t="s">
        <v>5</v>
      </c>
      <c r="N44" s="26">
        <v>2</v>
      </c>
      <c r="O44" s="19" t="s">
        <v>5</v>
      </c>
      <c r="P44" s="26">
        <v>7</v>
      </c>
      <c r="Q44" s="19" t="s">
        <v>5</v>
      </c>
      <c r="R44" s="26">
        <v>2</v>
      </c>
      <c r="S44" s="19" t="s">
        <v>5</v>
      </c>
    </row>
    <row r="45" spans="1:19" ht="7.5" customHeight="1">
      <c r="A45" s="26"/>
      <c r="B45" s="23" t="s">
        <v>213</v>
      </c>
      <c r="C45" s="18"/>
      <c r="D45" s="26">
        <v>1152</v>
      </c>
      <c r="E45" s="19" t="s">
        <v>5</v>
      </c>
      <c r="F45" s="26">
        <v>1166</v>
      </c>
      <c r="G45" s="19" t="s">
        <v>5</v>
      </c>
      <c r="H45" s="26">
        <v>1651</v>
      </c>
      <c r="I45" s="19" t="s">
        <v>5</v>
      </c>
      <c r="J45" s="26">
        <v>1651</v>
      </c>
      <c r="K45" s="19" t="s">
        <v>5</v>
      </c>
      <c r="L45" s="26">
        <v>1021</v>
      </c>
      <c r="M45" s="19" t="s">
        <v>5</v>
      </c>
      <c r="N45" s="26">
        <v>80</v>
      </c>
      <c r="O45" s="19" t="s">
        <v>5</v>
      </c>
      <c r="P45" s="26">
        <v>101</v>
      </c>
      <c r="Q45" s="19" t="s">
        <v>5</v>
      </c>
      <c r="R45" s="26">
        <v>54</v>
      </c>
      <c r="S45" s="19" t="s">
        <v>5</v>
      </c>
    </row>
    <row r="46" spans="1:19" ht="7.5" customHeight="1">
      <c r="A46" s="26"/>
      <c r="B46" s="23" t="s">
        <v>214</v>
      </c>
      <c r="C46" s="18"/>
      <c r="D46" s="26">
        <v>29</v>
      </c>
      <c r="E46" s="19" t="s">
        <v>5</v>
      </c>
      <c r="F46" s="26">
        <v>11</v>
      </c>
      <c r="G46" s="19" t="s">
        <v>5</v>
      </c>
      <c r="H46" s="26">
        <v>31</v>
      </c>
      <c r="I46" s="19" t="s">
        <v>5</v>
      </c>
      <c r="J46" s="26">
        <v>31</v>
      </c>
      <c r="K46" s="19" t="s">
        <v>5</v>
      </c>
      <c r="L46" s="26">
        <v>51</v>
      </c>
      <c r="M46" s="19" t="s">
        <v>5</v>
      </c>
      <c r="N46" s="26">
        <v>8</v>
      </c>
      <c r="O46" s="19" t="s">
        <v>5</v>
      </c>
      <c r="P46" s="26">
        <v>2</v>
      </c>
      <c r="Q46" s="19" t="s">
        <v>5</v>
      </c>
      <c r="R46" s="26">
        <v>4</v>
      </c>
      <c r="S46" s="19" t="s">
        <v>5</v>
      </c>
    </row>
    <row r="47" spans="1:19" ht="7.5" customHeight="1">
      <c r="A47" s="26"/>
      <c r="B47" s="23" t="s">
        <v>215</v>
      </c>
      <c r="C47" s="18"/>
      <c r="D47" s="26">
        <v>409</v>
      </c>
      <c r="E47" s="19" t="s">
        <v>5</v>
      </c>
      <c r="F47" s="26">
        <v>220</v>
      </c>
      <c r="G47" s="19" t="s">
        <v>5</v>
      </c>
      <c r="H47" s="26">
        <v>51</v>
      </c>
      <c r="I47" s="19" t="s">
        <v>5</v>
      </c>
      <c r="J47" s="26">
        <v>51</v>
      </c>
      <c r="K47" s="19" t="s">
        <v>5</v>
      </c>
      <c r="L47" s="26">
        <v>40</v>
      </c>
      <c r="M47" s="19" t="s">
        <v>5</v>
      </c>
      <c r="N47" s="26">
        <v>3</v>
      </c>
      <c r="O47" s="19" t="s">
        <v>5</v>
      </c>
      <c r="P47" s="26">
        <v>1</v>
      </c>
      <c r="Q47" s="19" t="s">
        <v>5</v>
      </c>
      <c r="R47" s="26">
        <v>3</v>
      </c>
      <c r="S47" s="19" t="s">
        <v>5</v>
      </c>
    </row>
    <row r="48" spans="1:19" ht="7.5" customHeight="1">
      <c r="A48" s="26"/>
      <c r="B48" s="23"/>
      <c r="C48" s="18" t="s">
        <v>17</v>
      </c>
      <c r="D48" s="26">
        <f>SUM(D44:D47)</f>
        <v>1655</v>
      </c>
      <c r="E48" s="19"/>
      <c r="F48" s="26">
        <f>SUM(F44:F47)</f>
        <v>1452</v>
      </c>
      <c r="G48" s="19"/>
      <c r="H48" s="26">
        <f>SUM(H44:H47)</f>
        <v>1776</v>
      </c>
      <c r="I48" s="19"/>
      <c r="J48" s="26">
        <f>SUM(J44:J47)</f>
        <v>1776</v>
      </c>
      <c r="K48" s="19"/>
      <c r="L48" s="26">
        <f>SUM(L44:L47)</f>
        <v>1195</v>
      </c>
      <c r="M48" s="19"/>
      <c r="N48" s="26">
        <f>SUM(N44:N47)</f>
        <v>93</v>
      </c>
      <c r="O48" s="19"/>
      <c r="P48" s="26">
        <f>SUM(P44:P47)</f>
        <v>111</v>
      </c>
      <c r="Q48" s="19"/>
      <c r="R48" s="26">
        <f>SUM(R44:R47)</f>
        <v>63</v>
      </c>
      <c r="S48" s="19"/>
    </row>
    <row r="49" spans="1:19" ht="7.5" customHeight="1">
      <c r="A49" s="26"/>
      <c r="B49" s="7"/>
      <c r="C49" s="13" t="s">
        <v>218</v>
      </c>
      <c r="D49" s="31">
        <f>D42+D48</f>
        <v>10946</v>
      </c>
      <c r="E49" s="19"/>
      <c r="F49" s="31">
        <f>F42+F48</f>
        <v>14982</v>
      </c>
      <c r="G49" s="19"/>
      <c r="H49" s="31">
        <f>H42+H48</f>
        <v>18156</v>
      </c>
      <c r="I49" s="19"/>
      <c r="J49" s="31">
        <f>J42+J48</f>
        <v>18156</v>
      </c>
      <c r="K49" s="19"/>
      <c r="L49" s="31">
        <f>L42+L48</f>
        <v>16831</v>
      </c>
      <c r="M49" s="19"/>
      <c r="N49" s="31">
        <f>N42+N48</f>
        <v>1929</v>
      </c>
      <c r="O49" s="19"/>
      <c r="P49" s="31">
        <f>P42+P48</f>
        <v>1596</v>
      </c>
      <c r="Q49" s="19"/>
      <c r="R49" s="31">
        <f>R42+R48</f>
        <v>1658</v>
      </c>
      <c r="S49" s="19"/>
    </row>
    <row r="50" spans="1:19" ht="7.5" customHeight="1">
      <c r="A50" s="12"/>
      <c r="B50" s="11"/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</row>
    <row r="52" spans="1:19" ht="22.5" customHeight="1">
      <c r="A52" s="2"/>
      <c r="B52" s="1" t="s">
        <v>82</v>
      </c>
      <c r="C52" s="3"/>
      <c r="D52" s="5">
        <v>2015</v>
      </c>
      <c r="E52" s="6"/>
      <c r="F52" s="5">
        <v>2016</v>
      </c>
      <c r="G52" s="6"/>
      <c r="H52" s="5">
        <v>2017</v>
      </c>
      <c r="I52" s="6"/>
      <c r="J52" s="5">
        <v>2017</v>
      </c>
      <c r="K52" s="6"/>
      <c r="L52" s="5">
        <v>2018</v>
      </c>
      <c r="M52" s="6"/>
      <c r="N52" s="5">
        <v>2018</v>
      </c>
      <c r="O52" s="6"/>
      <c r="P52" s="5">
        <v>2018</v>
      </c>
      <c r="Q52" s="6"/>
      <c r="R52" s="5">
        <v>2018</v>
      </c>
      <c r="S52" s="6"/>
    </row>
    <row r="53" spans="1:19" ht="2.25" customHeight="1">
      <c r="A53" s="26"/>
      <c r="D53" s="25"/>
      <c r="E53" s="9"/>
      <c r="F53" s="25"/>
      <c r="G53" s="9"/>
      <c r="H53" s="25"/>
      <c r="I53" s="9"/>
      <c r="J53" s="25"/>
      <c r="K53" s="9"/>
      <c r="L53" s="25"/>
      <c r="M53" s="9"/>
      <c r="N53" s="25"/>
      <c r="O53" s="9"/>
      <c r="P53" s="25"/>
      <c r="Q53" s="9"/>
      <c r="R53" s="25"/>
      <c r="S53" s="9"/>
    </row>
    <row r="54" spans="1:19" ht="9" customHeight="1">
      <c r="A54" s="26"/>
      <c r="D54" s="25" t="s">
        <v>5</v>
      </c>
      <c r="E54" s="9"/>
      <c r="F54" s="25" t="s">
        <v>5</v>
      </c>
      <c r="G54" s="9"/>
      <c r="H54" s="25" t="s">
        <v>5</v>
      </c>
      <c r="I54" s="9"/>
      <c r="J54" s="25" t="s">
        <v>142</v>
      </c>
      <c r="K54" s="9"/>
      <c r="L54" s="25" t="s">
        <v>142</v>
      </c>
      <c r="M54" s="9"/>
      <c r="N54" s="25" t="s">
        <v>76</v>
      </c>
      <c r="O54" s="9"/>
      <c r="P54" s="25" t="s">
        <v>77</v>
      </c>
      <c r="Q54" s="9"/>
      <c r="R54" s="25" t="s">
        <v>78</v>
      </c>
      <c r="S54" s="9"/>
    </row>
    <row r="55" spans="1:19" ht="8.25" customHeight="1">
      <c r="A55" s="26"/>
      <c r="B55" s="7" t="s">
        <v>201</v>
      </c>
      <c r="C55" s="13"/>
      <c r="D55" s="26"/>
      <c r="E55" s="19"/>
      <c r="F55" s="26"/>
      <c r="G55" s="19"/>
      <c r="H55" s="26"/>
      <c r="I55" s="19"/>
      <c r="J55" s="26"/>
      <c r="K55" s="19"/>
      <c r="L55" s="26"/>
      <c r="M55" s="19"/>
      <c r="N55" s="26"/>
      <c r="O55" s="19"/>
      <c r="P55" s="26"/>
      <c r="Q55" s="19"/>
      <c r="R55" s="26"/>
      <c r="S55" s="19"/>
    </row>
    <row r="56" spans="1:19" ht="8.25" customHeight="1">
      <c r="A56" s="26"/>
      <c r="B56" s="7" t="s">
        <v>202</v>
      </c>
      <c r="C56" s="13"/>
      <c r="D56" s="26"/>
      <c r="E56" s="19"/>
      <c r="F56" s="26"/>
      <c r="G56" s="19"/>
      <c r="H56" s="26"/>
      <c r="I56" s="19"/>
      <c r="J56" s="26"/>
      <c r="K56" s="19"/>
      <c r="L56" s="26"/>
      <c r="M56" s="19"/>
      <c r="N56" s="26"/>
      <c r="O56" s="19"/>
      <c r="P56" s="26"/>
      <c r="Q56" s="19"/>
      <c r="R56" s="26"/>
      <c r="S56" s="19"/>
    </row>
    <row r="57" spans="1:19" ht="7.5" customHeight="1">
      <c r="A57" s="26"/>
      <c r="B57" s="23" t="s">
        <v>205</v>
      </c>
      <c r="C57" s="18"/>
      <c r="D57" s="26">
        <v>102859</v>
      </c>
      <c r="E57" s="19" t="s">
        <v>5</v>
      </c>
      <c r="F57" s="26">
        <v>103216</v>
      </c>
      <c r="G57" s="19" t="s">
        <v>5</v>
      </c>
      <c r="H57" s="26">
        <v>109823</v>
      </c>
      <c r="I57" s="19" t="s">
        <v>5</v>
      </c>
      <c r="J57" s="26">
        <v>101065</v>
      </c>
      <c r="K57" s="19" t="s">
        <v>5</v>
      </c>
      <c r="L57" s="26">
        <v>98410</v>
      </c>
      <c r="M57" s="19" t="s">
        <v>5</v>
      </c>
      <c r="N57" s="26">
        <v>8989</v>
      </c>
      <c r="O57" s="19" t="s">
        <v>5</v>
      </c>
      <c r="P57" s="26">
        <v>8799</v>
      </c>
      <c r="Q57" s="19" t="s">
        <v>5</v>
      </c>
      <c r="R57" s="26">
        <v>8799</v>
      </c>
      <c r="S57" s="19" t="s">
        <v>5</v>
      </c>
    </row>
    <row r="58" spans="1:19" ht="7.5" customHeight="1">
      <c r="A58" s="26"/>
      <c r="B58" s="23" t="s">
        <v>219</v>
      </c>
      <c r="C58" s="18"/>
      <c r="D58" s="26"/>
      <c r="E58" s="19"/>
      <c r="F58" s="26"/>
      <c r="G58" s="19"/>
      <c r="H58" s="26"/>
      <c r="I58" s="19"/>
      <c r="J58" s="26"/>
      <c r="K58" s="19"/>
      <c r="L58" s="26"/>
      <c r="M58" s="19"/>
      <c r="N58" s="26"/>
      <c r="O58" s="19"/>
      <c r="P58" s="26"/>
      <c r="Q58" s="19"/>
      <c r="R58" s="26"/>
      <c r="S58" s="19"/>
    </row>
    <row r="59" spans="1:19" ht="7.5" customHeight="1">
      <c r="A59" s="26"/>
      <c r="B59" s="23" t="s">
        <v>220</v>
      </c>
      <c r="C59" s="18"/>
      <c r="D59" s="26">
        <v>62121</v>
      </c>
      <c r="E59" s="19" t="s">
        <v>5</v>
      </c>
      <c r="F59" s="26">
        <v>58559</v>
      </c>
      <c r="G59" s="19" t="s">
        <v>5</v>
      </c>
      <c r="H59" s="26">
        <v>65939</v>
      </c>
      <c r="I59" s="19" t="s">
        <v>5</v>
      </c>
      <c r="J59" s="26">
        <v>62495</v>
      </c>
      <c r="K59" s="19" t="s">
        <v>5</v>
      </c>
      <c r="L59" s="26">
        <v>98410</v>
      </c>
      <c r="M59" s="19" t="s">
        <v>5</v>
      </c>
      <c r="N59" s="26">
        <v>8989</v>
      </c>
      <c r="O59" s="19" t="s">
        <v>5</v>
      </c>
      <c r="P59" s="26">
        <v>8799</v>
      </c>
      <c r="Q59" s="19" t="s">
        <v>5</v>
      </c>
      <c r="R59" s="26">
        <v>8799</v>
      </c>
      <c r="S59" s="19" t="s">
        <v>5</v>
      </c>
    </row>
    <row r="60" spans="1:19" ht="8.25" customHeight="1">
      <c r="A60" s="26"/>
      <c r="B60" s="7" t="s">
        <v>206</v>
      </c>
      <c r="C60" s="13"/>
      <c r="D60" s="26"/>
      <c r="E60" s="19"/>
      <c r="F60" s="26"/>
      <c r="G60" s="19"/>
      <c r="H60" s="26"/>
      <c r="I60" s="19"/>
      <c r="J60" s="26"/>
      <c r="K60" s="19"/>
      <c r="L60" s="26"/>
      <c r="M60" s="19"/>
      <c r="N60" s="26"/>
      <c r="O60" s="19"/>
      <c r="P60" s="26"/>
      <c r="Q60" s="19"/>
      <c r="R60" s="26"/>
      <c r="S60" s="19"/>
    </row>
    <row r="61" spans="1:19" ht="7.5" customHeight="1">
      <c r="A61" s="26"/>
      <c r="B61" s="23" t="s">
        <v>221</v>
      </c>
      <c r="C61" s="18"/>
      <c r="D61" s="26">
        <v>40851</v>
      </c>
      <c r="E61" s="19" t="s">
        <v>5</v>
      </c>
      <c r="F61" s="26">
        <v>45160</v>
      </c>
      <c r="G61" s="19" t="s">
        <v>5</v>
      </c>
      <c r="H61" s="26">
        <v>44475</v>
      </c>
      <c r="I61" s="19" t="s">
        <v>5</v>
      </c>
      <c r="J61" s="26">
        <v>41099</v>
      </c>
      <c r="K61" s="19" t="s">
        <v>5</v>
      </c>
      <c r="L61" s="26">
        <v>35430</v>
      </c>
      <c r="M61" s="19" t="s">
        <v>5</v>
      </c>
      <c r="N61" s="26">
        <v>5</v>
      </c>
      <c r="O61" s="19" t="s">
        <v>5</v>
      </c>
      <c r="P61" s="26">
        <v>6637</v>
      </c>
      <c r="Q61" s="19" t="s">
        <v>5</v>
      </c>
      <c r="R61" s="26">
        <v>606</v>
      </c>
      <c r="S61" s="19" t="s">
        <v>5</v>
      </c>
    </row>
    <row r="62" spans="1:19" ht="7.5" customHeight="1">
      <c r="A62" s="26"/>
      <c r="B62" s="23" t="s">
        <v>205</v>
      </c>
      <c r="C62" s="18"/>
      <c r="D62" s="26">
        <v>28607</v>
      </c>
      <c r="E62" s="19" t="s">
        <v>5</v>
      </c>
      <c r="F62" s="26">
        <v>35628</v>
      </c>
      <c r="G62" s="19" t="s">
        <v>5</v>
      </c>
      <c r="H62" s="26">
        <v>17579</v>
      </c>
      <c r="I62" s="19" t="s">
        <v>5</v>
      </c>
      <c r="J62" s="26">
        <v>16767</v>
      </c>
      <c r="K62" s="19" t="s">
        <v>5</v>
      </c>
      <c r="L62" s="26">
        <v>14833</v>
      </c>
      <c r="M62" s="19" t="s">
        <v>5</v>
      </c>
      <c r="N62" s="26">
        <v>1296</v>
      </c>
      <c r="O62" s="19" t="s">
        <v>5</v>
      </c>
      <c r="P62" s="26">
        <v>1521</v>
      </c>
      <c r="Q62" s="19" t="s">
        <v>5</v>
      </c>
      <c r="R62" s="26">
        <v>2440</v>
      </c>
      <c r="S62" s="19" t="s">
        <v>5</v>
      </c>
    </row>
    <row r="63" spans="1:19" ht="7.5" customHeight="1">
      <c r="A63" s="26"/>
      <c r="B63" s="23" t="s">
        <v>222</v>
      </c>
      <c r="C63" s="18"/>
      <c r="D63" s="26">
        <v>89140</v>
      </c>
      <c r="E63" s="19" t="s">
        <v>5</v>
      </c>
      <c r="F63" s="26">
        <v>83757</v>
      </c>
      <c r="G63" s="19" t="s">
        <v>5</v>
      </c>
      <c r="H63" s="26">
        <v>90986</v>
      </c>
      <c r="I63" s="19" t="s">
        <v>5</v>
      </c>
      <c r="J63" s="26">
        <v>86521</v>
      </c>
      <c r="K63" s="19" t="s">
        <v>5</v>
      </c>
      <c r="L63" s="26">
        <v>91842</v>
      </c>
      <c r="M63" s="19" t="s">
        <v>5</v>
      </c>
      <c r="N63" s="26">
        <v>7551</v>
      </c>
      <c r="O63" s="19" t="s">
        <v>5</v>
      </c>
      <c r="P63" s="26">
        <v>26379</v>
      </c>
      <c r="Q63" s="19" t="s">
        <v>5</v>
      </c>
      <c r="R63" s="26">
        <v>10392</v>
      </c>
      <c r="S63" s="19" t="s">
        <v>5</v>
      </c>
    </row>
    <row r="64" spans="1:19" ht="8.25" customHeight="1">
      <c r="A64" s="26"/>
      <c r="B64" s="7" t="s">
        <v>207</v>
      </c>
      <c r="C64" s="13"/>
      <c r="D64" s="26"/>
      <c r="E64" s="19"/>
      <c r="F64" s="26"/>
      <c r="G64" s="19"/>
      <c r="H64" s="26"/>
      <c r="I64" s="19"/>
      <c r="J64" s="26"/>
      <c r="K64" s="19"/>
      <c r="L64" s="26"/>
      <c r="M64" s="19"/>
      <c r="N64" s="26"/>
      <c r="O64" s="19"/>
      <c r="P64" s="26"/>
      <c r="Q64" s="19"/>
      <c r="R64" s="26"/>
      <c r="S64" s="19"/>
    </row>
    <row r="65" spans="1:19" ht="7.5" customHeight="1">
      <c r="A65" s="26"/>
      <c r="B65" s="23" t="s">
        <v>205</v>
      </c>
      <c r="C65" s="18"/>
      <c r="D65" s="26">
        <v>95683</v>
      </c>
      <c r="E65" s="19" t="s">
        <v>5</v>
      </c>
      <c r="F65" s="26">
        <v>103283</v>
      </c>
      <c r="G65" s="19" t="s">
        <v>5</v>
      </c>
      <c r="H65" s="26">
        <v>125001</v>
      </c>
      <c r="I65" s="19" t="s">
        <v>5</v>
      </c>
      <c r="J65" s="26">
        <v>111967</v>
      </c>
      <c r="K65" s="19" t="s">
        <v>5</v>
      </c>
      <c r="L65" s="26">
        <v>129353</v>
      </c>
      <c r="M65" s="19" t="s">
        <v>5</v>
      </c>
      <c r="N65" s="26">
        <v>12434</v>
      </c>
      <c r="O65" s="19" t="s">
        <v>5</v>
      </c>
      <c r="P65" s="26">
        <v>10573</v>
      </c>
      <c r="Q65" s="19" t="s">
        <v>5</v>
      </c>
      <c r="R65" s="26">
        <v>10710</v>
      </c>
      <c r="S65" s="19" t="s">
        <v>5</v>
      </c>
    </row>
    <row r="66" spans="1:19" ht="7.5" customHeight="1">
      <c r="A66" s="26"/>
      <c r="B66" s="23" t="s">
        <v>223</v>
      </c>
      <c r="C66" s="18"/>
      <c r="D66" s="26">
        <v>57411</v>
      </c>
      <c r="E66" s="19" t="s">
        <v>5</v>
      </c>
      <c r="F66" s="26">
        <v>62748</v>
      </c>
      <c r="G66" s="19" t="s">
        <v>5</v>
      </c>
      <c r="H66" s="26">
        <v>60837</v>
      </c>
      <c r="I66" s="19" t="s">
        <v>5</v>
      </c>
      <c r="J66" s="26">
        <v>56328</v>
      </c>
      <c r="K66" s="19" t="s">
        <v>5</v>
      </c>
      <c r="L66" s="26">
        <v>55560</v>
      </c>
      <c r="M66" s="19" t="s">
        <v>5</v>
      </c>
      <c r="N66" s="26">
        <v>4983</v>
      </c>
      <c r="O66" s="19" t="s">
        <v>5</v>
      </c>
      <c r="P66" s="26">
        <v>5376</v>
      </c>
      <c r="Q66" s="19" t="s">
        <v>5</v>
      </c>
      <c r="R66" s="26">
        <v>5852</v>
      </c>
      <c r="S66" s="19" t="s">
        <v>5</v>
      </c>
    </row>
    <row r="67" spans="1:19" ht="8.25" customHeight="1">
      <c r="A67" s="26"/>
      <c r="B67" s="7" t="s">
        <v>210</v>
      </c>
      <c r="C67" s="13"/>
      <c r="D67" s="26"/>
      <c r="E67" s="19"/>
      <c r="F67" s="26"/>
      <c r="G67" s="19"/>
      <c r="H67" s="26"/>
      <c r="I67" s="19"/>
      <c r="J67" s="26"/>
      <c r="K67" s="19"/>
      <c r="L67" s="26"/>
      <c r="M67" s="19"/>
      <c r="N67" s="26"/>
      <c r="O67" s="19"/>
      <c r="P67" s="26"/>
      <c r="Q67" s="19"/>
      <c r="R67" s="26"/>
      <c r="S67" s="19"/>
    </row>
    <row r="68" spans="1:19" ht="7.5" customHeight="1">
      <c r="A68" s="26"/>
      <c r="B68" s="23" t="s">
        <v>205</v>
      </c>
      <c r="C68" s="18"/>
      <c r="D68" s="26">
        <v>35783</v>
      </c>
      <c r="E68" s="19" t="s">
        <v>5</v>
      </c>
      <c r="F68" s="26">
        <v>35561</v>
      </c>
      <c r="G68" s="19" t="s">
        <v>5</v>
      </c>
      <c r="H68" s="26">
        <v>34800</v>
      </c>
      <c r="I68" s="19" t="s">
        <v>5</v>
      </c>
      <c r="J68" s="26">
        <v>31900</v>
      </c>
      <c r="K68" s="19" t="s">
        <v>5</v>
      </c>
      <c r="L68" s="26">
        <v>31900</v>
      </c>
      <c r="M68" s="19" t="s">
        <v>5</v>
      </c>
      <c r="N68" s="27">
        <v>2900</v>
      </c>
      <c r="O68" s="19"/>
      <c r="P68" s="27">
        <v>2900</v>
      </c>
      <c r="Q68" s="19"/>
      <c r="R68" s="27">
        <v>2900</v>
      </c>
      <c r="S68" s="19"/>
    </row>
    <row r="69" spans="1:19" ht="8.25" customHeight="1">
      <c r="A69" s="26"/>
      <c r="B69" s="7" t="s">
        <v>211</v>
      </c>
      <c r="C69" s="13"/>
      <c r="D69" s="26"/>
      <c r="E69" s="19"/>
      <c r="F69" s="26"/>
      <c r="G69" s="19"/>
      <c r="H69" s="26"/>
      <c r="I69" s="19"/>
      <c r="J69" s="26"/>
      <c r="K69" s="19"/>
      <c r="L69" s="26"/>
      <c r="M69" s="19"/>
      <c r="N69" s="26"/>
      <c r="O69" s="19"/>
      <c r="P69" s="26"/>
      <c r="Q69" s="19"/>
      <c r="R69" s="26"/>
      <c r="S69" s="19"/>
    </row>
    <row r="70" spans="1:19" ht="8.25" customHeight="1">
      <c r="A70" s="26"/>
      <c r="B70" s="7" t="s">
        <v>206</v>
      </c>
      <c r="C70" s="13"/>
      <c r="D70" s="26"/>
      <c r="E70" s="19"/>
      <c r="F70" s="26"/>
      <c r="G70" s="19"/>
      <c r="H70" s="26"/>
      <c r="I70" s="19"/>
      <c r="J70" s="26"/>
      <c r="K70" s="19"/>
      <c r="L70" s="26"/>
      <c r="M70" s="19"/>
      <c r="N70" s="26"/>
      <c r="O70" s="19"/>
      <c r="P70" s="26"/>
      <c r="Q70" s="19"/>
      <c r="R70" s="26"/>
      <c r="S70" s="19"/>
    </row>
    <row r="71" spans="1:19" ht="7.5" customHeight="1">
      <c r="A71" s="26"/>
      <c r="B71" s="23" t="s">
        <v>147</v>
      </c>
      <c r="C71" s="18"/>
      <c r="D71" s="26"/>
      <c r="E71" s="19"/>
      <c r="F71" s="26"/>
      <c r="G71" s="19"/>
      <c r="H71" s="26"/>
      <c r="I71" s="19"/>
      <c r="J71" s="26"/>
      <c r="K71" s="19"/>
      <c r="L71" s="26"/>
      <c r="M71" s="19"/>
      <c r="N71" s="26"/>
      <c r="O71" s="19"/>
      <c r="P71" s="26"/>
      <c r="Q71" s="19"/>
      <c r="R71" s="26"/>
      <c r="S71" s="19"/>
    </row>
    <row r="72" spans="1:19" ht="7.5" customHeight="1">
      <c r="A72" s="26"/>
      <c r="B72" s="23" t="s">
        <v>212</v>
      </c>
      <c r="C72" s="18"/>
      <c r="D72" s="26">
        <v>51383</v>
      </c>
      <c r="E72" s="19" t="s">
        <v>5</v>
      </c>
      <c r="F72" s="26">
        <v>55833</v>
      </c>
      <c r="G72" s="19" t="s">
        <v>5</v>
      </c>
      <c r="H72" s="26">
        <v>52008</v>
      </c>
      <c r="I72" s="19" t="s">
        <v>5</v>
      </c>
      <c r="J72" s="26">
        <v>48724</v>
      </c>
      <c r="K72" s="19" t="s">
        <v>5</v>
      </c>
      <c r="L72" s="26">
        <v>51157</v>
      </c>
      <c r="M72" s="19" t="s">
        <v>5</v>
      </c>
      <c r="N72" s="26">
        <v>4511</v>
      </c>
      <c r="O72" s="19" t="s">
        <v>5</v>
      </c>
      <c r="P72" s="26">
        <v>4889</v>
      </c>
      <c r="Q72" s="19" t="s">
        <v>5</v>
      </c>
      <c r="R72" s="26">
        <v>6264</v>
      </c>
      <c r="S72" s="19" t="s">
        <v>5</v>
      </c>
    </row>
    <row r="73" spans="1:19" ht="7.5" customHeight="1">
      <c r="A73" s="26"/>
      <c r="B73" s="23" t="s">
        <v>224</v>
      </c>
      <c r="C73" s="18"/>
      <c r="D73" s="26">
        <v>1993</v>
      </c>
      <c r="E73" s="19" t="s">
        <v>5</v>
      </c>
      <c r="F73" s="26">
        <v>1639</v>
      </c>
      <c r="G73" s="19" t="s">
        <v>5</v>
      </c>
      <c r="H73" s="26">
        <v>1800</v>
      </c>
      <c r="I73" s="19" t="s">
        <v>5</v>
      </c>
      <c r="J73" s="26">
        <v>1727</v>
      </c>
      <c r="K73" s="19" t="s">
        <v>5</v>
      </c>
      <c r="L73" s="26">
        <v>1980</v>
      </c>
      <c r="M73" s="19" t="s">
        <v>5</v>
      </c>
      <c r="N73" s="26">
        <v>169</v>
      </c>
      <c r="O73" s="19" t="s">
        <v>5</v>
      </c>
      <c r="P73" s="26">
        <v>188</v>
      </c>
      <c r="Q73" s="19" t="s">
        <v>5</v>
      </c>
      <c r="R73" s="26">
        <v>216</v>
      </c>
      <c r="S73" s="19" t="s">
        <v>5</v>
      </c>
    </row>
    <row r="74" spans="1:19" ht="7.5" customHeight="1">
      <c r="A74" s="26"/>
      <c r="B74" s="23" t="s">
        <v>225</v>
      </c>
      <c r="C74" s="18"/>
      <c r="D74" s="26">
        <v>8949</v>
      </c>
      <c r="E74" s="19" t="s">
        <v>5</v>
      </c>
      <c r="F74" s="26">
        <v>7900</v>
      </c>
      <c r="G74" s="19" t="s">
        <v>5</v>
      </c>
      <c r="H74" s="26">
        <v>8509</v>
      </c>
      <c r="I74" s="19" t="s">
        <v>5</v>
      </c>
      <c r="J74" s="26">
        <v>8093</v>
      </c>
      <c r="K74" s="19" t="s">
        <v>5</v>
      </c>
      <c r="L74" s="26">
        <v>8888</v>
      </c>
      <c r="M74" s="19" t="s">
        <v>5</v>
      </c>
      <c r="N74" s="26">
        <v>1000</v>
      </c>
      <c r="O74" s="19" t="s">
        <v>5</v>
      </c>
      <c r="P74" s="26">
        <v>905</v>
      </c>
      <c r="Q74" s="19" t="s">
        <v>5</v>
      </c>
      <c r="R74" s="26">
        <v>592</v>
      </c>
      <c r="S74" s="19" t="s">
        <v>5</v>
      </c>
    </row>
    <row r="75" spans="1:19" ht="7.5" customHeight="1">
      <c r="A75" s="26"/>
      <c r="B75" s="23" t="s">
        <v>215</v>
      </c>
      <c r="C75" s="18"/>
      <c r="D75" s="26">
        <v>5361</v>
      </c>
      <c r="E75" s="19" t="s">
        <v>5</v>
      </c>
      <c r="F75" s="26">
        <v>5355</v>
      </c>
      <c r="G75" s="19" t="s">
        <v>5</v>
      </c>
      <c r="H75" s="26">
        <v>4808</v>
      </c>
      <c r="I75" s="19" t="s">
        <v>5</v>
      </c>
      <c r="J75" s="26">
        <v>4570</v>
      </c>
      <c r="K75" s="19" t="s">
        <v>5</v>
      </c>
      <c r="L75" s="26">
        <v>4181</v>
      </c>
      <c r="M75" s="19" t="s">
        <v>5</v>
      </c>
      <c r="N75" s="26">
        <v>302</v>
      </c>
      <c r="O75" s="19" t="s">
        <v>5</v>
      </c>
      <c r="P75" s="26">
        <v>459</v>
      </c>
      <c r="Q75" s="19" t="s">
        <v>5</v>
      </c>
      <c r="R75" s="26">
        <v>362</v>
      </c>
      <c r="S75" s="19" t="s">
        <v>5</v>
      </c>
    </row>
    <row r="76" spans="1:19" ht="7.5" customHeight="1">
      <c r="A76" s="26"/>
      <c r="B76" s="23"/>
      <c r="C76" s="18" t="s">
        <v>17</v>
      </c>
      <c r="D76" s="26">
        <f>SUM(D72:D75)</f>
        <v>67686</v>
      </c>
      <c r="E76" s="19"/>
      <c r="F76" s="26">
        <f>SUM(F72:F75)</f>
        <v>70727</v>
      </c>
      <c r="G76" s="19"/>
      <c r="H76" s="26">
        <f>SUM(H72:H75)</f>
        <v>67125</v>
      </c>
      <c r="I76" s="19"/>
      <c r="J76" s="26">
        <f>SUM(J72:J75)</f>
        <v>63114</v>
      </c>
      <c r="K76" s="19"/>
      <c r="L76" s="26">
        <f>SUM(L72:L75)</f>
        <v>66206</v>
      </c>
      <c r="M76" s="19"/>
      <c r="N76" s="26">
        <f>SUM(N72:N75)</f>
        <v>5982</v>
      </c>
      <c r="O76" s="19"/>
      <c r="P76" s="26">
        <f>SUM(P72:P75)</f>
        <v>6441</v>
      </c>
      <c r="Q76" s="19"/>
      <c r="R76" s="26">
        <f>SUM(R72:R75)</f>
        <v>7434</v>
      </c>
      <c r="S76" s="19"/>
    </row>
    <row r="77" spans="1:19" ht="7.5" customHeight="1">
      <c r="A77" s="26"/>
      <c r="B77" s="23" t="s">
        <v>216</v>
      </c>
      <c r="C77" s="18"/>
      <c r="D77" s="26"/>
      <c r="E77" s="19"/>
      <c r="F77" s="26"/>
      <c r="G77" s="19"/>
      <c r="H77" s="26"/>
      <c r="I77" s="19"/>
      <c r="J77" s="26"/>
      <c r="K77" s="19"/>
      <c r="L77" s="26"/>
      <c r="M77" s="19"/>
      <c r="N77" s="26"/>
      <c r="O77" s="19"/>
      <c r="P77" s="26"/>
      <c r="Q77" s="19"/>
      <c r="R77" s="26"/>
      <c r="S77" s="19"/>
    </row>
    <row r="78" spans="1:19" ht="7.5" customHeight="1">
      <c r="A78" s="26"/>
      <c r="B78" s="23" t="s">
        <v>212</v>
      </c>
      <c r="C78" s="18"/>
      <c r="D78" s="26">
        <v>2167</v>
      </c>
      <c r="E78" s="19" t="s">
        <v>5</v>
      </c>
      <c r="F78" s="26">
        <v>2665</v>
      </c>
      <c r="G78" s="19" t="s">
        <v>5</v>
      </c>
      <c r="H78" s="26">
        <v>2459</v>
      </c>
      <c r="I78" s="19" t="s">
        <v>5</v>
      </c>
      <c r="J78" s="26">
        <v>2395</v>
      </c>
      <c r="K78" s="19" t="s">
        <v>5</v>
      </c>
      <c r="L78" s="26">
        <v>2834</v>
      </c>
      <c r="M78" s="19" t="s">
        <v>5</v>
      </c>
      <c r="N78" s="26">
        <v>106</v>
      </c>
      <c r="O78" s="19" t="s">
        <v>5</v>
      </c>
      <c r="P78" s="26">
        <v>244</v>
      </c>
      <c r="Q78" s="19" t="s">
        <v>5</v>
      </c>
      <c r="R78" s="26">
        <v>197</v>
      </c>
      <c r="S78" s="19" t="s">
        <v>5</v>
      </c>
    </row>
    <row r="79" spans="1:19" ht="7.5" customHeight="1">
      <c r="A79" s="26"/>
      <c r="B79" s="23" t="s">
        <v>226</v>
      </c>
      <c r="C79" s="18"/>
      <c r="D79" s="26">
        <v>8748</v>
      </c>
      <c r="E79" s="19" t="s">
        <v>5</v>
      </c>
      <c r="F79" s="26">
        <v>10194</v>
      </c>
      <c r="G79" s="19" t="s">
        <v>5</v>
      </c>
      <c r="H79" s="26">
        <v>9728</v>
      </c>
      <c r="I79" s="19" t="s">
        <v>5</v>
      </c>
      <c r="J79" s="26">
        <v>9207</v>
      </c>
      <c r="K79" s="19" t="s">
        <v>5</v>
      </c>
      <c r="L79" s="26">
        <v>8463</v>
      </c>
      <c r="M79" s="19" t="s">
        <v>5</v>
      </c>
      <c r="N79" s="26">
        <v>782</v>
      </c>
      <c r="O79" s="19" t="s">
        <v>5</v>
      </c>
      <c r="P79" s="26">
        <v>798</v>
      </c>
      <c r="Q79" s="19" t="s">
        <v>5</v>
      </c>
      <c r="R79" s="26">
        <v>699</v>
      </c>
      <c r="S79" s="19" t="s">
        <v>5</v>
      </c>
    </row>
    <row r="80" spans="1:19" ht="7.5" customHeight="1">
      <c r="A80" s="26"/>
      <c r="B80" s="23" t="s">
        <v>227</v>
      </c>
      <c r="C80" s="18"/>
      <c r="D80" s="26">
        <v>2387</v>
      </c>
      <c r="E80" s="19" t="s">
        <v>5</v>
      </c>
      <c r="F80" s="26">
        <v>2337</v>
      </c>
      <c r="G80" s="19" t="s">
        <v>5</v>
      </c>
      <c r="H80" s="26">
        <v>2808</v>
      </c>
      <c r="I80" s="19" t="s">
        <v>5</v>
      </c>
      <c r="J80" s="26">
        <v>2584</v>
      </c>
      <c r="K80" s="19" t="s">
        <v>5</v>
      </c>
      <c r="L80" s="26">
        <v>2660</v>
      </c>
      <c r="M80" s="19" t="s">
        <v>5</v>
      </c>
      <c r="N80" s="26">
        <v>227</v>
      </c>
      <c r="O80" s="19" t="s">
        <v>5</v>
      </c>
      <c r="P80" s="26">
        <v>239</v>
      </c>
      <c r="Q80" s="19" t="s">
        <v>5</v>
      </c>
      <c r="R80" s="26">
        <v>154</v>
      </c>
      <c r="S80" s="19" t="s">
        <v>5</v>
      </c>
    </row>
    <row r="81" spans="1:19" ht="7.5" customHeight="1">
      <c r="A81" s="26"/>
      <c r="B81" s="23" t="s">
        <v>215</v>
      </c>
      <c r="C81" s="18"/>
      <c r="D81" s="26">
        <v>2200</v>
      </c>
      <c r="E81" s="19" t="s">
        <v>5</v>
      </c>
      <c r="F81" s="26">
        <v>2324</v>
      </c>
      <c r="G81" s="19" t="s">
        <v>5</v>
      </c>
      <c r="H81" s="26">
        <v>2884</v>
      </c>
      <c r="I81" s="19" t="s">
        <v>5</v>
      </c>
      <c r="J81" s="26">
        <v>2603</v>
      </c>
      <c r="K81" s="19" t="s">
        <v>5</v>
      </c>
      <c r="L81" s="26">
        <v>2115</v>
      </c>
      <c r="M81" s="19" t="s">
        <v>5</v>
      </c>
      <c r="N81" s="26">
        <v>164</v>
      </c>
      <c r="O81" s="19" t="s">
        <v>5</v>
      </c>
      <c r="P81" s="26">
        <v>197</v>
      </c>
      <c r="Q81" s="19" t="s">
        <v>5</v>
      </c>
      <c r="R81" s="26">
        <v>223</v>
      </c>
      <c r="S81" s="19" t="s">
        <v>5</v>
      </c>
    </row>
    <row r="82" spans="1:19" ht="7.5" customHeight="1">
      <c r="A82" s="26"/>
      <c r="B82" s="23"/>
      <c r="C82" s="18" t="s">
        <v>17</v>
      </c>
      <c r="D82" s="26">
        <f>SUM(D78:D81)</f>
        <v>15502</v>
      </c>
      <c r="E82" s="19"/>
      <c r="F82" s="26">
        <f>SUM(F78:F81)</f>
        <v>17520</v>
      </c>
      <c r="G82" s="19"/>
      <c r="H82" s="26">
        <f>SUM(H78:H81)</f>
        <v>17879</v>
      </c>
      <c r="I82" s="19"/>
      <c r="J82" s="26">
        <f>SUM(J78:J81)</f>
        <v>16789</v>
      </c>
      <c r="K82" s="19"/>
      <c r="L82" s="26">
        <f>SUM(L78:L81)</f>
        <v>16072</v>
      </c>
      <c r="M82" s="19"/>
      <c r="N82" s="26">
        <f>SUM(N78:N81)</f>
        <v>1279</v>
      </c>
      <c r="O82" s="19"/>
      <c r="P82" s="26">
        <f>SUM(P78:P81)</f>
        <v>1478</v>
      </c>
      <c r="Q82" s="19"/>
      <c r="R82" s="26">
        <f>SUM(R78:R81)</f>
        <v>1273</v>
      </c>
      <c r="S82" s="19"/>
    </row>
    <row r="83" spans="1:19" ht="7.5" customHeight="1">
      <c r="A83" s="26"/>
      <c r="B83" s="7"/>
      <c r="C83" s="13" t="s">
        <v>217</v>
      </c>
      <c r="D83" s="31">
        <f>D76+D82</f>
        <v>83188</v>
      </c>
      <c r="E83" s="19"/>
      <c r="F83" s="31">
        <f>F76+F82</f>
        <v>88247</v>
      </c>
      <c r="G83" s="19"/>
      <c r="H83" s="31">
        <f>H76+H82</f>
        <v>85004</v>
      </c>
      <c r="I83" s="19"/>
      <c r="J83" s="31">
        <f>J76+J82</f>
        <v>79903</v>
      </c>
      <c r="K83" s="19"/>
      <c r="L83" s="31">
        <f>L76+L82</f>
        <v>82278</v>
      </c>
      <c r="M83" s="19"/>
      <c r="N83" s="31">
        <f>N76+N82</f>
        <v>7261</v>
      </c>
      <c r="O83" s="19"/>
      <c r="P83" s="31">
        <f>P76+P82</f>
        <v>7919</v>
      </c>
      <c r="Q83" s="19"/>
      <c r="R83" s="31">
        <f>R76+R82</f>
        <v>8707</v>
      </c>
      <c r="S83" s="19"/>
    </row>
    <row r="84" spans="1:19" ht="7.5" customHeight="1">
      <c r="A84" s="26"/>
      <c r="B84" s="23" t="s">
        <v>228</v>
      </c>
      <c r="C84" s="18"/>
      <c r="D84" s="26">
        <v>3207</v>
      </c>
      <c r="E84" s="19" t="s">
        <v>5</v>
      </c>
      <c r="F84" s="26">
        <v>3378</v>
      </c>
      <c r="G84" s="19" t="s">
        <v>5</v>
      </c>
      <c r="H84" s="26">
        <v>2883</v>
      </c>
      <c r="I84" s="19" t="s">
        <v>5</v>
      </c>
      <c r="J84" s="26">
        <v>2800</v>
      </c>
      <c r="K84" s="19" t="s">
        <v>5</v>
      </c>
      <c r="L84" s="26">
        <v>2714</v>
      </c>
      <c r="M84" s="19" t="s">
        <v>5</v>
      </c>
      <c r="N84" s="26">
        <v>313</v>
      </c>
      <c r="O84" s="19" t="s">
        <v>5</v>
      </c>
      <c r="P84" s="26">
        <v>390</v>
      </c>
      <c r="Q84" s="19" t="s">
        <v>5</v>
      </c>
      <c r="R84" s="26">
        <v>47</v>
      </c>
      <c r="S84" s="19" t="s">
        <v>5</v>
      </c>
    </row>
    <row r="85" spans="1:19" ht="8.25" customHeight="1">
      <c r="A85" s="26"/>
      <c r="B85" s="7" t="s">
        <v>207</v>
      </c>
      <c r="C85" s="13"/>
      <c r="D85" s="26"/>
      <c r="E85" s="19"/>
      <c r="F85" s="26"/>
      <c r="G85" s="19"/>
      <c r="H85" s="26"/>
      <c r="I85" s="19"/>
      <c r="J85" s="26"/>
      <c r="K85" s="19"/>
      <c r="L85" s="26"/>
      <c r="M85" s="19"/>
      <c r="N85" s="26"/>
      <c r="O85" s="19"/>
      <c r="P85" s="26"/>
      <c r="Q85" s="19"/>
      <c r="R85" s="26"/>
      <c r="S85" s="19"/>
    </row>
    <row r="86" spans="1:19" ht="7.5" customHeight="1">
      <c r="A86" s="26"/>
      <c r="B86" s="23" t="s">
        <v>147</v>
      </c>
      <c r="C86" s="18"/>
      <c r="D86" s="26"/>
      <c r="E86" s="19"/>
      <c r="F86" s="26"/>
      <c r="G86" s="19"/>
      <c r="H86" s="26"/>
      <c r="I86" s="19"/>
      <c r="J86" s="26"/>
      <c r="K86" s="19"/>
      <c r="L86" s="26"/>
      <c r="M86" s="19"/>
      <c r="N86" s="26"/>
      <c r="O86" s="19"/>
      <c r="P86" s="26"/>
      <c r="Q86" s="19"/>
      <c r="R86" s="26"/>
      <c r="S86" s="19"/>
    </row>
    <row r="87" spans="1:19" ht="7.5" customHeight="1">
      <c r="A87" s="26"/>
      <c r="B87" s="23" t="s">
        <v>212</v>
      </c>
      <c r="C87" s="18"/>
      <c r="D87" s="26">
        <v>4258</v>
      </c>
      <c r="E87" s="19" t="s">
        <v>5</v>
      </c>
      <c r="F87" s="26">
        <v>2212</v>
      </c>
      <c r="G87" s="19" t="s">
        <v>5</v>
      </c>
      <c r="H87" s="26">
        <v>1008</v>
      </c>
      <c r="I87" s="19" t="s">
        <v>5</v>
      </c>
      <c r="J87" s="26">
        <v>959</v>
      </c>
      <c r="K87" s="19" t="s">
        <v>5</v>
      </c>
      <c r="L87" s="26">
        <v>1020</v>
      </c>
      <c r="M87" s="19" t="s">
        <v>5</v>
      </c>
      <c r="N87" s="26">
        <v>75</v>
      </c>
      <c r="O87" s="19" t="s">
        <v>5</v>
      </c>
      <c r="P87" s="26">
        <v>39</v>
      </c>
      <c r="Q87" s="19" t="s">
        <v>5</v>
      </c>
      <c r="R87" s="26">
        <v>72</v>
      </c>
      <c r="S87" s="19" t="s">
        <v>5</v>
      </c>
    </row>
    <row r="88" spans="1:19" ht="7.5" customHeight="1">
      <c r="A88" s="26"/>
      <c r="B88" s="23" t="s">
        <v>229</v>
      </c>
      <c r="C88" s="18"/>
      <c r="D88" s="26">
        <v>5192</v>
      </c>
      <c r="E88" s="19" t="s">
        <v>5</v>
      </c>
      <c r="F88" s="26">
        <v>3981</v>
      </c>
      <c r="G88" s="19" t="s">
        <v>5</v>
      </c>
      <c r="H88" s="26">
        <v>3802</v>
      </c>
      <c r="I88" s="19" t="s">
        <v>5</v>
      </c>
      <c r="J88" s="26">
        <v>3625</v>
      </c>
      <c r="K88" s="19" t="s">
        <v>5</v>
      </c>
      <c r="L88" s="26">
        <v>3524</v>
      </c>
      <c r="M88" s="19" t="s">
        <v>5</v>
      </c>
      <c r="N88" s="26">
        <v>233</v>
      </c>
      <c r="O88" s="19" t="s">
        <v>5</v>
      </c>
      <c r="P88" s="26">
        <v>305</v>
      </c>
      <c r="Q88" s="19" t="s">
        <v>5</v>
      </c>
      <c r="R88" s="26">
        <v>319</v>
      </c>
      <c r="S88" s="19" t="s">
        <v>5</v>
      </c>
    </row>
    <row r="89" spans="1:19" ht="7.5" customHeight="1">
      <c r="A89" s="26"/>
      <c r="B89" s="23" t="s">
        <v>230</v>
      </c>
      <c r="C89" s="18"/>
      <c r="D89" s="26">
        <v>2586</v>
      </c>
      <c r="E89" s="19" t="s">
        <v>5</v>
      </c>
      <c r="F89" s="26">
        <v>2192</v>
      </c>
      <c r="G89" s="19" t="s">
        <v>5</v>
      </c>
      <c r="H89" s="26">
        <v>2234</v>
      </c>
      <c r="I89" s="19" t="s">
        <v>5</v>
      </c>
      <c r="J89" s="26">
        <v>2065</v>
      </c>
      <c r="K89" s="19" t="s">
        <v>5</v>
      </c>
      <c r="L89" s="26">
        <v>2319</v>
      </c>
      <c r="M89" s="19" t="s">
        <v>5</v>
      </c>
      <c r="N89" s="26">
        <v>359</v>
      </c>
      <c r="O89" s="19" t="s">
        <v>5</v>
      </c>
      <c r="P89" s="26">
        <v>250</v>
      </c>
      <c r="Q89" s="19" t="s">
        <v>5</v>
      </c>
      <c r="R89" s="26">
        <v>209</v>
      </c>
      <c r="S89" s="19" t="s">
        <v>5</v>
      </c>
    </row>
    <row r="90" spans="1:19" ht="7.5" customHeight="1">
      <c r="A90" s="26"/>
      <c r="B90" s="23" t="s">
        <v>215</v>
      </c>
      <c r="C90" s="18"/>
      <c r="D90" s="26">
        <v>14429</v>
      </c>
      <c r="E90" s="19" t="s">
        <v>5</v>
      </c>
      <c r="F90" s="26">
        <v>14925</v>
      </c>
      <c r="G90" s="19" t="s">
        <v>5</v>
      </c>
      <c r="H90" s="26">
        <v>16801</v>
      </c>
      <c r="I90" s="19" t="s">
        <v>5</v>
      </c>
      <c r="J90" s="26">
        <v>15731</v>
      </c>
      <c r="K90" s="19" t="s">
        <v>5</v>
      </c>
      <c r="L90" s="26">
        <v>15793</v>
      </c>
      <c r="M90" s="19" t="s">
        <v>5</v>
      </c>
      <c r="N90" s="26">
        <v>1271</v>
      </c>
      <c r="O90" s="19" t="s">
        <v>5</v>
      </c>
      <c r="P90" s="26">
        <v>1492</v>
      </c>
      <c r="Q90" s="19" t="s">
        <v>5</v>
      </c>
      <c r="R90" s="26">
        <v>1381</v>
      </c>
      <c r="S90" s="19" t="s">
        <v>5</v>
      </c>
    </row>
    <row r="91" spans="1:19" ht="7.5" customHeight="1">
      <c r="A91" s="26"/>
      <c r="B91" s="23"/>
      <c r="C91" s="18" t="s">
        <v>17</v>
      </c>
      <c r="D91" s="26">
        <f>SUM(D87:D90)</f>
        <v>26465</v>
      </c>
      <c r="E91" s="19"/>
      <c r="F91" s="26">
        <f>SUM(F87:F90)</f>
        <v>23310</v>
      </c>
      <c r="G91" s="19"/>
      <c r="H91" s="26">
        <f>SUM(H87:H90)</f>
        <v>23845</v>
      </c>
      <c r="I91" s="19"/>
      <c r="J91" s="26">
        <f>SUM(J87:J90)</f>
        <v>22380</v>
      </c>
      <c r="K91" s="19"/>
      <c r="L91" s="26">
        <f>SUM(L87:L90)</f>
        <v>22656</v>
      </c>
      <c r="M91" s="19"/>
      <c r="N91" s="26">
        <f>SUM(N87:N90)</f>
        <v>1938</v>
      </c>
      <c r="O91" s="19"/>
      <c r="P91" s="26">
        <f>SUM(P87:P90)</f>
        <v>2086</v>
      </c>
      <c r="Q91" s="19"/>
      <c r="R91" s="26">
        <f>SUM(R87:R90)</f>
        <v>1981</v>
      </c>
      <c r="S91" s="19"/>
    </row>
    <row r="92" spans="1:19" ht="7.5" customHeight="1">
      <c r="A92" s="26"/>
      <c r="B92" s="23" t="s">
        <v>216</v>
      </c>
      <c r="C92" s="18"/>
      <c r="D92" s="26"/>
      <c r="E92" s="19"/>
      <c r="F92" s="26"/>
      <c r="G92" s="19"/>
      <c r="H92" s="26"/>
      <c r="I92" s="19"/>
      <c r="J92" s="26"/>
      <c r="K92" s="19"/>
      <c r="L92" s="26"/>
      <c r="M92" s="19"/>
      <c r="N92" s="26"/>
      <c r="O92" s="19"/>
      <c r="P92" s="26"/>
      <c r="Q92" s="19"/>
      <c r="R92" s="26"/>
      <c r="S92" s="19"/>
    </row>
    <row r="93" spans="1:19" ht="7.5" customHeight="1">
      <c r="A93" s="26"/>
      <c r="B93" s="23" t="s">
        <v>212</v>
      </c>
      <c r="C93" s="18"/>
      <c r="D93" s="26">
        <v>908</v>
      </c>
      <c r="E93" s="19" t="s">
        <v>5</v>
      </c>
      <c r="F93" s="26">
        <v>644</v>
      </c>
      <c r="G93" s="19" t="s">
        <v>5</v>
      </c>
      <c r="H93" s="26">
        <v>1036</v>
      </c>
      <c r="I93" s="19" t="s">
        <v>5</v>
      </c>
      <c r="J93" s="26">
        <v>966</v>
      </c>
      <c r="K93" s="19" t="s">
        <v>5</v>
      </c>
      <c r="L93" s="26">
        <v>701</v>
      </c>
      <c r="M93" s="19" t="s">
        <v>5</v>
      </c>
      <c r="N93" s="26">
        <v>84</v>
      </c>
      <c r="O93" s="19" t="s">
        <v>5</v>
      </c>
      <c r="P93" s="26">
        <v>98</v>
      </c>
      <c r="Q93" s="19" t="s">
        <v>5</v>
      </c>
      <c r="R93" s="26">
        <v>49</v>
      </c>
      <c r="S93" s="19" t="s">
        <v>5</v>
      </c>
    </row>
    <row r="94" spans="1:19" ht="7.5" customHeight="1">
      <c r="A94" s="26"/>
      <c r="B94" s="23" t="s">
        <v>231</v>
      </c>
      <c r="C94" s="18"/>
      <c r="D94" s="26">
        <v>3641</v>
      </c>
      <c r="E94" s="19" t="s">
        <v>5</v>
      </c>
      <c r="F94" s="26">
        <v>3605</v>
      </c>
      <c r="G94" s="19" t="s">
        <v>5</v>
      </c>
      <c r="H94" s="26">
        <v>5245</v>
      </c>
      <c r="I94" s="19" t="s">
        <v>5</v>
      </c>
      <c r="J94" s="26">
        <v>4943</v>
      </c>
      <c r="K94" s="19" t="s">
        <v>5</v>
      </c>
      <c r="L94" s="26">
        <v>5366</v>
      </c>
      <c r="M94" s="19" t="s">
        <v>5</v>
      </c>
      <c r="N94" s="26">
        <v>301</v>
      </c>
      <c r="O94" s="19" t="s">
        <v>5</v>
      </c>
      <c r="P94" s="26">
        <v>490</v>
      </c>
      <c r="Q94" s="19" t="s">
        <v>5</v>
      </c>
      <c r="R94" s="26">
        <v>482</v>
      </c>
      <c r="S94" s="19" t="s">
        <v>5</v>
      </c>
    </row>
    <row r="95" spans="1:19" ht="7.5" customHeight="1">
      <c r="A95" s="26"/>
      <c r="B95" s="23" t="s">
        <v>232</v>
      </c>
      <c r="C95" s="18"/>
      <c r="D95" s="26">
        <v>444</v>
      </c>
      <c r="E95" s="19" t="s">
        <v>5</v>
      </c>
      <c r="F95" s="26">
        <v>238</v>
      </c>
      <c r="G95" s="19" t="s">
        <v>5</v>
      </c>
      <c r="H95" s="26">
        <v>266</v>
      </c>
      <c r="I95" s="19" t="s">
        <v>5</v>
      </c>
      <c r="J95" s="26">
        <v>235</v>
      </c>
      <c r="K95" s="19" t="s">
        <v>5</v>
      </c>
      <c r="L95" s="26">
        <v>309</v>
      </c>
      <c r="M95" s="19" t="s">
        <v>5</v>
      </c>
      <c r="N95" s="26">
        <v>17</v>
      </c>
      <c r="O95" s="19" t="s">
        <v>5</v>
      </c>
      <c r="P95" s="26">
        <v>17</v>
      </c>
      <c r="Q95" s="19" t="s">
        <v>5</v>
      </c>
      <c r="R95" s="26">
        <v>20</v>
      </c>
      <c r="S95" s="19" t="s">
        <v>5</v>
      </c>
    </row>
    <row r="96" spans="1:19" ht="7.5" customHeight="1">
      <c r="A96" s="26"/>
      <c r="B96" s="23" t="s">
        <v>215</v>
      </c>
      <c r="C96" s="18"/>
      <c r="D96" s="26">
        <v>5790</v>
      </c>
      <c r="E96" s="19" t="s">
        <v>5</v>
      </c>
      <c r="F96" s="26">
        <v>5137</v>
      </c>
      <c r="G96" s="19" t="s">
        <v>5</v>
      </c>
      <c r="H96" s="26">
        <v>6171</v>
      </c>
      <c r="I96" s="19" t="s">
        <v>5</v>
      </c>
      <c r="J96" s="26">
        <v>5885</v>
      </c>
      <c r="K96" s="19" t="s">
        <v>5</v>
      </c>
      <c r="L96" s="26">
        <v>6340</v>
      </c>
      <c r="M96" s="19" t="s">
        <v>5</v>
      </c>
      <c r="N96" s="26">
        <v>441</v>
      </c>
      <c r="O96" s="19" t="s">
        <v>5</v>
      </c>
      <c r="P96" s="26">
        <v>835</v>
      </c>
      <c r="Q96" s="19" t="s">
        <v>5</v>
      </c>
      <c r="R96" s="26">
        <v>598</v>
      </c>
      <c r="S96" s="19" t="s">
        <v>5</v>
      </c>
    </row>
    <row r="97" spans="1:19" ht="7.5" customHeight="1">
      <c r="A97" s="26"/>
      <c r="B97" s="23"/>
      <c r="C97" s="18" t="s">
        <v>17</v>
      </c>
      <c r="D97" s="26">
        <f>SUM(D93:D96)</f>
        <v>10783</v>
      </c>
      <c r="E97" s="19"/>
      <c r="F97" s="26">
        <f>SUM(F93:F96)</f>
        <v>9624</v>
      </c>
      <c r="G97" s="19"/>
      <c r="H97" s="26">
        <f>SUM(H93:H96)</f>
        <v>12718</v>
      </c>
      <c r="I97" s="19"/>
      <c r="J97" s="26">
        <f>SUM(J93:J96)</f>
        <v>12029</v>
      </c>
      <c r="K97" s="19"/>
      <c r="L97" s="26">
        <f>SUM(L93:L96)</f>
        <v>12716</v>
      </c>
      <c r="M97" s="19"/>
      <c r="N97" s="26">
        <f>SUM(N93:N96)</f>
        <v>843</v>
      </c>
      <c r="O97" s="19"/>
      <c r="P97" s="26">
        <f>SUM(P93:P96)</f>
        <v>1440</v>
      </c>
      <c r="Q97" s="19"/>
      <c r="R97" s="26">
        <f>SUM(R93:R96)</f>
        <v>1149</v>
      </c>
      <c r="S97" s="19"/>
    </row>
    <row r="98" spans="1:19" ht="7.5" customHeight="1">
      <c r="A98" s="26"/>
      <c r="B98" s="7"/>
      <c r="C98" s="13" t="s">
        <v>218</v>
      </c>
      <c r="D98" s="31">
        <f>D91+D97</f>
        <v>37248</v>
      </c>
      <c r="E98" s="19"/>
      <c r="F98" s="31">
        <f>F91+F97</f>
        <v>32934</v>
      </c>
      <c r="G98" s="19"/>
      <c r="H98" s="31">
        <f>H91+H97</f>
        <v>36563</v>
      </c>
      <c r="I98" s="19"/>
      <c r="J98" s="31">
        <f>J91+J97</f>
        <v>34409</v>
      </c>
      <c r="K98" s="19"/>
      <c r="L98" s="31">
        <f>L91+L97</f>
        <v>35372</v>
      </c>
      <c r="M98" s="19"/>
      <c r="N98" s="31">
        <f>N91+N97</f>
        <v>2781</v>
      </c>
      <c r="O98" s="19"/>
      <c r="P98" s="31">
        <f>P91+P97</f>
        <v>3526</v>
      </c>
      <c r="Q98" s="19"/>
      <c r="R98" s="31">
        <f>R91+R97</f>
        <v>3130</v>
      </c>
      <c r="S98" s="19"/>
    </row>
    <row r="99" spans="1:19" ht="7.5" customHeight="1">
      <c r="A99" s="26"/>
      <c r="B99" s="23" t="s">
        <v>228</v>
      </c>
      <c r="C99" s="18"/>
      <c r="D99" s="26">
        <v>251</v>
      </c>
      <c r="E99" s="19" t="s">
        <v>5</v>
      </c>
      <c r="F99" s="26">
        <v>217</v>
      </c>
      <c r="G99" s="19" t="s">
        <v>5</v>
      </c>
      <c r="H99" s="26">
        <v>141</v>
      </c>
      <c r="I99" s="19" t="s">
        <v>5</v>
      </c>
      <c r="J99" s="26">
        <v>141</v>
      </c>
      <c r="K99" s="19" t="s">
        <v>5</v>
      </c>
      <c r="L99" s="26">
        <v>70</v>
      </c>
      <c r="M99" s="19" t="s">
        <v>5</v>
      </c>
      <c r="N99" s="26">
        <v>24</v>
      </c>
      <c r="O99" s="19" t="s">
        <v>5</v>
      </c>
      <c r="P99" s="26">
        <v>0</v>
      </c>
      <c r="Q99" s="19" t="s">
        <v>5</v>
      </c>
      <c r="R99" s="26">
        <v>5</v>
      </c>
      <c r="S99" s="19" t="s">
        <v>5</v>
      </c>
    </row>
    <row r="100" spans="1:19" ht="7.5" customHeight="1">
      <c r="A100" s="12"/>
      <c r="B100" s="11"/>
      <c r="C100" s="10"/>
      <c r="D100" s="11"/>
      <c r="E100" s="10"/>
      <c r="F100" s="11"/>
      <c r="G100" s="10"/>
      <c r="H100" s="11"/>
      <c r="I100" s="10"/>
      <c r="J100" s="11"/>
      <c r="K100" s="10"/>
      <c r="L100" s="11"/>
      <c r="M100" s="10"/>
      <c r="N100" s="11"/>
      <c r="O100" s="10"/>
      <c r="P100" s="11"/>
      <c r="Q100" s="10"/>
      <c r="R100" s="11"/>
      <c r="S100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Australia and Austria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6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83</v>
      </c>
      <c r="C3" s="3"/>
      <c r="D3" s="5">
        <v>2015</v>
      </c>
      <c r="E3" s="6"/>
      <c r="F3" s="5">
        <v>2016</v>
      </c>
      <c r="G3" s="6"/>
      <c r="H3" s="5">
        <v>2017</v>
      </c>
      <c r="I3" s="6"/>
      <c r="J3" s="5">
        <v>2017</v>
      </c>
      <c r="K3" s="6"/>
      <c r="L3" s="5">
        <v>2018</v>
      </c>
      <c r="M3" s="6"/>
      <c r="N3" s="5">
        <v>2018</v>
      </c>
      <c r="O3" s="6"/>
      <c r="P3" s="5">
        <v>2018</v>
      </c>
      <c r="Q3" s="6"/>
      <c r="R3" s="5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142</v>
      </c>
      <c r="K5" s="9"/>
      <c r="L5" s="25" t="s">
        <v>142</v>
      </c>
      <c r="M5" s="9"/>
      <c r="N5" s="25" t="s">
        <v>76</v>
      </c>
      <c r="O5" s="9"/>
      <c r="P5" s="25" t="s">
        <v>77</v>
      </c>
      <c r="Q5" s="9"/>
      <c r="R5" s="25" t="s">
        <v>78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202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233</v>
      </c>
      <c r="C8" s="18"/>
      <c r="D8" s="26">
        <v>46560</v>
      </c>
      <c r="E8" s="19" t="s">
        <v>5</v>
      </c>
      <c r="F8" s="26">
        <v>46560</v>
      </c>
      <c r="G8" s="19" t="s">
        <v>5</v>
      </c>
      <c r="H8" s="26">
        <v>46000</v>
      </c>
      <c r="I8" s="19" t="s">
        <v>5</v>
      </c>
      <c r="J8" s="26">
        <v>42200</v>
      </c>
      <c r="K8" s="19" t="s">
        <v>5</v>
      </c>
      <c r="L8" s="26">
        <v>41800</v>
      </c>
      <c r="M8" s="19" t="s">
        <v>5</v>
      </c>
      <c r="N8" s="27">
        <v>3800</v>
      </c>
      <c r="O8" s="19"/>
      <c r="P8" s="27">
        <v>3800</v>
      </c>
      <c r="Q8" s="19"/>
      <c r="R8" s="27">
        <v>3800</v>
      </c>
      <c r="S8" s="19"/>
    </row>
    <row r="9" spans="1:19" ht="7.5" customHeight="1">
      <c r="A9" s="26"/>
      <c r="B9" s="23" t="s">
        <v>205</v>
      </c>
      <c r="C9" s="18"/>
      <c r="D9" s="26">
        <v>378597</v>
      </c>
      <c r="E9" s="19" t="s">
        <v>5</v>
      </c>
      <c r="F9" s="26">
        <v>366431</v>
      </c>
      <c r="G9" s="19" t="s">
        <v>5</v>
      </c>
      <c r="H9" s="26">
        <v>403436</v>
      </c>
      <c r="I9" s="19" t="s">
        <v>5</v>
      </c>
      <c r="J9" s="26">
        <v>370381</v>
      </c>
      <c r="K9" s="19" t="s">
        <v>5</v>
      </c>
      <c r="L9" s="26">
        <v>357558</v>
      </c>
      <c r="M9" s="19" t="s">
        <v>5</v>
      </c>
      <c r="N9" s="26">
        <v>32551</v>
      </c>
      <c r="O9" s="19" t="s">
        <v>5</v>
      </c>
      <c r="P9" s="26">
        <v>31881</v>
      </c>
      <c r="Q9" s="19" t="s">
        <v>5</v>
      </c>
      <c r="R9" s="26">
        <v>31881</v>
      </c>
      <c r="S9" s="19" t="s">
        <v>5</v>
      </c>
    </row>
    <row r="10" spans="1:19" ht="8.25" customHeight="1">
      <c r="A10" s="26"/>
      <c r="B10" s="7" t="s">
        <v>206</v>
      </c>
      <c r="C10" s="13"/>
      <c r="D10" s="26"/>
      <c r="E10" s="19"/>
      <c r="F10" s="26"/>
      <c r="G10" s="19"/>
      <c r="H10" s="26"/>
      <c r="I10" s="19"/>
      <c r="J10" s="26"/>
      <c r="K10" s="19"/>
      <c r="L10" s="26"/>
      <c r="M10" s="19"/>
      <c r="N10" s="26"/>
      <c r="O10" s="19"/>
      <c r="P10" s="26"/>
      <c r="Q10" s="19"/>
      <c r="R10" s="26"/>
      <c r="S10" s="19"/>
    </row>
    <row r="11" spans="1:19" ht="7.5" customHeight="1">
      <c r="A11" s="26"/>
      <c r="B11" s="23" t="s">
        <v>234</v>
      </c>
      <c r="C11" s="18"/>
      <c r="D11" s="26">
        <v>22958</v>
      </c>
      <c r="E11" s="19" t="s">
        <v>5</v>
      </c>
      <c r="F11" s="26">
        <v>45479</v>
      </c>
      <c r="G11" s="19" t="s">
        <v>5</v>
      </c>
      <c r="H11" s="26">
        <v>18805</v>
      </c>
      <c r="I11" s="19" t="s">
        <v>5</v>
      </c>
      <c r="J11" s="26">
        <v>18805</v>
      </c>
      <c r="K11" s="19" t="s">
        <v>5</v>
      </c>
      <c r="L11" s="26">
        <v>336</v>
      </c>
      <c r="M11" s="19" t="s">
        <v>5</v>
      </c>
      <c r="N11" s="26">
        <v>39</v>
      </c>
      <c r="O11" s="19" t="s">
        <v>5</v>
      </c>
      <c r="P11" s="26">
        <v>0</v>
      </c>
      <c r="Q11" s="19" t="s">
        <v>5</v>
      </c>
      <c r="R11" s="26">
        <v>0</v>
      </c>
      <c r="S11" s="19" t="s">
        <v>5</v>
      </c>
    </row>
    <row r="12" spans="1:19" ht="7.5" customHeight="1">
      <c r="A12" s="26"/>
      <c r="B12" s="23" t="s">
        <v>235</v>
      </c>
      <c r="C12" s="18" t="s">
        <v>17</v>
      </c>
      <c r="D12" s="26">
        <v>224778</v>
      </c>
      <c r="E12" s="19" t="s">
        <v>5</v>
      </c>
      <c r="F12" s="26">
        <v>188812</v>
      </c>
      <c r="G12" s="19" t="s">
        <v>5</v>
      </c>
      <c r="H12" s="26">
        <v>256144</v>
      </c>
      <c r="I12" s="19" t="s">
        <v>5</v>
      </c>
      <c r="J12" s="26">
        <v>225709</v>
      </c>
      <c r="K12" s="19" t="s">
        <v>5</v>
      </c>
      <c r="L12" s="26">
        <v>219262</v>
      </c>
      <c r="M12" s="19" t="s">
        <v>5</v>
      </c>
      <c r="N12" s="26">
        <v>27631</v>
      </c>
      <c r="O12" s="19" t="s">
        <v>5</v>
      </c>
      <c r="P12" s="26">
        <v>15150</v>
      </c>
      <c r="Q12" s="19" t="s">
        <v>5</v>
      </c>
      <c r="R12" s="26">
        <v>21795</v>
      </c>
      <c r="S12" s="19" t="s">
        <v>5</v>
      </c>
    </row>
    <row r="13" spans="1:19" ht="7.5" customHeight="1">
      <c r="A13" s="26"/>
      <c r="B13" s="23" t="s">
        <v>236</v>
      </c>
      <c r="C13" s="18"/>
      <c r="D13" s="26"/>
      <c r="E13" s="19"/>
      <c r="F13" s="26"/>
      <c r="G13" s="19"/>
      <c r="H13" s="26"/>
      <c r="I13" s="19"/>
      <c r="J13" s="26"/>
      <c r="K13" s="19"/>
      <c r="L13" s="26"/>
      <c r="M13" s="19"/>
      <c r="N13" s="26"/>
      <c r="O13" s="19"/>
      <c r="P13" s="26"/>
      <c r="Q13" s="19"/>
      <c r="R13" s="26"/>
      <c r="S13" s="19"/>
    </row>
    <row r="14" spans="1:19" ht="7.5" customHeight="1">
      <c r="A14" s="26"/>
      <c r="B14" s="23" t="s">
        <v>237</v>
      </c>
      <c r="C14" s="18"/>
      <c r="D14" s="26">
        <v>102565</v>
      </c>
      <c r="E14" s="19" t="s">
        <v>5</v>
      </c>
      <c r="F14" s="26">
        <v>46402</v>
      </c>
      <c r="G14" s="19" t="s">
        <v>5</v>
      </c>
      <c r="H14" s="26">
        <v>109659</v>
      </c>
      <c r="I14" s="19" t="s">
        <v>5</v>
      </c>
      <c r="J14" s="26">
        <v>96022</v>
      </c>
      <c r="K14" s="19" t="s">
        <v>5</v>
      </c>
      <c r="L14" s="26">
        <v>64599</v>
      </c>
      <c r="M14" s="19" t="s">
        <v>5</v>
      </c>
      <c r="N14" s="26">
        <v>0</v>
      </c>
      <c r="O14" s="19" t="s">
        <v>5</v>
      </c>
      <c r="P14" s="26">
        <v>3782</v>
      </c>
      <c r="Q14" s="19" t="s">
        <v>5</v>
      </c>
      <c r="R14" s="26">
        <v>10679</v>
      </c>
      <c r="S14" s="19" t="s">
        <v>5</v>
      </c>
    </row>
    <row r="15" spans="1:19" ht="7.5" customHeight="1">
      <c r="A15" s="26"/>
      <c r="B15" s="23" t="s">
        <v>238</v>
      </c>
      <c r="C15" s="18"/>
      <c r="D15" s="26">
        <v>3260</v>
      </c>
      <c r="E15" s="19" t="s">
        <v>5</v>
      </c>
      <c r="F15" s="26">
        <v>8169</v>
      </c>
      <c r="G15" s="19" t="s">
        <v>5</v>
      </c>
      <c r="H15" s="26">
        <v>11481</v>
      </c>
      <c r="I15" s="19" t="s">
        <v>5</v>
      </c>
      <c r="J15" s="26">
        <v>10920</v>
      </c>
      <c r="K15" s="19" t="s">
        <v>5</v>
      </c>
      <c r="L15" s="26">
        <v>24406</v>
      </c>
      <c r="M15" s="19" t="s">
        <v>5</v>
      </c>
      <c r="N15" s="26">
        <v>17229</v>
      </c>
      <c r="O15" s="19" t="s">
        <v>5</v>
      </c>
      <c r="P15" s="26">
        <v>624</v>
      </c>
      <c r="Q15" s="19" t="s">
        <v>5</v>
      </c>
      <c r="R15" s="26">
        <v>271</v>
      </c>
      <c r="S15" s="19" t="s">
        <v>5</v>
      </c>
    </row>
    <row r="16" spans="1:19" ht="7.5" customHeight="1">
      <c r="A16" s="26"/>
      <c r="B16" s="23" t="s">
        <v>239</v>
      </c>
      <c r="C16" s="18"/>
      <c r="D16" s="26">
        <v>3777</v>
      </c>
      <c r="E16" s="19" t="s">
        <v>5</v>
      </c>
      <c r="F16" s="26">
        <v>6106</v>
      </c>
      <c r="G16" s="19" t="s">
        <v>5</v>
      </c>
      <c r="H16" s="26">
        <v>23804</v>
      </c>
      <c r="I16" s="19" t="s">
        <v>5</v>
      </c>
      <c r="J16" s="26">
        <v>16175</v>
      </c>
      <c r="K16" s="19" t="s">
        <v>5</v>
      </c>
      <c r="L16" s="26">
        <v>9297</v>
      </c>
      <c r="M16" s="19" t="s">
        <v>5</v>
      </c>
      <c r="N16" s="26">
        <v>631</v>
      </c>
      <c r="O16" s="19" t="s">
        <v>5</v>
      </c>
      <c r="P16" s="26">
        <v>0</v>
      </c>
      <c r="Q16" s="19" t="s">
        <v>5</v>
      </c>
      <c r="R16" s="26">
        <v>305</v>
      </c>
      <c r="S16" s="19" t="s">
        <v>5</v>
      </c>
    </row>
    <row r="17" spans="1:19" ht="7.5" customHeight="1">
      <c r="A17" s="26"/>
      <c r="B17" s="23" t="s">
        <v>240</v>
      </c>
      <c r="C17" s="18"/>
      <c r="D17" s="26">
        <v>3884</v>
      </c>
      <c r="E17" s="19" t="s">
        <v>5</v>
      </c>
      <c r="F17" s="26">
        <v>160</v>
      </c>
      <c r="G17" s="19" t="s">
        <v>5</v>
      </c>
      <c r="H17" s="26">
        <v>5</v>
      </c>
      <c r="I17" s="19" t="s">
        <v>5</v>
      </c>
      <c r="J17" s="26">
        <v>5</v>
      </c>
      <c r="K17" s="19" t="s">
        <v>5</v>
      </c>
      <c r="L17" s="26">
        <v>5</v>
      </c>
      <c r="M17" s="19" t="s">
        <v>5</v>
      </c>
      <c r="N17" s="26">
        <v>0</v>
      </c>
      <c r="O17" s="19" t="s">
        <v>5</v>
      </c>
      <c r="P17" s="26">
        <v>0</v>
      </c>
      <c r="Q17" s="19" t="s">
        <v>5</v>
      </c>
      <c r="R17" s="26">
        <v>0</v>
      </c>
      <c r="S17" s="19" t="s">
        <v>5</v>
      </c>
    </row>
    <row r="18" spans="1:19" ht="7.5" customHeight="1">
      <c r="A18" s="26"/>
      <c r="B18" s="23" t="s">
        <v>241</v>
      </c>
      <c r="C18" s="18"/>
      <c r="D18" s="26">
        <v>34400</v>
      </c>
      <c r="E18" s="19" t="s">
        <v>5</v>
      </c>
      <c r="F18" s="26">
        <v>33776</v>
      </c>
      <c r="G18" s="19" t="s">
        <v>5</v>
      </c>
      <c r="H18" s="26">
        <v>35474</v>
      </c>
      <c r="I18" s="19" t="s">
        <v>5</v>
      </c>
      <c r="J18" s="26">
        <v>33912</v>
      </c>
      <c r="K18" s="19" t="s">
        <v>5</v>
      </c>
      <c r="L18" s="26">
        <v>35760</v>
      </c>
      <c r="M18" s="19" t="s">
        <v>5</v>
      </c>
      <c r="N18" s="26">
        <v>4425</v>
      </c>
      <c r="O18" s="19" t="s">
        <v>5</v>
      </c>
      <c r="P18" s="26">
        <v>3342</v>
      </c>
      <c r="Q18" s="19" t="s">
        <v>5</v>
      </c>
      <c r="R18" s="26">
        <v>3956</v>
      </c>
      <c r="S18" s="19" t="s">
        <v>5</v>
      </c>
    </row>
    <row r="19" spans="1:19" ht="7.5" customHeight="1">
      <c r="A19" s="26"/>
      <c r="B19" s="23" t="s">
        <v>242</v>
      </c>
      <c r="C19" s="18"/>
      <c r="D19" s="26">
        <v>0</v>
      </c>
      <c r="E19" s="19" t="s">
        <v>5</v>
      </c>
      <c r="F19" s="26">
        <v>12</v>
      </c>
      <c r="G19" s="19" t="s">
        <v>5</v>
      </c>
      <c r="H19" s="26">
        <v>0</v>
      </c>
      <c r="I19" s="19" t="s">
        <v>5</v>
      </c>
      <c r="J19" s="26">
        <v>0</v>
      </c>
      <c r="K19" s="19" t="s">
        <v>5</v>
      </c>
      <c r="L19" s="26">
        <v>0</v>
      </c>
      <c r="M19" s="19" t="s">
        <v>5</v>
      </c>
      <c r="N19" s="26">
        <v>0</v>
      </c>
      <c r="O19" s="19" t="s">
        <v>5</v>
      </c>
      <c r="P19" s="26">
        <v>0</v>
      </c>
      <c r="Q19" s="19" t="s">
        <v>5</v>
      </c>
      <c r="R19" s="26">
        <v>0</v>
      </c>
      <c r="S19" s="19" t="s">
        <v>5</v>
      </c>
    </row>
    <row r="20" spans="1:19" ht="7.5" customHeight="1">
      <c r="A20" s="26"/>
      <c r="B20" s="23" t="s">
        <v>243</v>
      </c>
      <c r="C20" s="18"/>
      <c r="D20" s="26">
        <f>D12-SUM(D14:D19)</f>
        <v>76892</v>
      </c>
      <c r="E20" s="19"/>
      <c r="F20" s="26">
        <f>F12-SUM(F14:F19)</f>
        <v>94187</v>
      </c>
      <c r="G20" s="19"/>
      <c r="H20" s="26">
        <f>H12-SUM(H14:H19)</f>
        <v>75721</v>
      </c>
      <c r="I20" s="19"/>
      <c r="J20" s="26">
        <f>J12-SUM(J14:J19)</f>
        <v>68675</v>
      </c>
      <c r="K20" s="19"/>
      <c r="L20" s="26">
        <f>L12-SUM(L14:L19)</f>
        <v>85195</v>
      </c>
      <c r="M20" s="19"/>
      <c r="N20" s="26">
        <f>N12-SUM(N14:N19)</f>
        <v>5346</v>
      </c>
      <c r="O20" s="19"/>
      <c r="P20" s="26">
        <f>P12-SUM(P14:P19)</f>
        <v>7402</v>
      </c>
      <c r="Q20" s="19"/>
      <c r="R20" s="26">
        <f>R12-SUM(R14:R19)</f>
        <v>6584</v>
      </c>
      <c r="S20" s="19"/>
    </row>
    <row r="21" spans="1:19" ht="7.5" customHeight="1">
      <c r="A21" s="26"/>
      <c r="B21" s="23" t="s">
        <v>205</v>
      </c>
      <c r="C21" s="18" t="s">
        <v>17</v>
      </c>
      <c r="D21" s="26">
        <v>70013</v>
      </c>
      <c r="E21" s="19" t="s">
        <v>5</v>
      </c>
      <c r="F21" s="26">
        <v>70874</v>
      </c>
      <c r="G21" s="19" t="s">
        <v>5</v>
      </c>
      <c r="H21" s="26">
        <v>39659</v>
      </c>
      <c r="I21" s="19" t="s">
        <v>5</v>
      </c>
      <c r="J21" s="26">
        <v>37295</v>
      </c>
      <c r="K21" s="19" t="s">
        <v>5</v>
      </c>
      <c r="L21" s="26">
        <v>40983</v>
      </c>
      <c r="M21" s="19" t="s">
        <v>5</v>
      </c>
      <c r="N21" s="26">
        <v>372</v>
      </c>
      <c r="O21" s="19" t="s">
        <v>5</v>
      </c>
      <c r="P21" s="26">
        <v>512</v>
      </c>
      <c r="Q21" s="19" t="s">
        <v>5</v>
      </c>
      <c r="R21" s="26">
        <v>5155</v>
      </c>
      <c r="S21" s="19" t="s">
        <v>5</v>
      </c>
    </row>
    <row r="22" spans="1:19" ht="7.5" customHeight="1">
      <c r="A22" s="26"/>
      <c r="B22" s="23" t="s">
        <v>244</v>
      </c>
      <c r="C22" s="18"/>
      <c r="D22" s="26"/>
      <c r="E22" s="19"/>
      <c r="F22" s="26"/>
      <c r="G22" s="19"/>
      <c r="H22" s="26"/>
      <c r="I22" s="19"/>
      <c r="J22" s="26"/>
      <c r="K22" s="19"/>
      <c r="L22" s="26"/>
      <c r="M22" s="19"/>
      <c r="N22" s="26"/>
      <c r="O22" s="19"/>
      <c r="P22" s="26"/>
      <c r="Q22" s="19"/>
      <c r="R22" s="26"/>
      <c r="S22" s="19"/>
    </row>
    <row r="23" spans="1:19" ht="7.5" customHeight="1">
      <c r="A23" s="26"/>
      <c r="B23" s="23" t="s">
        <v>245</v>
      </c>
      <c r="C23" s="18"/>
      <c r="D23" s="26">
        <v>1047</v>
      </c>
      <c r="E23" s="19" t="s">
        <v>5</v>
      </c>
      <c r="F23" s="26">
        <v>3406</v>
      </c>
      <c r="G23" s="19" t="s">
        <v>5</v>
      </c>
      <c r="H23" s="26">
        <v>496</v>
      </c>
      <c r="I23" s="19" t="s">
        <v>5</v>
      </c>
      <c r="J23" s="26">
        <v>496</v>
      </c>
      <c r="K23" s="19" t="s">
        <v>5</v>
      </c>
      <c r="L23" s="26">
        <v>0</v>
      </c>
      <c r="M23" s="19" t="s">
        <v>5</v>
      </c>
      <c r="N23" s="26">
        <v>0</v>
      </c>
      <c r="O23" s="19" t="s">
        <v>5</v>
      </c>
      <c r="P23" s="26">
        <v>0</v>
      </c>
      <c r="Q23" s="19" t="s">
        <v>5</v>
      </c>
      <c r="R23" s="26">
        <v>0</v>
      </c>
      <c r="S23" s="19" t="s">
        <v>5</v>
      </c>
    </row>
    <row r="24" spans="1:19" ht="7.5" customHeight="1">
      <c r="A24" s="26"/>
      <c r="B24" s="23" t="s">
        <v>246</v>
      </c>
      <c r="C24" s="18"/>
      <c r="D24" s="26">
        <v>0</v>
      </c>
      <c r="E24" s="19" t="s">
        <v>5</v>
      </c>
      <c r="F24" s="26">
        <v>0</v>
      </c>
      <c r="G24" s="19" t="s">
        <v>5</v>
      </c>
      <c r="H24" s="26">
        <v>26</v>
      </c>
      <c r="I24" s="19" t="s">
        <v>5</v>
      </c>
      <c r="J24" s="26">
        <v>0</v>
      </c>
      <c r="K24" s="19" t="s">
        <v>5</v>
      </c>
      <c r="L24" s="26">
        <v>0</v>
      </c>
      <c r="M24" s="19" t="s">
        <v>5</v>
      </c>
      <c r="N24" s="26">
        <v>0</v>
      </c>
      <c r="O24" s="19" t="s">
        <v>5</v>
      </c>
      <c r="P24" s="26">
        <v>0</v>
      </c>
      <c r="Q24" s="19" t="s">
        <v>5</v>
      </c>
      <c r="R24" s="26">
        <v>0</v>
      </c>
      <c r="S24" s="19" t="s">
        <v>5</v>
      </c>
    </row>
    <row r="25" spans="1:19" ht="7.5" customHeight="1">
      <c r="A25" s="26"/>
      <c r="B25" s="23" t="s">
        <v>247</v>
      </c>
      <c r="C25" s="18"/>
      <c r="D25" s="26">
        <v>0</v>
      </c>
      <c r="E25" s="19" t="s">
        <v>5</v>
      </c>
      <c r="F25" s="26">
        <v>424</v>
      </c>
      <c r="G25" s="19" t="s">
        <v>5</v>
      </c>
      <c r="H25" s="26">
        <v>711</v>
      </c>
      <c r="I25" s="19" t="s">
        <v>5</v>
      </c>
      <c r="J25" s="26">
        <v>609</v>
      </c>
      <c r="K25" s="19" t="s">
        <v>5</v>
      </c>
      <c r="L25" s="26">
        <v>665</v>
      </c>
      <c r="M25" s="19" t="s">
        <v>5</v>
      </c>
      <c r="N25" s="26">
        <v>0</v>
      </c>
      <c r="O25" s="19" t="s">
        <v>5</v>
      </c>
      <c r="P25" s="26">
        <v>0</v>
      </c>
      <c r="Q25" s="19" t="s">
        <v>5</v>
      </c>
      <c r="R25" s="26">
        <v>0</v>
      </c>
      <c r="S25" s="19" t="s">
        <v>5</v>
      </c>
    </row>
    <row r="26" spans="1:19" ht="7.5" customHeight="1">
      <c r="A26" s="26"/>
      <c r="B26" s="23" t="s">
        <v>248</v>
      </c>
      <c r="C26" s="18"/>
      <c r="D26" s="26">
        <v>608</v>
      </c>
      <c r="E26" s="19" t="s">
        <v>5</v>
      </c>
      <c r="F26" s="26">
        <v>765</v>
      </c>
      <c r="G26" s="19" t="s">
        <v>5</v>
      </c>
      <c r="H26" s="26">
        <v>922</v>
      </c>
      <c r="I26" s="19" t="s">
        <v>5</v>
      </c>
      <c r="J26" s="26">
        <v>897</v>
      </c>
      <c r="K26" s="19" t="s">
        <v>5</v>
      </c>
      <c r="L26" s="26">
        <v>952</v>
      </c>
      <c r="M26" s="19" t="s">
        <v>5</v>
      </c>
      <c r="N26" s="26">
        <v>102</v>
      </c>
      <c r="O26" s="19" t="s">
        <v>5</v>
      </c>
      <c r="P26" s="26">
        <v>102</v>
      </c>
      <c r="Q26" s="19" t="s">
        <v>5</v>
      </c>
      <c r="R26" s="26">
        <v>202</v>
      </c>
      <c r="S26" s="19" t="s">
        <v>5</v>
      </c>
    </row>
    <row r="27" spans="1:19" ht="7.5" customHeight="1">
      <c r="A27" s="26"/>
      <c r="B27" s="23" t="s">
        <v>238</v>
      </c>
      <c r="C27" s="18"/>
      <c r="D27" s="26">
        <v>32151</v>
      </c>
      <c r="E27" s="19" t="s">
        <v>5</v>
      </c>
      <c r="F27" s="26">
        <v>38245</v>
      </c>
      <c r="G27" s="19" t="s">
        <v>5</v>
      </c>
      <c r="H27" s="26">
        <v>26311</v>
      </c>
      <c r="I27" s="19" t="s">
        <v>5</v>
      </c>
      <c r="J27" s="26">
        <v>24838</v>
      </c>
      <c r="K27" s="19" t="s">
        <v>5</v>
      </c>
      <c r="L27" s="26">
        <v>28192</v>
      </c>
      <c r="M27" s="19" t="s">
        <v>5</v>
      </c>
      <c r="N27" s="26">
        <v>98</v>
      </c>
      <c r="O27" s="19" t="s">
        <v>5</v>
      </c>
      <c r="P27" s="26">
        <v>45</v>
      </c>
      <c r="Q27" s="19" t="s">
        <v>5</v>
      </c>
      <c r="R27" s="26">
        <v>573</v>
      </c>
      <c r="S27" s="19" t="s">
        <v>5</v>
      </c>
    </row>
    <row r="28" spans="1:19" ht="7.5" customHeight="1">
      <c r="A28" s="26"/>
      <c r="B28" s="23" t="s">
        <v>240</v>
      </c>
      <c r="C28" s="18"/>
      <c r="D28" s="26">
        <v>6408</v>
      </c>
      <c r="E28" s="19" t="s">
        <v>5</v>
      </c>
      <c r="F28" s="26">
        <v>5804</v>
      </c>
      <c r="G28" s="19" t="s">
        <v>5</v>
      </c>
      <c r="H28" s="26">
        <v>436</v>
      </c>
      <c r="I28" s="19" t="s">
        <v>5</v>
      </c>
      <c r="J28" s="26">
        <v>436</v>
      </c>
      <c r="K28" s="19" t="s">
        <v>5</v>
      </c>
      <c r="L28" s="26">
        <v>2561</v>
      </c>
      <c r="M28" s="19" t="s">
        <v>5</v>
      </c>
      <c r="N28" s="26">
        <v>0</v>
      </c>
      <c r="O28" s="19" t="s">
        <v>5</v>
      </c>
      <c r="P28" s="26">
        <v>1</v>
      </c>
      <c r="Q28" s="19" t="s">
        <v>5</v>
      </c>
      <c r="R28" s="26">
        <v>2556</v>
      </c>
      <c r="S28" s="19" t="s">
        <v>5</v>
      </c>
    </row>
    <row r="29" spans="1:19" ht="7.5" customHeight="1">
      <c r="A29" s="26"/>
      <c r="B29" s="23" t="s">
        <v>241</v>
      </c>
      <c r="C29" s="18"/>
      <c r="D29" s="26">
        <v>3312</v>
      </c>
      <c r="E29" s="19" t="s">
        <v>5</v>
      </c>
      <c r="F29" s="26">
        <v>5655</v>
      </c>
      <c r="G29" s="19" t="s">
        <v>5</v>
      </c>
      <c r="H29" s="26">
        <v>1123</v>
      </c>
      <c r="I29" s="19" t="s">
        <v>5</v>
      </c>
      <c r="J29" s="26">
        <v>577</v>
      </c>
      <c r="K29" s="19" t="s">
        <v>5</v>
      </c>
      <c r="L29" s="26">
        <v>0</v>
      </c>
      <c r="M29" s="19" t="s">
        <v>5</v>
      </c>
      <c r="N29" s="26">
        <v>0</v>
      </c>
      <c r="O29" s="19" t="s">
        <v>5</v>
      </c>
      <c r="P29" s="26">
        <v>0</v>
      </c>
      <c r="Q29" s="19" t="s">
        <v>5</v>
      </c>
      <c r="R29" s="26">
        <v>0</v>
      </c>
      <c r="S29" s="19" t="s">
        <v>5</v>
      </c>
    </row>
    <row r="30" spans="1:19" ht="7.5" customHeight="1">
      <c r="A30" s="26"/>
      <c r="B30" s="23" t="s">
        <v>249</v>
      </c>
      <c r="C30" s="18"/>
      <c r="D30" s="26">
        <v>25</v>
      </c>
      <c r="E30" s="19" t="s">
        <v>5</v>
      </c>
      <c r="F30" s="26">
        <v>3</v>
      </c>
      <c r="G30" s="19" t="s">
        <v>5</v>
      </c>
      <c r="H30" s="26">
        <v>181</v>
      </c>
      <c r="I30" s="19" t="s">
        <v>5</v>
      </c>
      <c r="J30" s="26">
        <v>181</v>
      </c>
      <c r="K30" s="19" t="s">
        <v>5</v>
      </c>
      <c r="L30" s="26">
        <v>790</v>
      </c>
      <c r="M30" s="19" t="s">
        <v>5</v>
      </c>
      <c r="N30" s="26">
        <v>0</v>
      </c>
      <c r="O30" s="19" t="s">
        <v>5</v>
      </c>
      <c r="P30" s="26">
        <v>0</v>
      </c>
      <c r="Q30" s="19" t="s">
        <v>5</v>
      </c>
      <c r="R30" s="26">
        <v>0</v>
      </c>
      <c r="S30" s="19" t="s">
        <v>5</v>
      </c>
    </row>
    <row r="31" spans="1:19" ht="7.5" customHeight="1">
      <c r="A31" s="26"/>
      <c r="B31" s="23" t="s">
        <v>243</v>
      </c>
      <c r="C31" s="18"/>
      <c r="D31" s="26">
        <f>D21-SUM(D23:D30)</f>
        <v>26462</v>
      </c>
      <c r="E31" s="19"/>
      <c r="F31" s="26">
        <f>F21-SUM(F23:F30)</f>
        <v>16572</v>
      </c>
      <c r="G31" s="19"/>
      <c r="H31" s="26">
        <f>H21-SUM(H23:H30)</f>
        <v>9453</v>
      </c>
      <c r="I31" s="19"/>
      <c r="J31" s="26">
        <f>J21-SUM(J23:J30)</f>
        <v>9261</v>
      </c>
      <c r="K31" s="19"/>
      <c r="L31" s="26">
        <f>L21-SUM(L23:L30)</f>
        <v>7823</v>
      </c>
      <c r="M31" s="19"/>
      <c r="N31" s="26">
        <f>N21-SUM(N23:N30)</f>
        <v>172</v>
      </c>
      <c r="O31" s="19"/>
      <c r="P31" s="26">
        <f>P21-SUM(P23:P30)</f>
        <v>364</v>
      </c>
      <c r="Q31" s="19"/>
      <c r="R31" s="26">
        <f>R21-SUM(R23:R30)</f>
        <v>1824</v>
      </c>
      <c r="S31" s="19"/>
    </row>
    <row r="32" spans="1:19" ht="7.5" customHeight="1">
      <c r="A32" s="26"/>
      <c r="B32" s="23" t="s">
        <v>250</v>
      </c>
      <c r="C32" s="18"/>
      <c r="D32" s="26">
        <v>44</v>
      </c>
      <c r="E32" s="19" t="s">
        <v>5</v>
      </c>
      <c r="F32" s="26">
        <v>18</v>
      </c>
      <c r="G32" s="19" t="s">
        <v>5</v>
      </c>
      <c r="H32" s="26">
        <v>12</v>
      </c>
      <c r="I32" s="19" t="s">
        <v>5</v>
      </c>
      <c r="J32" s="26">
        <v>12</v>
      </c>
      <c r="K32" s="19" t="s">
        <v>5</v>
      </c>
      <c r="L32" s="26">
        <v>25</v>
      </c>
      <c r="M32" s="19" t="s">
        <v>5</v>
      </c>
      <c r="N32" s="26">
        <v>0</v>
      </c>
      <c r="O32" s="19" t="s">
        <v>5</v>
      </c>
      <c r="P32" s="26">
        <v>0</v>
      </c>
      <c r="Q32" s="19" t="s">
        <v>5</v>
      </c>
      <c r="R32" s="26">
        <v>2</v>
      </c>
      <c r="S32" s="19" t="s">
        <v>5</v>
      </c>
    </row>
    <row r="33" spans="1:19" ht="7.5" customHeight="1">
      <c r="A33" s="26"/>
      <c r="B33" s="23" t="s">
        <v>208</v>
      </c>
      <c r="C33" s="18"/>
      <c r="D33" s="26">
        <v>2455</v>
      </c>
      <c r="E33" s="19" t="s">
        <v>5</v>
      </c>
      <c r="F33" s="26">
        <v>3482</v>
      </c>
      <c r="G33" s="19" t="s">
        <v>5</v>
      </c>
      <c r="H33" s="26">
        <v>3604</v>
      </c>
      <c r="I33" s="19" t="s">
        <v>5</v>
      </c>
      <c r="J33" s="26">
        <v>3053</v>
      </c>
      <c r="K33" s="19" t="s">
        <v>5</v>
      </c>
      <c r="L33" s="26">
        <v>3737</v>
      </c>
      <c r="M33" s="19" t="s">
        <v>5</v>
      </c>
      <c r="N33" s="26">
        <v>217</v>
      </c>
      <c r="O33" s="19" t="s">
        <v>5</v>
      </c>
      <c r="P33" s="26">
        <v>372</v>
      </c>
      <c r="Q33" s="19" t="s">
        <v>5</v>
      </c>
      <c r="R33" s="26">
        <v>283</v>
      </c>
      <c r="S33" s="19" t="s">
        <v>5</v>
      </c>
    </row>
    <row r="34" spans="1:19" ht="7.5" customHeight="1">
      <c r="A34" s="26"/>
      <c r="B34" s="23" t="s">
        <v>251</v>
      </c>
      <c r="C34" s="18"/>
      <c r="D34" s="26">
        <v>243756</v>
      </c>
      <c r="E34" s="19" t="s">
        <v>5</v>
      </c>
      <c r="F34" s="26">
        <v>291419</v>
      </c>
      <c r="G34" s="19" t="s">
        <v>5</v>
      </c>
      <c r="H34" s="26">
        <v>297898</v>
      </c>
      <c r="I34" s="19" t="s">
        <v>5</v>
      </c>
      <c r="J34" s="26">
        <v>279385</v>
      </c>
      <c r="K34" s="19" t="s">
        <v>5</v>
      </c>
      <c r="L34" s="26">
        <v>271506</v>
      </c>
      <c r="M34" s="19" t="s">
        <v>5</v>
      </c>
      <c r="N34" s="26">
        <v>23835</v>
      </c>
      <c r="O34" s="19" t="s">
        <v>5</v>
      </c>
      <c r="P34" s="26">
        <v>28153</v>
      </c>
      <c r="Q34" s="19" t="s">
        <v>5</v>
      </c>
      <c r="R34" s="26">
        <v>25704</v>
      </c>
      <c r="S34" s="19" t="s">
        <v>5</v>
      </c>
    </row>
    <row r="35" spans="1:19" ht="8.25" customHeight="1">
      <c r="A35" s="26"/>
      <c r="B35" s="7" t="s">
        <v>207</v>
      </c>
      <c r="C35" s="13"/>
      <c r="D35" s="26"/>
      <c r="E35" s="19"/>
      <c r="F35" s="26"/>
      <c r="G35" s="19"/>
      <c r="H35" s="26"/>
      <c r="I35" s="19"/>
      <c r="J35" s="26"/>
      <c r="K35" s="19"/>
      <c r="L35" s="26"/>
      <c r="M35" s="19"/>
      <c r="N35" s="26"/>
      <c r="O35" s="19"/>
      <c r="P35" s="26"/>
      <c r="Q35" s="19"/>
      <c r="R35" s="26"/>
      <c r="S35" s="19"/>
    </row>
    <row r="36" spans="1:19" ht="7.5" customHeight="1">
      <c r="A36" s="26"/>
      <c r="B36" s="23" t="s">
        <v>205</v>
      </c>
      <c r="C36" s="18" t="s">
        <v>17</v>
      </c>
      <c r="D36" s="26">
        <v>38909</v>
      </c>
      <c r="E36" s="19" t="s">
        <v>5</v>
      </c>
      <c r="F36" s="26">
        <v>24449</v>
      </c>
      <c r="G36" s="19" t="s">
        <v>5</v>
      </c>
      <c r="H36" s="26">
        <v>23275</v>
      </c>
      <c r="I36" s="19" t="s">
        <v>5</v>
      </c>
      <c r="J36" s="26">
        <v>21625</v>
      </c>
      <c r="K36" s="19" t="s">
        <v>5</v>
      </c>
      <c r="L36" s="26">
        <v>151862</v>
      </c>
      <c r="M36" s="19" t="s">
        <v>5</v>
      </c>
      <c r="N36" s="26">
        <v>15119</v>
      </c>
      <c r="O36" s="19" t="s">
        <v>5</v>
      </c>
      <c r="P36" s="26">
        <v>16539</v>
      </c>
      <c r="Q36" s="19" t="s">
        <v>5</v>
      </c>
      <c r="R36" s="26">
        <v>17182</v>
      </c>
      <c r="S36" s="19" t="s">
        <v>5</v>
      </c>
    </row>
    <row r="37" spans="1:19" ht="7.5" customHeight="1">
      <c r="A37" s="26"/>
      <c r="B37" s="23" t="s">
        <v>252</v>
      </c>
      <c r="C37" s="18"/>
      <c r="D37" s="26"/>
      <c r="E37" s="19"/>
      <c r="F37" s="26"/>
      <c r="G37" s="19"/>
      <c r="H37" s="26"/>
      <c r="I37" s="19"/>
      <c r="J37" s="26"/>
      <c r="K37" s="19"/>
      <c r="L37" s="26"/>
      <c r="M37" s="19"/>
      <c r="N37" s="26"/>
      <c r="O37" s="19"/>
      <c r="P37" s="26"/>
      <c r="Q37" s="19"/>
      <c r="R37" s="26"/>
      <c r="S37" s="19"/>
    </row>
    <row r="38" spans="1:19" ht="7.5" customHeight="1">
      <c r="A38" s="26"/>
      <c r="B38" s="23" t="s">
        <v>253</v>
      </c>
      <c r="C38" s="18"/>
      <c r="D38" s="26">
        <v>0</v>
      </c>
      <c r="E38" s="19" t="s">
        <v>5</v>
      </c>
      <c r="F38" s="26">
        <v>1</v>
      </c>
      <c r="G38" s="19" t="s">
        <v>5</v>
      </c>
      <c r="H38" s="26">
        <v>0</v>
      </c>
      <c r="I38" s="19" t="s">
        <v>5</v>
      </c>
      <c r="J38" s="26">
        <v>0</v>
      </c>
      <c r="K38" s="19" t="s">
        <v>5</v>
      </c>
      <c r="L38" s="26">
        <v>14656</v>
      </c>
      <c r="M38" s="19" t="s">
        <v>5</v>
      </c>
      <c r="N38" s="26">
        <v>4000</v>
      </c>
      <c r="O38" s="19" t="s">
        <v>5</v>
      </c>
      <c r="P38" s="26">
        <v>3001</v>
      </c>
      <c r="Q38" s="19" t="s">
        <v>5</v>
      </c>
      <c r="R38" s="26">
        <v>500</v>
      </c>
      <c r="S38" s="19" t="s">
        <v>5</v>
      </c>
    </row>
    <row r="39" spans="1:19" ht="7.5" customHeight="1">
      <c r="A39" s="26"/>
      <c r="B39" s="23" t="s">
        <v>254</v>
      </c>
      <c r="C39" s="18"/>
      <c r="D39" s="26">
        <v>0</v>
      </c>
      <c r="E39" s="19" t="s">
        <v>5</v>
      </c>
      <c r="F39" s="26">
        <v>0</v>
      </c>
      <c r="G39" s="19" t="s">
        <v>5</v>
      </c>
      <c r="H39" s="26">
        <v>0</v>
      </c>
      <c r="I39" s="19" t="s">
        <v>5</v>
      </c>
      <c r="J39" s="26">
        <v>0</v>
      </c>
      <c r="K39" s="19" t="s">
        <v>5</v>
      </c>
      <c r="L39" s="26">
        <v>4101</v>
      </c>
      <c r="M39" s="19" t="s">
        <v>5</v>
      </c>
      <c r="N39" s="26">
        <v>0</v>
      </c>
      <c r="O39" s="19" t="s">
        <v>5</v>
      </c>
      <c r="P39" s="26">
        <v>0</v>
      </c>
      <c r="Q39" s="19" t="s">
        <v>5</v>
      </c>
      <c r="R39" s="26">
        <v>0</v>
      </c>
      <c r="S39" s="19" t="s">
        <v>5</v>
      </c>
    </row>
    <row r="40" spans="1:19" ht="7.5" customHeight="1">
      <c r="A40" s="26"/>
      <c r="B40" s="23" t="s">
        <v>248</v>
      </c>
      <c r="C40" s="18"/>
      <c r="D40" s="26">
        <v>5131</v>
      </c>
      <c r="E40" s="19" t="s">
        <v>5</v>
      </c>
      <c r="F40" s="26">
        <v>1516</v>
      </c>
      <c r="G40" s="19" t="s">
        <v>5</v>
      </c>
      <c r="H40" s="26">
        <v>2064</v>
      </c>
      <c r="I40" s="19" t="s">
        <v>5</v>
      </c>
      <c r="J40" s="26">
        <v>2012</v>
      </c>
      <c r="K40" s="19" t="s">
        <v>5</v>
      </c>
      <c r="L40" s="26">
        <v>8598</v>
      </c>
      <c r="M40" s="19" t="s">
        <v>5</v>
      </c>
      <c r="N40" s="26">
        <v>1369</v>
      </c>
      <c r="O40" s="19" t="s">
        <v>5</v>
      </c>
      <c r="P40" s="26">
        <v>1159</v>
      </c>
      <c r="Q40" s="19" t="s">
        <v>5</v>
      </c>
      <c r="R40" s="26">
        <v>1048</v>
      </c>
      <c r="S40" s="19" t="s">
        <v>5</v>
      </c>
    </row>
    <row r="41" spans="1:19" ht="7.5" customHeight="1">
      <c r="A41" s="26"/>
      <c r="B41" s="23" t="s">
        <v>238</v>
      </c>
      <c r="C41" s="18"/>
      <c r="D41" s="26">
        <v>16830</v>
      </c>
      <c r="E41" s="19" t="s">
        <v>5</v>
      </c>
      <c r="F41" s="26">
        <v>7929</v>
      </c>
      <c r="G41" s="19" t="s">
        <v>5</v>
      </c>
      <c r="H41" s="26">
        <v>6466</v>
      </c>
      <c r="I41" s="19" t="s">
        <v>5</v>
      </c>
      <c r="J41" s="26">
        <v>6269</v>
      </c>
      <c r="K41" s="19" t="s">
        <v>5</v>
      </c>
      <c r="L41" s="26">
        <v>80351</v>
      </c>
      <c r="M41" s="19" t="s">
        <v>5</v>
      </c>
      <c r="N41" s="26">
        <v>6278</v>
      </c>
      <c r="O41" s="19" t="s">
        <v>5</v>
      </c>
      <c r="P41" s="26">
        <v>9316</v>
      </c>
      <c r="Q41" s="19" t="s">
        <v>5</v>
      </c>
      <c r="R41" s="26">
        <v>8604</v>
      </c>
      <c r="S41" s="19" t="s">
        <v>5</v>
      </c>
    </row>
    <row r="42" spans="1:19" ht="7.5" customHeight="1">
      <c r="A42" s="26"/>
      <c r="B42" s="23" t="s">
        <v>239</v>
      </c>
      <c r="C42" s="18"/>
      <c r="D42" s="26">
        <v>2274</v>
      </c>
      <c r="E42" s="19" t="s">
        <v>5</v>
      </c>
      <c r="F42" s="26">
        <v>1908</v>
      </c>
      <c r="G42" s="19" t="s">
        <v>5</v>
      </c>
      <c r="H42" s="26">
        <v>2008</v>
      </c>
      <c r="I42" s="19" t="s">
        <v>5</v>
      </c>
      <c r="J42" s="26">
        <v>1955</v>
      </c>
      <c r="K42" s="19" t="s">
        <v>5</v>
      </c>
      <c r="L42" s="26">
        <v>11778</v>
      </c>
      <c r="M42" s="19" t="s">
        <v>5</v>
      </c>
      <c r="N42" s="26">
        <v>191</v>
      </c>
      <c r="O42" s="19" t="s">
        <v>5</v>
      </c>
      <c r="P42" s="26">
        <v>398</v>
      </c>
      <c r="Q42" s="19" t="s">
        <v>5</v>
      </c>
      <c r="R42" s="26">
        <v>4665</v>
      </c>
      <c r="S42" s="19" t="s">
        <v>5</v>
      </c>
    </row>
    <row r="43" spans="1:19" ht="7.5" customHeight="1">
      <c r="A43" s="26"/>
      <c r="B43" s="23" t="s">
        <v>240</v>
      </c>
      <c r="C43" s="18"/>
      <c r="D43" s="26">
        <v>800</v>
      </c>
      <c r="E43" s="19" t="s">
        <v>5</v>
      </c>
      <c r="F43" s="26">
        <v>675</v>
      </c>
      <c r="G43" s="19" t="s">
        <v>5</v>
      </c>
      <c r="H43" s="26">
        <v>1075</v>
      </c>
      <c r="I43" s="19" t="s">
        <v>5</v>
      </c>
      <c r="J43" s="26">
        <v>1002</v>
      </c>
      <c r="K43" s="19" t="s">
        <v>5</v>
      </c>
      <c r="L43" s="26">
        <v>15422</v>
      </c>
      <c r="M43" s="19" t="s">
        <v>5</v>
      </c>
      <c r="N43" s="26">
        <v>1296</v>
      </c>
      <c r="O43" s="19" t="s">
        <v>5</v>
      </c>
      <c r="P43" s="26">
        <v>1758</v>
      </c>
      <c r="Q43" s="19" t="s">
        <v>5</v>
      </c>
      <c r="R43" s="26">
        <v>1230</v>
      </c>
      <c r="S43" s="19" t="s">
        <v>5</v>
      </c>
    </row>
    <row r="44" spans="1:19" ht="7.5" customHeight="1">
      <c r="A44" s="26"/>
      <c r="B44" s="23" t="s">
        <v>241</v>
      </c>
      <c r="C44" s="18"/>
      <c r="D44" s="26">
        <v>5022</v>
      </c>
      <c r="E44" s="19" t="s">
        <v>5</v>
      </c>
      <c r="F44" s="26">
        <v>4233</v>
      </c>
      <c r="G44" s="19" t="s">
        <v>5</v>
      </c>
      <c r="H44" s="26">
        <v>3070</v>
      </c>
      <c r="I44" s="19" t="s">
        <v>5</v>
      </c>
      <c r="J44" s="26">
        <v>2944</v>
      </c>
      <c r="K44" s="19" t="s">
        <v>5</v>
      </c>
      <c r="L44" s="26">
        <v>799</v>
      </c>
      <c r="M44" s="19" t="s">
        <v>5</v>
      </c>
      <c r="N44" s="26">
        <v>69</v>
      </c>
      <c r="O44" s="19" t="s">
        <v>5</v>
      </c>
      <c r="P44" s="26">
        <v>48</v>
      </c>
      <c r="Q44" s="19" t="s">
        <v>5</v>
      </c>
      <c r="R44" s="26">
        <v>21</v>
      </c>
      <c r="S44" s="19" t="s">
        <v>5</v>
      </c>
    </row>
    <row r="45" spans="1:19" ht="7.5" customHeight="1">
      <c r="A45" s="26"/>
      <c r="B45" s="23" t="s">
        <v>255</v>
      </c>
      <c r="C45" s="18"/>
      <c r="D45" s="26">
        <v>4</v>
      </c>
      <c r="E45" s="19" t="s">
        <v>5</v>
      </c>
      <c r="F45" s="26">
        <v>4</v>
      </c>
      <c r="G45" s="19" t="s">
        <v>5</v>
      </c>
      <c r="H45" s="26">
        <v>0</v>
      </c>
      <c r="I45" s="19" t="s">
        <v>5</v>
      </c>
      <c r="J45" s="26">
        <v>0</v>
      </c>
      <c r="K45" s="19" t="s">
        <v>5</v>
      </c>
      <c r="L45" s="26">
        <v>1</v>
      </c>
      <c r="M45" s="19" t="s">
        <v>5</v>
      </c>
      <c r="N45" s="26">
        <v>0</v>
      </c>
      <c r="O45" s="19" t="s">
        <v>5</v>
      </c>
      <c r="P45" s="26">
        <v>1</v>
      </c>
      <c r="Q45" s="19" t="s">
        <v>5</v>
      </c>
      <c r="R45" s="26">
        <v>0</v>
      </c>
      <c r="S45" s="19" t="s">
        <v>5</v>
      </c>
    </row>
    <row r="46" spans="1:19" ht="7.5" customHeight="1">
      <c r="A46" s="26"/>
      <c r="B46" s="23" t="s">
        <v>256</v>
      </c>
      <c r="C46" s="18"/>
      <c r="D46" s="26">
        <v>0</v>
      </c>
      <c r="E46" s="19" t="s">
        <v>5</v>
      </c>
      <c r="F46" s="26">
        <v>0</v>
      </c>
      <c r="G46" s="19" t="s">
        <v>5</v>
      </c>
      <c r="H46" s="26">
        <v>0</v>
      </c>
      <c r="I46" s="19" t="s">
        <v>5</v>
      </c>
      <c r="J46" s="26">
        <v>0</v>
      </c>
      <c r="K46" s="19" t="s">
        <v>5</v>
      </c>
      <c r="L46" s="26">
        <v>0</v>
      </c>
      <c r="M46" s="19" t="s">
        <v>5</v>
      </c>
      <c r="N46" s="26">
        <v>0</v>
      </c>
      <c r="O46" s="19" t="s">
        <v>5</v>
      </c>
      <c r="P46" s="26">
        <v>0</v>
      </c>
      <c r="Q46" s="19" t="s">
        <v>5</v>
      </c>
      <c r="R46" s="26">
        <v>0</v>
      </c>
      <c r="S46" s="19" t="s">
        <v>5</v>
      </c>
    </row>
    <row r="47" spans="1:19" ht="7.5" customHeight="1">
      <c r="A47" s="26"/>
      <c r="B47" s="23" t="s">
        <v>257</v>
      </c>
      <c r="C47" s="18"/>
      <c r="D47" s="26">
        <v>0</v>
      </c>
      <c r="E47" s="19" t="s">
        <v>5</v>
      </c>
      <c r="F47" s="26">
        <v>0</v>
      </c>
      <c r="G47" s="19" t="s">
        <v>5</v>
      </c>
      <c r="H47" s="26">
        <v>0</v>
      </c>
      <c r="I47" s="19" t="s">
        <v>5</v>
      </c>
      <c r="J47" s="26">
        <v>0</v>
      </c>
      <c r="K47" s="19" t="s">
        <v>5</v>
      </c>
      <c r="L47" s="26">
        <v>0</v>
      </c>
      <c r="M47" s="19" t="s">
        <v>5</v>
      </c>
      <c r="N47" s="26">
        <v>0</v>
      </c>
      <c r="O47" s="19" t="s">
        <v>5</v>
      </c>
      <c r="P47" s="26">
        <v>0</v>
      </c>
      <c r="Q47" s="19" t="s">
        <v>5</v>
      </c>
      <c r="R47" s="26">
        <v>0</v>
      </c>
      <c r="S47" s="19" t="s">
        <v>5</v>
      </c>
    </row>
    <row r="48" spans="1:19" ht="7.5" customHeight="1">
      <c r="A48" s="26"/>
      <c r="B48" s="23" t="s">
        <v>249</v>
      </c>
      <c r="C48" s="18"/>
      <c r="D48" s="26">
        <v>3520</v>
      </c>
      <c r="E48" s="19" t="s">
        <v>5</v>
      </c>
      <c r="F48" s="26">
        <v>1947</v>
      </c>
      <c r="G48" s="19" t="s">
        <v>5</v>
      </c>
      <c r="H48" s="26">
        <v>2230</v>
      </c>
      <c r="I48" s="19" t="s">
        <v>5</v>
      </c>
      <c r="J48" s="26">
        <v>2036</v>
      </c>
      <c r="K48" s="19" t="s">
        <v>5</v>
      </c>
      <c r="L48" s="26">
        <v>7838</v>
      </c>
      <c r="M48" s="19" t="s">
        <v>5</v>
      </c>
      <c r="N48" s="26">
        <v>506</v>
      </c>
      <c r="O48" s="19" t="s">
        <v>5</v>
      </c>
      <c r="P48" s="26">
        <v>539</v>
      </c>
      <c r="Q48" s="19" t="s">
        <v>5</v>
      </c>
      <c r="R48" s="26">
        <v>544</v>
      </c>
      <c r="S48" s="19" t="s">
        <v>5</v>
      </c>
    </row>
    <row r="49" spans="1:19" ht="7.5" customHeight="1">
      <c r="A49" s="26"/>
      <c r="B49" s="23" t="s">
        <v>243</v>
      </c>
      <c r="C49" s="18"/>
      <c r="D49" s="26">
        <f>D36-SUM(D38:D48)</f>
        <v>5328</v>
      </c>
      <c r="E49" s="19"/>
      <c r="F49" s="26">
        <f>F36-SUM(F38:F48)</f>
        <v>6236</v>
      </c>
      <c r="G49" s="19"/>
      <c r="H49" s="26">
        <f>H36-SUM(H38:H48)</f>
        <v>6362</v>
      </c>
      <c r="I49" s="19"/>
      <c r="J49" s="26">
        <f>J36-SUM(J38:J48)</f>
        <v>5407</v>
      </c>
      <c r="K49" s="19"/>
      <c r="L49" s="26">
        <f>L36-SUM(L38:L48)</f>
        <v>8318</v>
      </c>
      <c r="M49" s="19"/>
      <c r="N49" s="26">
        <f>N36-SUM(N38:N48)</f>
        <v>1410</v>
      </c>
      <c r="O49" s="19"/>
      <c r="P49" s="26">
        <f>P36-SUM(P38:P48)</f>
        <v>319</v>
      </c>
      <c r="Q49" s="19"/>
      <c r="R49" s="26">
        <f>R36-SUM(R38:R48)</f>
        <v>570</v>
      </c>
      <c r="S49" s="19"/>
    </row>
    <row r="50" spans="1:19" ht="7.5" customHeight="1">
      <c r="A50" s="26"/>
      <c r="B50" s="23" t="s">
        <v>250</v>
      </c>
      <c r="C50" s="18"/>
      <c r="D50" s="26">
        <v>12272</v>
      </c>
      <c r="E50" s="19" t="s">
        <v>5</v>
      </c>
      <c r="F50" s="26">
        <v>12274</v>
      </c>
      <c r="G50" s="19" t="s">
        <v>5</v>
      </c>
      <c r="H50" s="26">
        <v>13289</v>
      </c>
      <c r="I50" s="19" t="s">
        <v>5</v>
      </c>
      <c r="J50" s="26">
        <v>12535</v>
      </c>
      <c r="K50" s="19" t="s">
        <v>5</v>
      </c>
      <c r="L50" s="26">
        <v>13767</v>
      </c>
      <c r="M50" s="19" t="s">
        <v>5</v>
      </c>
      <c r="N50" s="26">
        <v>1200</v>
      </c>
      <c r="O50" s="19" t="s">
        <v>5</v>
      </c>
      <c r="P50" s="26">
        <v>1397</v>
      </c>
      <c r="Q50" s="19" t="s">
        <v>5</v>
      </c>
      <c r="R50" s="26">
        <v>1221</v>
      </c>
      <c r="S50" s="19" t="s">
        <v>5</v>
      </c>
    </row>
    <row r="51" spans="1:19" ht="7.5" customHeight="1">
      <c r="A51" s="26"/>
      <c r="B51" s="23" t="s">
        <v>208</v>
      </c>
      <c r="C51" s="18"/>
      <c r="D51" s="26">
        <v>291</v>
      </c>
      <c r="E51" s="19" t="s">
        <v>5</v>
      </c>
      <c r="F51" s="26">
        <v>394</v>
      </c>
      <c r="G51" s="19" t="s">
        <v>5</v>
      </c>
      <c r="H51" s="26">
        <v>651</v>
      </c>
      <c r="I51" s="19" t="s">
        <v>5</v>
      </c>
      <c r="J51" s="26">
        <v>542</v>
      </c>
      <c r="K51" s="19" t="s">
        <v>5</v>
      </c>
      <c r="L51" s="26">
        <v>705</v>
      </c>
      <c r="M51" s="19" t="s">
        <v>5</v>
      </c>
      <c r="N51" s="26">
        <v>23</v>
      </c>
      <c r="O51" s="19" t="s">
        <v>5</v>
      </c>
      <c r="P51" s="26">
        <v>111</v>
      </c>
      <c r="Q51" s="19" t="s">
        <v>5</v>
      </c>
      <c r="R51" s="26">
        <v>46</v>
      </c>
      <c r="S51" s="19" t="s">
        <v>5</v>
      </c>
    </row>
    <row r="52" spans="1:19" ht="7.5" customHeight="1">
      <c r="A52" s="26"/>
      <c r="B52" s="23" t="s">
        <v>258</v>
      </c>
      <c r="C52" s="18"/>
      <c r="D52" s="26">
        <v>105550</v>
      </c>
      <c r="E52" s="19" t="s">
        <v>5</v>
      </c>
      <c r="F52" s="26">
        <v>112621</v>
      </c>
      <c r="G52" s="19" t="s">
        <v>5</v>
      </c>
      <c r="H52" s="26">
        <v>125244</v>
      </c>
      <c r="I52" s="19" t="s">
        <v>5</v>
      </c>
      <c r="J52" s="26">
        <v>118600</v>
      </c>
      <c r="K52" s="19" t="s">
        <v>5</v>
      </c>
      <c r="L52" s="26">
        <v>98034</v>
      </c>
      <c r="M52" s="19" t="s">
        <v>5</v>
      </c>
      <c r="N52" s="26">
        <v>8890</v>
      </c>
      <c r="O52" s="19" t="s">
        <v>5</v>
      </c>
      <c r="P52" s="26">
        <v>10373</v>
      </c>
      <c r="Q52" s="19" t="s">
        <v>5</v>
      </c>
      <c r="R52" s="26">
        <v>9720</v>
      </c>
      <c r="S52" s="19" t="s">
        <v>5</v>
      </c>
    </row>
    <row r="53" spans="1:19" ht="8.25" customHeight="1">
      <c r="A53" s="26"/>
      <c r="B53" s="7" t="s">
        <v>210</v>
      </c>
      <c r="C53" s="13"/>
      <c r="D53" s="26"/>
      <c r="E53" s="19"/>
      <c r="F53" s="26"/>
      <c r="G53" s="19"/>
      <c r="H53" s="26"/>
      <c r="I53" s="19"/>
      <c r="J53" s="26"/>
      <c r="K53" s="19"/>
      <c r="L53" s="26"/>
      <c r="M53" s="19"/>
      <c r="N53" s="26"/>
      <c r="O53" s="19"/>
      <c r="P53" s="26"/>
      <c r="Q53" s="19"/>
      <c r="R53" s="26"/>
      <c r="S53" s="19"/>
    </row>
    <row r="54" spans="1:19" ht="7.5" customHeight="1">
      <c r="A54" s="26"/>
      <c r="B54" s="23" t="s">
        <v>205</v>
      </c>
      <c r="C54" s="18"/>
      <c r="D54" s="26">
        <v>288798</v>
      </c>
      <c r="E54" s="19" t="s">
        <v>5</v>
      </c>
      <c r="F54" s="26">
        <v>250835</v>
      </c>
      <c r="G54" s="19" t="s">
        <v>5</v>
      </c>
      <c r="H54" s="26">
        <v>189839</v>
      </c>
      <c r="I54" s="19" t="s">
        <v>5</v>
      </c>
      <c r="J54" s="26">
        <v>182327</v>
      </c>
      <c r="K54" s="19" t="s">
        <v>5</v>
      </c>
      <c r="L54" s="26">
        <v>236713</v>
      </c>
      <c r="M54" s="19" t="s">
        <v>5</v>
      </c>
      <c r="N54" s="26">
        <v>21819</v>
      </c>
      <c r="O54" s="19" t="s">
        <v>5</v>
      </c>
      <c r="P54" s="27">
        <v>21800</v>
      </c>
      <c r="Q54" s="19"/>
      <c r="R54" s="27">
        <v>21800</v>
      </c>
      <c r="S54" s="19"/>
    </row>
    <row r="55" spans="1:19" ht="8.25" customHeight="1">
      <c r="A55" s="26"/>
      <c r="B55" s="7" t="s">
        <v>211</v>
      </c>
      <c r="C55" s="13"/>
      <c r="D55" s="26"/>
      <c r="E55" s="19"/>
      <c r="F55" s="26"/>
      <c r="G55" s="19"/>
      <c r="H55" s="26"/>
      <c r="I55" s="19"/>
      <c r="J55" s="26"/>
      <c r="K55" s="19"/>
      <c r="L55" s="26"/>
      <c r="M55" s="19"/>
      <c r="N55" s="26"/>
      <c r="O55" s="19"/>
      <c r="P55" s="26"/>
      <c r="Q55" s="19"/>
      <c r="R55" s="26"/>
      <c r="S55" s="19"/>
    </row>
    <row r="56" spans="1:19" ht="8.25" customHeight="1">
      <c r="A56" s="26"/>
      <c r="B56" s="7" t="s">
        <v>206</v>
      </c>
      <c r="C56" s="13"/>
      <c r="D56" s="26"/>
      <c r="E56" s="19"/>
      <c r="F56" s="26"/>
      <c r="G56" s="19"/>
      <c r="H56" s="26"/>
      <c r="I56" s="19"/>
      <c r="J56" s="26"/>
      <c r="K56" s="19"/>
      <c r="L56" s="26"/>
      <c r="M56" s="19"/>
      <c r="N56" s="26"/>
      <c r="O56" s="19"/>
      <c r="P56" s="26"/>
      <c r="Q56" s="19"/>
      <c r="R56" s="26"/>
      <c r="S56" s="19"/>
    </row>
    <row r="57" spans="1:19" ht="7.5" customHeight="1">
      <c r="A57" s="26"/>
      <c r="B57" s="23" t="s">
        <v>259</v>
      </c>
      <c r="C57" s="18"/>
      <c r="D57" s="26"/>
      <c r="E57" s="19"/>
      <c r="F57" s="26"/>
      <c r="G57" s="19"/>
      <c r="H57" s="26"/>
      <c r="I57" s="19"/>
      <c r="J57" s="26"/>
      <c r="K57" s="19"/>
      <c r="L57" s="26"/>
      <c r="M57" s="19"/>
      <c r="N57" s="26"/>
      <c r="O57" s="19"/>
      <c r="P57" s="26"/>
      <c r="Q57" s="19"/>
      <c r="R57" s="26"/>
      <c r="S57" s="19"/>
    </row>
    <row r="58" spans="1:19" ht="7.5" customHeight="1">
      <c r="A58" s="26"/>
      <c r="B58" s="23" t="s">
        <v>260</v>
      </c>
      <c r="C58" s="18"/>
      <c r="D58" s="26">
        <v>37963</v>
      </c>
      <c r="E58" s="19" t="s">
        <v>5</v>
      </c>
      <c r="F58" s="26">
        <v>34411</v>
      </c>
      <c r="G58" s="19" t="s">
        <v>5</v>
      </c>
      <c r="H58" s="26">
        <v>54397</v>
      </c>
      <c r="I58" s="19" t="s">
        <v>5</v>
      </c>
      <c r="J58" s="26">
        <v>52731</v>
      </c>
      <c r="K58" s="19" t="s">
        <v>5</v>
      </c>
      <c r="L58" s="26">
        <v>33804</v>
      </c>
      <c r="M58" s="19" t="s">
        <v>5</v>
      </c>
      <c r="N58" s="26">
        <v>3590</v>
      </c>
      <c r="O58" s="19" t="s">
        <v>5</v>
      </c>
      <c r="P58" s="26">
        <v>3674</v>
      </c>
      <c r="Q58" s="19" t="s">
        <v>5</v>
      </c>
      <c r="R58" s="26">
        <v>1196</v>
      </c>
      <c r="S58" s="19" t="s">
        <v>5</v>
      </c>
    </row>
    <row r="59" spans="1:19" ht="7.5" customHeight="1">
      <c r="A59" s="26"/>
      <c r="B59" s="23" t="s">
        <v>261</v>
      </c>
      <c r="C59" s="18"/>
      <c r="D59" s="26">
        <v>1593</v>
      </c>
      <c r="E59" s="19" t="s">
        <v>5</v>
      </c>
      <c r="F59" s="26">
        <v>1242</v>
      </c>
      <c r="G59" s="19" t="s">
        <v>5</v>
      </c>
      <c r="H59" s="26">
        <v>1035</v>
      </c>
      <c r="I59" s="19" t="s">
        <v>5</v>
      </c>
      <c r="J59" s="26">
        <v>942</v>
      </c>
      <c r="K59" s="19" t="s">
        <v>5</v>
      </c>
      <c r="L59" s="26">
        <v>1036</v>
      </c>
      <c r="M59" s="19" t="s">
        <v>5</v>
      </c>
      <c r="N59" s="26">
        <v>38</v>
      </c>
      <c r="O59" s="19" t="s">
        <v>5</v>
      </c>
      <c r="P59" s="26">
        <v>111</v>
      </c>
      <c r="Q59" s="19" t="s">
        <v>5</v>
      </c>
      <c r="R59" s="26">
        <v>80</v>
      </c>
      <c r="S59" s="19" t="s">
        <v>5</v>
      </c>
    </row>
    <row r="60" spans="1:19" ht="7.5" customHeight="1">
      <c r="A60" s="26"/>
      <c r="B60" s="23" t="s">
        <v>262</v>
      </c>
      <c r="C60" s="18"/>
      <c r="D60" s="26">
        <v>4110</v>
      </c>
      <c r="E60" s="19" t="s">
        <v>5</v>
      </c>
      <c r="F60" s="26">
        <v>3834</v>
      </c>
      <c r="G60" s="19" t="s">
        <v>5</v>
      </c>
      <c r="H60" s="26">
        <v>5282</v>
      </c>
      <c r="I60" s="19" t="s">
        <v>5</v>
      </c>
      <c r="J60" s="26">
        <v>4986</v>
      </c>
      <c r="K60" s="19" t="s">
        <v>5</v>
      </c>
      <c r="L60" s="26">
        <v>4013</v>
      </c>
      <c r="M60" s="19" t="s">
        <v>5</v>
      </c>
      <c r="N60" s="26">
        <v>393</v>
      </c>
      <c r="O60" s="19" t="s">
        <v>5</v>
      </c>
      <c r="P60" s="26">
        <v>329</v>
      </c>
      <c r="Q60" s="19" t="s">
        <v>5</v>
      </c>
      <c r="R60" s="26">
        <v>566</v>
      </c>
      <c r="S60" s="19" t="s">
        <v>5</v>
      </c>
    </row>
    <row r="61" spans="1:19" ht="7.5" customHeight="1">
      <c r="A61" s="26"/>
      <c r="B61" s="23" t="s">
        <v>263</v>
      </c>
      <c r="C61" s="18"/>
      <c r="D61" s="26">
        <v>8545</v>
      </c>
      <c r="E61" s="19" t="s">
        <v>5</v>
      </c>
      <c r="F61" s="26">
        <v>7614</v>
      </c>
      <c r="G61" s="19" t="s">
        <v>5</v>
      </c>
      <c r="H61" s="26">
        <v>7385</v>
      </c>
      <c r="I61" s="19" t="s">
        <v>5</v>
      </c>
      <c r="J61" s="26">
        <v>6851</v>
      </c>
      <c r="K61" s="19" t="s">
        <v>5</v>
      </c>
      <c r="L61" s="26">
        <v>6939</v>
      </c>
      <c r="M61" s="19" t="s">
        <v>5</v>
      </c>
      <c r="N61" s="26">
        <v>605</v>
      </c>
      <c r="O61" s="19" t="s">
        <v>5</v>
      </c>
      <c r="P61" s="26">
        <v>619</v>
      </c>
      <c r="Q61" s="19" t="s">
        <v>5</v>
      </c>
      <c r="R61" s="26">
        <v>854</v>
      </c>
      <c r="S61" s="19" t="s">
        <v>5</v>
      </c>
    </row>
    <row r="62" spans="1:19" ht="7.5" customHeight="1">
      <c r="A62" s="26"/>
      <c r="B62" s="23"/>
      <c r="C62" s="18" t="s">
        <v>17</v>
      </c>
      <c r="D62" s="26">
        <f>SUM(D58:D61)</f>
        <v>52211</v>
      </c>
      <c r="E62" s="19"/>
      <c r="F62" s="26">
        <f>SUM(F58:F61)</f>
        <v>47101</v>
      </c>
      <c r="G62" s="19"/>
      <c r="H62" s="26">
        <f>SUM(H58:H61)</f>
        <v>68099</v>
      </c>
      <c r="I62" s="19"/>
      <c r="J62" s="26">
        <f>SUM(J58:J61)</f>
        <v>65510</v>
      </c>
      <c r="K62" s="19"/>
      <c r="L62" s="26">
        <f>SUM(L58:L61)</f>
        <v>45792</v>
      </c>
      <c r="M62" s="19"/>
      <c r="N62" s="26">
        <f>SUM(N58:N61)</f>
        <v>4626</v>
      </c>
      <c r="O62" s="19"/>
      <c r="P62" s="26">
        <f>SUM(P58:P61)</f>
        <v>4733</v>
      </c>
      <c r="Q62" s="19"/>
      <c r="R62" s="26">
        <f>SUM(R58:R61)</f>
        <v>2696</v>
      </c>
      <c r="S62" s="19"/>
    </row>
    <row r="63" spans="1:19" ht="7.5" customHeight="1">
      <c r="A63" s="26"/>
      <c r="B63" s="23" t="s">
        <v>264</v>
      </c>
      <c r="C63" s="18"/>
      <c r="D63" s="26"/>
      <c r="E63" s="19"/>
      <c r="F63" s="26"/>
      <c r="G63" s="19"/>
      <c r="H63" s="26"/>
      <c r="I63" s="19"/>
      <c r="J63" s="26"/>
      <c r="K63" s="19"/>
      <c r="L63" s="26"/>
      <c r="M63" s="19"/>
      <c r="N63" s="26"/>
      <c r="O63" s="19"/>
      <c r="P63" s="26"/>
      <c r="Q63" s="19"/>
      <c r="R63" s="26"/>
      <c r="S63" s="19"/>
    </row>
    <row r="64" spans="1:19" ht="7.5" customHeight="1">
      <c r="A64" s="26"/>
      <c r="B64" s="23" t="s">
        <v>260</v>
      </c>
      <c r="C64" s="18"/>
      <c r="D64" s="26">
        <v>1919</v>
      </c>
      <c r="E64" s="19" t="s">
        <v>5</v>
      </c>
      <c r="F64" s="26">
        <v>2392</v>
      </c>
      <c r="G64" s="19" t="s">
        <v>5</v>
      </c>
      <c r="H64" s="26">
        <v>3176</v>
      </c>
      <c r="I64" s="19" t="s">
        <v>5</v>
      </c>
      <c r="J64" s="26">
        <v>2955</v>
      </c>
      <c r="K64" s="19" t="s">
        <v>5</v>
      </c>
      <c r="L64" s="26">
        <v>3175</v>
      </c>
      <c r="M64" s="19" t="s">
        <v>5</v>
      </c>
      <c r="N64" s="26">
        <v>196</v>
      </c>
      <c r="O64" s="19" t="s">
        <v>5</v>
      </c>
      <c r="P64" s="26">
        <v>405</v>
      </c>
      <c r="Q64" s="19" t="s">
        <v>5</v>
      </c>
      <c r="R64" s="26">
        <v>707</v>
      </c>
      <c r="S64" s="19" t="s">
        <v>5</v>
      </c>
    </row>
    <row r="65" spans="1:19" ht="7.5" customHeight="1">
      <c r="A65" s="26"/>
      <c r="B65" s="23" t="s">
        <v>265</v>
      </c>
      <c r="C65" s="18"/>
      <c r="D65" s="26">
        <v>1945</v>
      </c>
      <c r="E65" s="19" t="s">
        <v>5</v>
      </c>
      <c r="F65" s="26">
        <v>1748</v>
      </c>
      <c r="G65" s="19" t="s">
        <v>5</v>
      </c>
      <c r="H65" s="26">
        <v>1815</v>
      </c>
      <c r="I65" s="19" t="s">
        <v>5</v>
      </c>
      <c r="J65" s="26">
        <v>1700</v>
      </c>
      <c r="K65" s="19" t="s">
        <v>5</v>
      </c>
      <c r="L65" s="26">
        <v>1694</v>
      </c>
      <c r="M65" s="19" t="s">
        <v>5</v>
      </c>
      <c r="N65" s="26">
        <v>112</v>
      </c>
      <c r="O65" s="19" t="s">
        <v>5</v>
      </c>
      <c r="P65" s="26">
        <v>290</v>
      </c>
      <c r="Q65" s="19" t="s">
        <v>5</v>
      </c>
      <c r="R65" s="26">
        <v>131</v>
      </c>
      <c r="S65" s="19" t="s">
        <v>5</v>
      </c>
    </row>
    <row r="66" spans="1:19" ht="7.5" customHeight="1">
      <c r="A66" s="26"/>
      <c r="B66" s="23" t="s">
        <v>266</v>
      </c>
      <c r="C66" s="18"/>
      <c r="D66" s="26">
        <v>3568</v>
      </c>
      <c r="E66" s="19" t="s">
        <v>5</v>
      </c>
      <c r="F66" s="26">
        <v>3643</v>
      </c>
      <c r="G66" s="19" t="s">
        <v>5</v>
      </c>
      <c r="H66" s="26">
        <v>4599</v>
      </c>
      <c r="I66" s="19" t="s">
        <v>5</v>
      </c>
      <c r="J66" s="26">
        <v>4198</v>
      </c>
      <c r="K66" s="19" t="s">
        <v>5</v>
      </c>
      <c r="L66" s="26">
        <v>4171</v>
      </c>
      <c r="M66" s="19" t="s">
        <v>5</v>
      </c>
      <c r="N66" s="26">
        <v>296</v>
      </c>
      <c r="O66" s="19" t="s">
        <v>5</v>
      </c>
      <c r="P66" s="26">
        <v>433</v>
      </c>
      <c r="Q66" s="19" t="s">
        <v>5</v>
      </c>
      <c r="R66" s="26">
        <v>384</v>
      </c>
      <c r="S66" s="19" t="s">
        <v>5</v>
      </c>
    </row>
    <row r="67" spans="1:19" ht="7.5" customHeight="1">
      <c r="A67" s="26"/>
      <c r="B67" s="23" t="s">
        <v>263</v>
      </c>
      <c r="C67" s="18"/>
      <c r="D67" s="26">
        <v>1403</v>
      </c>
      <c r="E67" s="19" t="s">
        <v>5</v>
      </c>
      <c r="F67" s="26">
        <v>1308</v>
      </c>
      <c r="G67" s="19" t="s">
        <v>5</v>
      </c>
      <c r="H67" s="26">
        <v>1436</v>
      </c>
      <c r="I67" s="19" t="s">
        <v>5</v>
      </c>
      <c r="J67" s="26">
        <v>1323</v>
      </c>
      <c r="K67" s="19" t="s">
        <v>5</v>
      </c>
      <c r="L67" s="26">
        <v>865</v>
      </c>
      <c r="M67" s="19" t="s">
        <v>5</v>
      </c>
      <c r="N67" s="26">
        <v>56</v>
      </c>
      <c r="O67" s="19" t="s">
        <v>5</v>
      </c>
      <c r="P67" s="26">
        <v>162</v>
      </c>
      <c r="Q67" s="19" t="s">
        <v>5</v>
      </c>
      <c r="R67" s="26">
        <v>89</v>
      </c>
      <c r="S67" s="19" t="s">
        <v>5</v>
      </c>
    </row>
    <row r="68" spans="1:19" ht="7.5" customHeight="1">
      <c r="A68" s="26"/>
      <c r="B68" s="23"/>
      <c r="C68" s="18" t="s">
        <v>17</v>
      </c>
      <c r="D68" s="26">
        <f>SUM(D64:D67)</f>
        <v>8835</v>
      </c>
      <c r="E68" s="19"/>
      <c r="F68" s="26">
        <f>SUM(F64:F67)</f>
        <v>9091</v>
      </c>
      <c r="G68" s="19"/>
      <c r="H68" s="26">
        <f>SUM(H64:H67)</f>
        <v>11026</v>
      </c>
      <c r="I68" s="19"/>
      <c r="J68" s="26">
        <f>SUM(J64:J67)</f>
        <v>10176</v>
      </c>
      <c r="K68" s="19"/>
      <c r="L68" s="26">
        <f>SUM(L64:L67)</f>
        <v>9905</v>
      </c>
      <c r="M68" s="19"/>
      <c r="N68" s="26">
        <f>SUM(N64:N67)</f>
        <v>660</v>
      </c>
      <c r="O68" s="19"/>
      <c r="P68" s="26">
        <f>SUM(P64:P67)</f>
        <v>1290</v>
      </c>
      <c r="Q68" s="19"/>
      <c r="R68" s="26">
        <f>SUM(R64:R67)</f>
        <v>1311</v>
      </c>
      <c r="S68" s="19"/>
    </row>
    <row r="69" spans="1:19" ht="7.5" customHeight="1">
      <c r="A69" s="26"/>
      <c r="B69" s="7"/>
      <c r="C69" s="13" t="s">
        <v>217</v>
      </c>
      <c r="D69" s="31">
        <f>D62+D68</f>
        <v>61046</v>
      </c>
      <c r="E69" s="19"/>
      <c r="F69" s="31">
        <f>F62+F68</f>
        <v>56192</v>
      </c>
      <c r="G69" s="19"/>
      <c r="H69" s="31">
        <f>H62+H68</f>
        <v>79125</v>
      </c>
      <c r="I69" s="19"/>
      <c r="J69" s="31">
        <f>J62+J68</f>
        <v>75686</v>
      </c>
      <c r="K69" s="19"/>
      <c r="L69" s="31">
        <f>L62+L68</f>
        <v>55697</v>
      </c>
      <c r="M69" s="19"/>
      <c r="N69" s="31">
        <f>N62+N68</f>
        <v>5286</v>
      </c>
      <c r="O69" s="19"/>
      <c r="P69" s="31">
        <f>P62+P68</f>
        <v>6023</v>
      </c>
      <c r="Q69" s="19"/>
      <c r="R69" s="31">
        <f>R62+R68</f>
        <v>4007</v>
      </c>
      <c r="S69" s="19"/>
    </row>
    <row r="70" spans="1:19" ht="7.5" customHeight="1">
      <c r="A70" s="26"/>
      <c r="B70" s="23" t="s">
        <v>267</v>
      </c>
      <c r="C70" s="18"/>
      <c r="D70" s="26">
        <v>4974</v>
      </c>
      <c r="E70" s="19" t="s">
        <v>5</v>
      </c>
      <c r="F70" s="26">
        <v>4850</v>
      </c>
      <c r="G70" s="19" t="s">
        <v>5</v>
      </c>
      <c r="H70" s="26">
        <v>4711</v>
      </c>
      <c r="I70" s="19" t="s">
        <v>5</v>
      </c>
      <c r="J70" s="26">
        <v>4310</v>
      </c>
      <c r="K70" s="19" t="s">
        <v>5</v>
      </c>
      <c r="L70" s="26">
        <v>3946</v>
      </c>
      <c r="M70" s="19" t="s">
        <v>5</v>
      </c>
      <c r="N70" s="26">
        <v>316</v>
      </c>
      <c r="O70" s="19" t="s">
        <v>5</v>
      </c>
      <c r="P70" s="26">
        <v>456</v>
      </c>
      <c r="Q70" s="19" t="s">
        <v>5</v>
      </c>
      <c r="R70" s="26">
        <v>396</v>
      </c>
      <c r="S70" s="19" t="s">
        <v>5</v>
      </c>
    </row>
    <row r="71" spans="1:19" ht="8.25" customHeight="1">
      <c r="A71" s="26"/>
      <c r="B71" s="7" t="s">
        <v>207</v>
      </c>
      <c r="C71" s="13"/>
      <c r="D71" s="26"/>
      <c r="E71" s="19"/>
      <c r="F71" s="26"/>
      <c r="G71" s="19"/>
      <c r="H71" s="26"/>
      <c r="I71" s="19"/>
      <c r="J71" s="26"/>
      <c r="K71" s="19"/>
      <c r="L71" s="26"/>
      <c r="M71" s="19"/>
      <c r="N71" s="26"/>
      <c r="O71" s="19"/>
      <c r="P71" s="26"/>
      <c r="Q71" s="19"/>
      <c r="R71" s="26"/>
      <c r="S71" s="19"/>
    </row>
    <row r="72" spans="1:19" ht="7.5" customHeight="1">
      <c r="A72" s="26"/>
      <c r="B72" s="23" t="s">
        <v>259</v>
      </c>
      <c r="C72" s="18"/>
      <c r="D72" s="26"/>
      <c r="E72" s="19"/>
      <c r="F72" s="26"/>
      <c r="G72" s="19"/>
      <c r="H72" s="26"/>
      <c r="I72" s="19"/>
      <c r="J72" s="26"/>
      <c r="K72" s="19"/>
      <c r="L72" s="26"/>
      <c r="M72" s="19"/>
      <c r="N72" s="26"/>
      <c r="O72" s="19"/>
      <c r="P72" s="26"/>
      <c r="Q72" s="19"/>
      <c r="R72" s="26"/>
      <c r="S72" s="19"/>
    </row>
    <row r="73" spans="1:19" ht="7.5" customHeight="1">
      <c r="A73" s="26"/>
      <c r="B73" s="23" t="s">
        <v>260</v>
      </c>
      <c r="C73" s="18"/>
      <c r="D73" s="26">
        <v>219278</v>
      </c>
      <c r="E73" s="19" t="s">
        <v>5</v>
      </c>
      <c r="F73" s="26">
        <v>206715</v>
      </c>
      <c r="G73" s="19" t="s">
        <v>5</v>
      </c>
      <c r="H73" s="26">
        <v>209917</v>
      </c>
      <c r="I73" s="19" t="s">
        <v>5</v>
      </c>
      <c r="J73" s="26">
        <v>195509</v>
      </c>
      <c r="K73" s="19" t="s">
        <v>5</v>
      </c>
      <c r="L73" s="26">
        <v>215250</v>
      </c>
      <c r="M73" s="19" t="s">
        <v>5</v>
      </c>
      <c r="N73" s="26">
        <v>20070</v>
      </c>
      <c r="O73" s="19" t="s">
        <v>5</v>
      </c>
      <c r="P73" s="26">
        <v>17680</v>
      </c>
      <c r="Q73" s="19" t="s">
        <v>5</v>
      </c>
      <c r="R73" s="26">
        <v>17603</v>
      </c>
      <c r="S73" s="19" t="s">
        <v>5</v>
      </c>
    </row>
    <row r="74" spans="1:19" ht="7.5" customHeight="1">
      <c r="A74" s="26"/>
      <c r="B74" s="23" t="s">
        <v>268</v>
      </c>
      <c r="C74" s="18"/>
      <c r="D74" s="26">
        <v>12388</v>
      </c>
      <c r="E74" s="19" t="s">
        <v>5</v>
      </c>
      <c r="F74" s="26">
        <v>12411</v>
      </c>
      <c r="G74" s="19" t="s">
        <v>5</v>
      </c>
      <c r="H74" s="26">
        <v>12081</v>
      </c>
      <c r="I74" s="19" t="s">
        <v>5</v>
      </c>
      <c r="J74" s="26">
        <v>11479</v>
      </c>
      <c r="K74" s="19" t="s">
        <v>5</v>
      </c>
      <c r="L74" s="26">
        <v>13413</v>
      </c>
      <c r="M74" s="19" t="s">
        <v>5</v>
      </c>
      <c r="N74" s="26">
        <v>1030</v>
      </c>
      <c r="O74" s="19" t="s">
        <v>5</v>
      </c>
      <c r="P74" s="26">
        <v>1373</v>
      </c>
      <c r="Q74" s="19" t="s">
        <v>5</v>
      </c>
      <c r="R74" s="26">
        <v>1351</v>
      </c>
      <c r="S74" s="19" t="s">
        <v>5</v>
      </c>
    </row>
    <row r="75" spans="1:19" ht="7.5" customHeight="1">
      <c r="A75" s="26"/>
      <c r="B75" s="23" t="s">
        <v>269</v>
      </c>
      <c r="C75" s="18"/>
      <c r="D75" s="26">
        <v>462</v>
      </c>
      <c r="E75" s="19" t="s">
        <v>5</v>
      </c>
      <c r="F75" s="26">
        <v>426</v>
      </c>
      <c r="G75" s="19" t="s">
        <v>5</v>
      </c>
      <c r="H75" s="26">
        <v>642</v>
      </c>
      <c r="I75" s="19" t="s">
        <v>5</v>
      </c>
      <c r="J75" s="26">
        <v>596</v>
      </c>
      <c r="K75" s="19" t="s">
        <v>5</v>
      </c>
      <c r="L75" s="26">
        <v>566</v>
      </c>
      <c r="M75" s="19" t="s">
        <v>5</v>
      </c>
      <c r="N75" s="26">
        <v>41</v>
      </c>
      <c r="O75" s="19" t="s">
        <v>5</v>
      </c>
      <c r="P75" s="26">
        <v>28</v>
      </c>
      <c r="Q75" s="19" t="s">
        <v>5</v>
      </c>
      <c r="R75" s="26">
        <v>61</v>
      </c>
      <c r="S75" s="19" t="s">
        <v>5</v>
      </c>
    </row>
    <row r="76" spans="1:19" ht="7.5" customHeight="1">
      <c r="A76" s="26"/>
      <c r="B76" s="23" t="s">
        <v>263</v>
      </c>
      <c r="C76" s="18"/>
      <c r="D76" s="26">
        <v>610</v>
      </c>
      <c r="E76" s="19" t="s">
        <v>5</v>
      </c>
      <c r="F76" s="26">
        <v>614</v>
      </c>
      <c r="G76" s="19" t="s">
        <v>5</v>
      </c>
      <c r="H76" s="26">
        <v>587</v>
      </c>
      <c r="I76" s="19" t="s">
        <v>5</v>
      </c>
      <c r="J76" s="26">
        <v>564</v>
      </c>
      <c r="K76" s="19" t="s">
        <v>5</v>
      </c>
      <c r="L76" s="26">
        <v>524</v>
      </c>
      <c r="M76" s="19" t="s">
        <v>5</v>
      </c>
      <c r="N76" s="26">
        <v>37</v>
      </c>
      <c r="O76" s="19" t="s">
        <v>5</v>
      </c>
      <c r="P76" s="26">
        <v>47</v>
      </c>
      <c r="Q76" s="19" t="s">
        <v>5</v>
      </c>
      <c r="R76" s="26">
        <v>37</v>
      </c>
      <c r="S76" s="19" t="s">
        <v>5</v>
      </c>
    </row>
    <row r="77" spans="1:19" ht="7.5" customHeight="1">
      <c r="A77" s="26"/>
      <c r="B77" s="23"/>
      <c r="C77" s="18" t="s">
        <v>17</v>
      </c>
      <c r="D77" s="26">
        <f>SUM(D73:D76)</f>
        <v>232738</v>
      </c>
      <c r="E77" s="19"/>
      <c r="F77" s="26">
        <f>SUM(F73:F76)</f>
        <v>220166</v>
      </c>
      <c r="G77" s="19"/>
      <c r="H77" s="26">
        <f>SUM(H73:H76)</f>
        <v>223227</v>
      </c>
      <c r="I77" s="19"/>
      <c r="J77" s="26">
        <f>SUM(J73:J76)</f>
        <v>208148</v>
      </c>
      <c r="K77" s="19"/>
      <c r="L77" s="26">
        <f>SUM(L73:L76)</f>
        <v>229753</v>
      </c>
      <c r="M77" s="19"/>
      <c r="N77" s="26">
        <f>SUM(N73:N76)</f>
        <v>21178</v>
      </c>
      <c r="O77" s="19"/>
      <c r="P77" s="26">
        <f>SUM(P73:P76)</f>
        <v>19128</v>
      </c>
      <c r="Q77" s="19"/>
      <c r="R77" s="26">
        <f>SUM(R73:R76)</f>
        <v>19052</v>
      </c>
      <c r="S77" s="19"/>
    </row>
    <row r="78" spans="1:19" ht="7.5" customHeight="1">
      <c r="A78" s="26"/>
      <c r="B78" s="23" t="s">
        <v>264</v>
      </c>
      <c r="C78" s="18"/>
      <c r="D78" s="26"/>
      <c r="E78" s="19"/>
      <c r="F78" s="26"/>
      <c r="G78" s="19"/>
      <c r="H78" s="26"/>
      <c r="I78" s="19"/>
      <c r="J78" s="26"/>
      <c r="K78" s="19"/>
      <c r="L78" s="26"/>
      <c r="M78" s="19"/>
      <c r="N78" s="26"/>
      <c r="O78" s="19"/>
      <c r="P78" s="26"/>
      <c r="Q78" s="19"/>
      <c r="R78" s="26"/>
      <c r="S78" s="19"/>
    </row>
    <row r="79" spans="1:19" ht="7.5" customHeight="1">
      <c r="A79" s="26"/>
      <c r="B79" s="23" t="s">
        <v>260</v>
      </c>
      <c r="C79" s="18"/>
      <c r="D79" s="26">
        <v>2970</v>
      </c>
      <c r="E79" s="19" t="s">
        <v>5</v>
      </c>
      <c r="F79" s="26">
        <v>3951</v>
      </c>
      <c r="G79" s="19" t="s">
        <v>5</v>
      </c>
      <c r="H79" s="26">
        <v>3348</v>
      </c>
      <c r="I79" s="19" t="s">
        <v>5</v>
      </c>
      <c r="J79" s="26">
        <v>3153</v>
      </c>
      <c r="K79" s="19" t="s">
        <v>5</v>
      </c>
      <c r="L79" s="26">
        <v>2599</v>
      </c>
      <c r="M79" s="19" t="s">
        <v>5</v>
      </c>
      <c r="N79" s="26">
        <v>189</v>
      </c>
      <c r="O79" s="19" t="s">
        <v>5</v>
      </c>
      <c r="P79" s="26">
        <v>179</v>
      </c>
      <c r="Q79" s="19" t="s">
        <v>5</v>
      </c>
      <c r="R79" s="26">
        <v>160</v>
      </c>
      <c r="S79" s="19" t="s">
        <v>5</v>
      </c>
    </row>
    <row r="80" spans="1:19" ht="7.5" customHeight="1">
      <c r="A80" s="26"/>
      <c r="B80" s="23" t="s">
        <v>270</v>
      </c>
      <c r="C80" s="18"/>
      <c r="D80" s="26">
        <v>1076</v>
      </c>
      <c r="E80" s="19" t="s">
        <v>5</v>
      </c>
      <c r="F80" s="26">
        <v>816</v>
      </c>
      <c r="G80" s="19" t="s">
        <v>5</v>
      </c>
      <c r="H80" s="26">
        <v>926</v>
      </c>
      <c r="I80" s="19" t="s">
        <v>5</v>
      </c>
      <c r="J80" s="26">
        <v>885</v>
      </c>
      <c r="K80" s="19" t="s">
        <v>5</v>
      </c>
      <c r="L80" s="26">
        <v>1178</v>
      </c>
      <c r="M80" s="19" t="s">
        <v>5</v>
      </c>
      <c r="N80" s="26">
        <v>77</v>
      </c>
      <c r="O80" s="19" t="s">
        <v>5</v>
      </c>
      <c r="P80" s="26">
        <v>137</v>
      </c>
      <c r="Q80" s="19" t="s">
        <v>5</v>
      </c>
      <c r="R80" s="26">
        <v>86</v>
      </c>
      <c r="S80" s="19" t="s">
        <v>5</v>
      </c>
    </row>
    <row r="81" spans="1:19" ht="7.5" customHeight="1">
      <c r="A81" s="26"/>
      <c r="B81" s="23" t="s">
        <v>271</v>
      </c>
      <c r="C81" s="18"/>
      <c r="D81" s="26">
        <v>563</v>
      </c>
      <c r="E81" s="19" t="s">
        <v>5</v>
      </c>
      <c r="F81" s="26">
        <v>602</v>
      </c>
      <c r="G81" s="19" t="s">
        <v>5</v>
      </c>
      <c r="H81" s="26">
        <v>443</v>
      </c>
      <c r="I81" s="19" t="s">
        <v>5</v>
      </c>
      <c r="J81" s="26">
        <v>401</v>
      </c>
      <c r="K81" s="19" t="s">
        <v>5</v>
      </c>
      <c r="L81" s="26">
        <v>571</v>
      </c>
      <c r="M81" s="19" t="s">
        <v>5</v>
      </c>
      <c r="N81" s="26">
        <v>31</v>
      </c>
      <c r="O81" s="19" t="s">
        <v>5</v>
      </c>
      <c r="P81" s="26">
        <v>20</v>
      </c>
      <c r="Q81" s="19" t="s">
        <v>5</v>
      </c>
      <c r="R81" s="26">
        <v>43</v>
      </c>
      <c r="S81" s="19" t="s">
        <v>5</v>
      </c>
    </row>
    <row r="82" spans="1:19" ht="7.5" customHeight="1">
      <c r="A82" s="26"/>
      <c r="B82" s="23" t="s">
        <v>263</v>
      </c>
      <c r="C82" s="18"/>
      <c r="D82" s="26">
        <v>921</v>
      </c>
      <c r="E82" s="19" t="s">
        <v>5</v>
      </c>
      <c r="F82" s="26">
        <v>569</v>
      </c>
      <c r="G82" s="19" t="s">
        <v>5</v>
      </c>
      <c r="H82" s="26">
        <v>826</v>
      </c>
      <c r="I82" s="19" t="s">
        <v>5</v>
      </c>
      <c r="J82" s="26">
        <v>785</v>
      </c>
      <c r="K82" s="19" t="s">
        <v>5</v>
      </c>
      <c r="L82" s="26">
        <v>556</v>
      </c>
      <c r="M82" s="19" t="s">
        <v>5</v>
      </c>
      <c r="N82" s="26">
        <v>35</v>
      </c>
      <c r="O82" s="19" t="s">
        <v>5</v>
      </c>
      <c r="P82" s="26">
        <v>32</v>
      </c>
      <c r="Q82" s="19" t="s">
        <v>5</v>
      </c>
      <c r="R82" s="26">
        <v>44</v>
      </c>
      <c r="S82" s="19" t="s">
        <v>5</v>
      </c>
    </row>
    <row r="83" spans="1:19" ht="7.5" customHeight="1">
      <c r="A83" s="26"/>
      <c r="B83" s="23"/>
      <c r="C83" s="18" t="s">
        <v>17</v>
      </c>
      <c r="D83" s="26">
        <f>SUM(D79:D82)</f>
        <v>5530</v>
      </c>
      <c r="E83" s="19"/>
      <c r="F83" s="26">
        <f>SUM(F79:F82)</f>
        <v>5938</v>
      </c>
      <c r="G83" s="19"/>
      <c r="H83" s="26">
        <f>SUM(H79:H82)</f>
        <v>5543</v>
      </c>
      <c r="I83" s="19"/>
      <c r="J83" s="26">
        <f>SUM(J79:J82)</f>
        <v>5224</v>
      </c>
      <c r="K83" s="19"/>
      <c r="L83" s="26">
        <f>SUM(L79:L82)</f>
        <v>4904</v>
      </c>
      <c r="M83" s="19"/>
      <c r="N83" s="26">
        <f>SUM(N79:N82)</f>
        <v>332</v>
      </c>
      <c r="O83" s="19"/>
      <c r="P83" s="26">
        <f>SUM(P79:P82)</f>
        <v>368</v>
      </c>
      <c r="Q83" s="19"/>
      <c r="R83" s="26">
        <f>SUM(R79:R82)</f>
        <v>333</v>
      </c>
      <c r="S83" s="19"/>
    </row>
    <row r="84" spans="1:19" ht="7.5" customHeight="1">
      <c r="A84" s="26"/>
      <c r="B84" s="7"/>
      <c r="C84" s="13" t="s">
        <v>218</v>
      </c>
      <c r="D84" s="31">
        <f>D77+D83</f>
        <v>238268</v>
      </c>
      <c r="E84" s="19"/>
      <c r="F84" s="31">
        <f>F77+F83</f>
        <v>226104</v>
      </c>
      <c r="G84" s="19"/>
      <c r="H84" s="31">
        <f>H77+H83</f>
        <v>228770</v>
      </c>
      <c r="I84" s="19"/>
      <c r="J84" s="31">
        <f>J77+J83</f>
        <v>213372</v>
      </c>
      <c r="K84" s="19"/>
      <c r="L84" s="31">
        <f>L77+L83</f>
        <v>234657</v>
      </c>
      <c r="M84" s="19"/>
      <c r="N84" s="31">
        <f>N77+N83</f>
        <v>21510</v>
      </c>
      <c r="O84" s="19"/>
      <c r="P84" s="31">
        <f>P77+P83</f>
        <v>19496</v>
      </c>
      <c r="Q84" s="19"/>
      <c r="R84" s="31">
        <f>R77+R83</f>
        <v>19385</v>
      </c>
      <c r="S84" s="19"/>
    </row>
    <row r="85" spans="1:19" ht="7.5" customHeight="1">
      <c r="A85" s="26"/>
      <c r="B85" s="23" t="s">
        <v>267</v>
      </c>
      <c r="C85" s="18"/>
      <c r="D85" s="26">
        <v>1621</v>
      </c>
      <c r="E85" s="19" t="s">
        <v>5</v>
      </c>
      <c r="F85" s="26">
        <v>1704</v>
      </c>
      <c r="G85" s="19" t="s">
        <v>5</v>
      </c>
      <c r="H85" s="26">
        <v>2123</v>
      </c>
      <c r="I85" s="19" t="s">
        <v>5</v>
      </c>
      <c r="J85" s="26">
        <v>1977</v>
      </c>
      <c r="K85" s="19" t="s">
        <v>5</v>
      </c>
      <c r="L85" s="26">
        <v>1144</v>
      </c>
      <c r="M85" s="19" t="s">
        <v>5</v>
      </c>
      <c r="N85" s="26">
        <v>106</v>
      </c>
      <c r="O85" s="19" t="s">
        <v>5</v>
      </c>
      <c r="P85" s="26">
        <v>53</v>
      </c>
      <c r="Q85" s="19" t="s">
        <v>5</v>
      </c>
      <c r="R85" s="26">
        <v>169</v>
      </c>
      <c r="S85" s="19" t="s">
        <v>5</v>
      </c>
    </row>
    <row r="86" spans="1:19" ht="7.5" customHeight="1">
      <c r="A86" s="12"/>
      <c r="B86" s="11"/>
      <c r="C86" s="10"/>
      <c r="D86" s="11"/>
      <c r="E86" s="10"/>
      <c r="F86" s="11"/>
      <c r="G86" s="10"/>
      <c r="H86" s="11"/>
      <c r="I86" s="10"/>
      <c r="J86" s="11"/>
      <c r="K86" s="10"/>
      <c r="L86" s="11"/>
      <c r="M86" s="10"/>
      <c r="N86" s="11"/>
      <c r="O86" s="10"/>
      <c r="P86" s="11"/>
      <c r="Q86" s="10"/>
      <c r="R86" s="11"/>
      <c r="S86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Belgium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02"/>
  <sheetViews>
    <sheetView workbookViewId="0">
      <selection activeCell="D22" sqref="D22:R26"/>
    </sheetView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57</v>
      </c>
      <c r="C3" s="3"/>
      <c r="D3" s="5">
        <v>2016</v>
      </c>
      <c r="E3" s="6"/>
      <c r="F3" s="5">
        <v>2017</v>
      </c>
      <c r="G3" s="6"/>
      <c r="H3" s="5">
        <v>2018</v>
      </c>
      <c r="I3" s="6"/>
      <c r="J3" s="5">
        <v>2018</v>
      </c>
      <c r="K3" s="6"/>
      <c r="L3" s="5">
        <v>2019</v>
      </c>
      <c r="M3" s="6"/>
      <c r="N3" s="5">
        <v>2018</v>
      </c>
      <c r="O3" s="6"/>
      <c r="P3" s="5">
        <v>2018</v>
      </c>
      <c r="Q3" s="6"/>
      <c r="R3" s="5">
        <v>2019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189</v>
      </c>
      <c r="K5" s="9"/>
      <c r="L5" s="25" t="s">
        <v>189</v>
      </c>
      <c r="M5" s="9"/>
      <c r="N5" s="25" t="s">
        <v>78</v>
      </c>
      <c r="O5" s="9"/>
      <c r="P5" s="25" t="s">
        <v>79</v>
      </c>
      <c r="Q5" s="9"/>
      <c r="R5" s="25" t="s">
        <v>189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202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272</v>
      </c>
      <c r="C8" s="18"/>
      <c r="D8" s="26">
        <v>337628</v>
      </c>
      <c r="E8" s="19" t="s">
        <v>5</v>
      </c>
      <c r="F8" s="26">
        <v>370288</v>
      </c>
      <c r="G8" s="19" t="s">
        <v>5</v>
      </c>
      <c r="H8" s="26">
        <v>363406</v>
      </c>
      <c r="I8" s="19" t="s">
        <v>5</v>
      </c>
      <c r="J8" s="26">
        <v>29283</v>
      </c>
      <c r="K8" s="19" t="s">
        <v>5</v>
      </c>
      <c r="L8" s="26">
        <v>31200</v>
      </c>
      <c r="M8" s="19" t="s">
        <v>5</v>
      </c>
      <c r="N8" s="27">
        <v>31200</v>
      </c>
      <c r="O8" s="19"/>
      <c r="P8" s="27">
        <v>31200</v>
      </c>
      <c r="Q8" s="19"/>
      <c r="R8" s="27">
        <v>31200</v>
      </c>
      <c r="S8" s="19"/>
    </row>
    <row r="9" spans="1:19" ht="7.5" customHeight="1">
      <c r="A9" s="26"/>
      <c r="B9" s="23" t="s">
        <v>273</v>
      </c>
      <c r="C9" s="18"/>
      <c r="D9" s="26">
        <v>238898</v>
      </c>
      <c r="E9" s="19" t="s">
        <v>5</v>
      </c>
      <c r="F9" s="26">
        <v>143600</v>
      </c>
      <c r="G9" s="19" t="s">
        <v>5</v>
      </c>
      <c r="H9" s="26">
        <v>143604</v>
      </c>
      <c r="I9" s="19" t="s">
        <v>5</v>
      </c>
      <c r="J9" s="26">
        <v>11967</v>
      </c>
      <c r="K9" s="19" t="s">
        <v>5</v>
      </c>
      <c r="L9" s="26">
        <v>11967</v>
      </c>
      <c r="M9" s="19" t="s">
        <v>5</v>
      </c>
      <c r="N9" s="27">
        <v>11967</v>
      </c>
      <c r="O9" s="19"/>
      <c r="P9" s="27">
        <v>11967</v>
      </c>
      <c r="Q9" s="19"/>
      <c r="R9" s="27">
        <v>11967</v>
      </c>
      <c r="S9" s="19"/>
    </row>
    <row r="10" spans="1:19" ht="7.5" customHeight="1">
      <c r="A10" s="26"/>
      <c r="B10" s="23" t="s">
        <v>205</v>
      </c>
      <c r="C10" s="18"/>
      <c r="D10" s="26">
        <v>225600</v>
      </c>
      <c r="E10" s="19" t="s">
        <v>5</v>
      </c>
      <c r="F10" s="26">
        <v>143000</v>
      </c>
      <c r="G10" s="19" t="s">
        <v>5</v>
      </c>
      <c r="H10" s="26">
        <v>147100</v>
      </c>
      <c r="I10" s="19" t="s">
        <v>5</v>
      </c>
      <c r="J10" s="26">
        <v>9133</v>
      </c>
      <c r="K10" s="19" t="s">
        <v>5</v>
      </c>
      <c r="L10" s="26">
        <v>10900</v>
      </c>
      <c r="M10" s="19" t="s">
        <v>5</v>
      </c>
      <c r="N10" s="26">
        <v>14667</v>
      </c>
      <c r="O10" s="19" t="s">
        <v>5</v>
      </c>
      <c r="P10" s="26">
        <v>14666</v>
      </c>
      <c r="Q10" s="19" t="s">
        <v>5</v>
      </c>
      <c r="R10" s="27">
        <v>10900</v>
      </c>
      <c r="S10" s="19"/>
    </row>
    <row r="11" spans="1:19" ht="8.25" customHeight="1">
      <c r="A11" s="26"/>
      <c r="B11" s="7" t="s">
        <v>206</v>
      </c>
      <c r="C11" s="13"/>
      <c r="D11" s="26"/>
      <c r="E11" s="19"/>
      <c r="F11" s="26"/>
      <c r="G11" s="19"/>
      <c r="H11" s="26"/>
      <c r="I11" s="19"/>
      <c r="J11" s="26"/>
      <c r="K11" s="19"/>
      <c r="L11" s="26"/>
      <c r="M11" s="19"/>
      <c r="N11" s="26"/>
      <c r="O11" s="19"/>
      <c r="P11" s="26"/>
      <c r="Q11" s="19"/>
      <c r="R11" s="26"/>
      <c r="S11" s="19"/>
    </row>
    <row r="12" spans="1:19" ht="7.5" customHeight="1">
      <c r="A12" s="26"/>
      <c r="B12" s="23" t="s">
        <v>274</v>
      </c>
      <c r="C12" s="18"/>
      <c r="D12" s="26">
        <v>555055</v>
      </c>
      <c r="E12" s="19" t="s">
        <v>5</v>
      </c>
      <c r="F12" s="26">
        <v>562684</v>
      </c>
      <c r="G12" s="19" t="s">
        <v>5</v>
      </c>
      <c r="H12" s="26">
        <v>377108</v>
      </c>
      <c r="I12" s="19" t="s">
        <v>5</v>
      </c>
      <c r="J12" s="26">
        <v>19827</v>
      </c>
      <c r="K12" s="19" t="s">
        <v>5</v>
      </c>
      <c r="L12" s="26">
        <v>22883</v>
      </c>
      <c r="M12" s="19" t="s">
        <v>5</v>
      </c>
      <c r="N12" s="26">
        <v>10798</v>
      </c>
      <c r="O12" s="19" t="s">
        <v>5</v>
      </c>
      <c r="P12" s="26">
        <v>61082</v>
      </c>
      <c r="Q12" s="19" t="s">
        <v>5</v>
      </c>
      <c r="R12" s="26">
        <v>22883</v>
      </c>
      <c r="S12" s="19" t="s">
        <v>5</v>
      </c>
    </row>
    <row r="13" spans="1:19" ht="7.5" customHeight="1">
      <c r="A13" s="26"/>
      <c r="B13" s="23" t="s">
        <v>205</v>
      </c>
      <c r="C13" s="18"/>
      <c r="D13" s="26">
        <v>167968</v>
      </c>
      <c r="E13" s="19" t="s">
        <v>5</v>
      </c>
      <c r="F13" s="26">
        <v>185398</v>
      </c>
      <c r="G13" s="19" t="s">
        <v>5</v>
      </c>
      <c r="H13" s="26">
        <v>199589</v>
      </c>
      <c r="I13" s="19" t="s">
        <v>5</v>
      </c>
      <c r="J13" s="26">
        <v>18116</v>
      </c>
      <c r="K13" s="19" t="s">
        <v>5</v>
      </c>
      <c r="L13" s="26">
        <v>15359</v>
      </c>
      <c r="M13" s="19" t="s">
        <v>5</v>
      </c>
      <c r="N13" s="26">
        <v>16930</v>
      </c>
      <c r="O13" s="19" t="s">
        <v>5</v>
      </c>
      <c r="P13" s="26">
        <v>13549</v>
      </c>
      <c r="Q13" s="19" t="s">
        <v>5</v>
      </c>
      <c r="R13" s="26">
        <v>15359</v>
      </c>
      <c r="S13" s="19" t="s">
        <v>5</v>
      </c>
    </row>
    <row r="14" spans="1:19" ht="8.25" customHeight="1">
      <c r="A14" s="26"/>
      <c r="B14" s="7" t="s">
        <v>207</v>
      </c>
      <c r="C14" s="13"/>
      <c r="D14" s="26"/>
      <c r="E14" s="19"/>
      <c r="F14" s="26"/>
      <c r="G14" s="19"/>
      <c r="H14" s="26"/>
      <c r="I14" s="19"/>
      <c r="J14" s="26"/>
      <c r="K14" s="19"/>
      <c r="L14" s="26"/>
      <c r="M14" s="19"/>
      <c r="N14" s="26"/>
      <c r="O14" s="19"/>
      <c r="P14" s="26"/>
      <c r="Q14" s="19"/>
      <c r="R14" s="26"/>
      <c r="S14" s="19"/>
    </row>
    <row r="15" spans="1:19" ht="7.5" customHeight="1">
      <c r="A15" s="26"/>
      <c r="B15" s="23" t="s">
        <v>275</v>
      </c>
      <c r="C15" s="18"/>
      <c r="D15" s="26">
        <v>1155476</v>
      </c>
      <c r="E15" s="19" t="s">
        <v>5</v>
      </c>
      <c r="F15" s="26">
        <v>1248346</v>
      </c>
      <c r="G15" s="19" t="s">
        <v>5</v>
      </c>
      <c r="H15" s="26">
        <v>1246568</v>
      </c>
      <c r="I15" s="19" t="s">
        <v>5</v>
      </c>
      <c r="J15" s="26">
        <v>80476</v>
      </c>
      <c r="K15" s="19" t="s">
        <v>5</v>
      </c>
      <c r="L15" s="26">
        <v>114262</v>
      </c>
      <c r="M15" s="19" t="s">
        <v>5</v>
      </c>
      <c r="N15" s="26">
        <v>86462</v>
      </c>
      <c r="O15" s="19" t="s">
        <v>5</v>
      </c>
      <c r="P15" s="26">
        <v>160840</v>
      </c>
      <c r="Q15" s="19" t="s">
        <v>5</v>
      </c>
      <c r="R15" s="26">
        <v>114262</v>
      </c>
      <c r="S15" s="19" t="s">
        <v>5</v>
      </c>
    </row>
    <row r="16" spans="1:19" ht="7.5" customHeight="1">
      <c r="A16" s="26"/>
      <c r="B16" s="23" t="s">
        <v>205</v>
      </c>
      <c r="C16" s="18"/>
      <c r="D16" s="26">
        <v>101012</v>
      </c>
      <c r="E16" s="19" t="s">
        <v>5</v>
      </c>
      <c r="F16" s="26">
        <v>46686</v>
      </c>
      <c r="G16" s="19" t="s">
        <v>5</v>
      </c>
      <c r="H16" s="26">
        <v>44113</v>
      </c>
      <c r="I16" s="19" t="s">
        <v>5</v>
      </c>
      <c r="J16" s="26">
        <v>5227</v>
      </c>
      <c r="K16" s="19" t="s">
        <v>5</v>
      </c>
      <c r="L16" s="26">
        <v>8512</v>
      </c>
      <c r="M16" s="19" t="s">
        <v>5</v>
      </c>
      <c r="N16" s="26">
        <v>4596</v>
      </c>
      <c r="O16" s="19" t="s">
        <v>5</v>
      </c>
      <c r="P16" s="26">
        <v>2623</v>
      </c>
      <c r="Q16" s="19" t="s">
        <v>5</v>
      </c>
      <c r="R16" s="26">
        <v>8512</v>
      </c>
      <c r="S16" s="19" t="s">
        <v>5</v>
      </c>
    </row>
    <row r="17" spans="1:19" ht="8.25" customHeight="1">
      <c r="A17" s="26"/>
      <c r="B17" s="7" t="s">
        <v>210</v>
      </c>
      <c r="C17" s="13"/>
      <c r="D17" s="26"/>
      <c r="E17" s="19"/>
      <c r="F17" s="26"/>
      <c r="G17" s="19"/>
      <c r="H17" s="26"/>
      <c r="I17" s="19"/>
      <c r="J17" s="26"/>
      <c r="K17" s="19"/>
      <c r="L17" s="26"/>
      <c r="M17" s="19"/>
      <c r="N17" s="26"/>
      <c r="O17" s="19"/>
      <c r="P17" s="26"/>
      <c r="Q17" s="19"/>
      <c r="R17" s="26"/>
      <c r="S17" s="19"/>
    </row>
    <row r="18" spans="1:19" ht="7.5" customHeight="1">
      <c r="A18" s="26"/>
      <c r="B18" s="23" t="s">
        <v>205</v>
      </c>
      <c r="C18" s="18"/>
      <c r="D18" s="26">
        <v>292558</v>
      </c>
      <c r="E18" s="19" t="s">
        <v>5</v>
      </c>
      <c r="F18" s="26">
        <v>281712</v>
      </c>
      <c r="G18" s="19" t="s">
        <v>5</v>
      </c>
      <c r="H18" s="26">
        <v>291276</v>
      </c>
      <c r="I18" s="19" t="s">
        <v>5</v>
      </c>
      <c r="J18" s="26">
        <v>22022</v>
      </c>
      <c r="K18" s="19" t="s">
        <v>5</v>
      </c>
      <c r="L18" s="26">
        <v>17747</v>
      </c>
      <c r="M18" s="19" t="s">
        <v>5</v>
      </c>
      <c r="N18" s="26">
        <v>23234</v>
      </c>
      <c r="O18" s="19" t="s">
        <v>5</v>
      </c>
      <c r="P18" s="26">
        <v>21827</v>
      </c>
      <c r="Q18" s="19" t="s">
        <v>5</v>
      </c>
      <c r="R18" s="26">
        <v>17747</v>
      </c>
      <c r="S18" s="19" t="s">
        <v>5</v>
      </c>
    </row>
    <row r="19" spans="1:19" ht="8.25" customHeight="1">
      <c r="A19" s="26"/>
      <c r="B19" s="7" t="s">
        <v>211</v>
      </c>
      <c r="C19" s="13"/>
      <c r="D19" s="26"/>
      <c r="E19" s="19"/>
      <c r="F19" s="26"/>
      <c r="G19" s="19"/>
      <c r="H19" s="26"/>
      <c r="I19" s="19"/>
      <c r="J19" s="26"/>
      <c r="K19" s="19"/>
      <c r="L19" s="26"/>
      <c r="M19" s="19"/>
      <c r="N19" s="26"/>
      <c r="O19" s="19"/>
      <c r="P19" s="26"/>
      <c r="Q19" s="19"/>
      <c r="R19" s="26"/>
      <c r="S19" s="19"/>
    </row>
    <row r="20" spans="1:19" ht="8.25" customHeight="1">
      <c r="A20" s="26"/>
      <c r="B20" s="7" t="s">
        <v>202</v>
      </c>
      <c r="C20" s="13"/>
      <c r="D20" s="26"/>
      <c r="E20" s="19"/>
      <c r="F20" s="26"/>
      <c r="G20" s="19"/>
      <c r="H20" s="26"/>
      <c r="I20" s="19"/>
      <c r="J20" s="26"/>
      <c r="K20" s="19"/>
      <c r="L20" s="26"/>
      <c r="M20" s="19"/>
      <c r="N20" s="26"/>
      <c r="O20" s="19"/>
      <c r="P20" s="26"/>
      <c r="Q20" s="19"/>
      <c r="R20" s="26"/>
      <c r="S20" s="19"/>
    </row>
    <row r="21" spans="1:19" ht="7.5" customHeight="1">
      <c r="A21" s="26"/>
      <c r="B21" s="23" t="s">
        <v>276</v>
      </c>
      <c r="C21" s="18"/>
      <c r="D21" s="26"/>
      <c r="E21" s="19"/>
      <c r="F21" s="26"/>
      <c r="G21" s="19"/>
      <c r="H21" s="26"/>
      <c r="I21" s="19"/>
      <c r="J21" s="26"/>
      <c r="K21" s="19"/>
      <c r="L21" s="26"/>
      <c r="M21" s="19"/>
      <c r="N21" s="26"/>
      <c r="O21" s="19"/>
      <c r="P21" s="26"/>
      <c r="Q21" s="19"/>
      <c r="R21" s="26"/>
      <c r="S21" s="19"/>
    </row>
    <row r="22" spans="1:19" ht="7.5" customHeight="1">
      <c r="A22" s="26"/>
      <c r="B22" s="23" t="s">
        <v>260</v>
      </c>
      <c r="C22" s="18"/>
      <c r="D22" s="26"/>
      <c r="E22" s="19"/>
      <c r="F22" s="26"/>
      <c r="G22" s="19"/>
      <c r="H22" s="26"/>
      <c r="I22" s="19"/>
      <c r="J22" s="26"/>
      <c r="K22" s="19"/>
      <c r="L22" s="26"/>
      <c r="M22" s="19"/>
      <c r="N22" s="26"/>
      <c r="O22" s="19"/>
      <c r="P22" s="26"/>
      <c r="Q22" s="19"/>
      <c r="R22" s="26"/>
      <c r="S22" s="19" t="s">
        <v>5</v>
      </c>
    </row>
    <row r="23" spans="1:19" ht="7.5" customHeight="1">
      <c r="A23" s="26"/>
      <c r="B23" s="23" t="s">
        <v>277</v>
      </c>
      <c r="C23" s="18"/>
      <c r="D23" s="26"/>
      <c r="E23" s="19"/>
      <c r="F23" s="26"/>
      <c r="G23" s="19"/>
      <c r="H23" s="26"/>
      <c r="I23" s="19"/>
      <c r="J23" s="26"/>
      <c r="K23" s="19"/>
      <c r="L23" s="26"/>
      <c r="M23" s="19"/>
      <c r="N23" s="26"/>
      <c r="O23" s="19"/>
      <c r="P23" s="26"/>
      <c r="Q23" s="19"/>
      <c r="R23" s="26"/>
      <c r="S23" s="19" t="s">
        <v>5</v>
      </c>
    </row>
    <row r="24" spans="1:19" ht="7.5" customHeight="1">
      <c r="A24" s="26"/>
      <c r="B24" s="23" t="s">
        <v>278</v>
      </c>
      <c r="C24" s="18"/>
      <c r="D24" s="26"/>
      <c r="E24" s="19"/>
      <c r="F24" s="26"/>
      <c r="G24" s="19"/>
      <c r="H24" s="26"/>
      <c r="I24" s="19"/>
      <c r="J24" s="26"/>
      <c r="K24" s="19"/>
      <c r="L24" s="26"/>
      <c r="M24" s="19"/>
      <c r="N24" s="26"/>
      <c r="O24" s="19"/>
      <c r="P24" s="26"/>
      <c r="Q24" s="19"/>
      <c r="R24" s="26"/>
      <c r="S24" s="19" t="s">
        <v>5</v>
      </c>
    </row>
    <row r="25" spans="1:19" ht="7.5" customHeight="1">
      <c r="A25" s="26"/>
      <c r="B25" s="23" t="s">
        <v>263</v>
      </c>
      <c r="C25" s="18"/>
      <c r="D25" s="26"/>
      <c r="E25" s="19"/>
      <c r="F25" s="26"/>
      <c r="G25" s="19"/>
      <c r="H25" s="26"/>
      <c r="I25" s="19"/>
      <c r="J25" s="26"/>
      <c r="K25" s="19"/>
      <c r="L25" s="26"/>
      <c r="M25" s="19"/>
      <c r="N25" s="26"/>
      <c r="O25" s="19"/>
      <c r="P25" s="26"/>
      <c r="Q25" s="19"/>
      <c r="R25" s="26"/>
      <c r="S25" s="19" t="s">
        <v>5</v>
      </c>
    </row>
    <row r="26" spans="1:19" ht="7.5" customHeight="1">
      <c r="A26" s="26"/>
      <c r="B26" s="23"/>
      <c r="C26" s="18" t="s">
        <v>17</v>
      </c>
      <c r="D26" s="26"/>
      <c r="E26" s="19"/>
      <c r="F26" s="26"/>
      <c r="G26" s="19"/>
      <c r="H26" s="26"/>
      <c r="I26" s="19"/>
      <c r="J26" s="26"/>
      <c r="K26" s="19"/>
      <c r="L26" s="26"/>
      <c r="M26" s="19"/>
      <c r="N26" s="26"/>
      <c r="O26" s="19"/>
      <c r="P26" s="26"/>
      <c r="Q26" s="19"/>
      <c r="R26" s="26"/>
      <c r="S26" s="19"/>
    </row>
    <row r="27" spans="1:19" ht="8.25" customHeight="1">
      <c r="A27" s="26"/>
      <c r="B27" s="7" t="s">
        <v>206</v>
      </c>
      <c r="C27" s="13"/>
      <c r="D27" s="26"/>
      <c r="E27" s="19"/>
      <c r="F27" s="26"/>
      <c r="G27" s="19"/>
      <c r="H27" s="26"/>
      <c r="I27" s="19"/>
      <c r="J27" s="26"/>
      <c r="K27" s="19"/>
      <c r="L27" s="26"/>
      <c r="M27" s="19"/>
      <c r="N27" s="26"/>
      <c r="O27" s="19"/>
      <c r="P27" s="26"/>
      <c r="Q27" s="19"/>
      <c r="R27" s="26"/>
      <c r="S27" s="19"/>
    </row>
    <row r="28" spans="1:19" ht="7.5" customHeight="1">
      <c r="A28" s="26"/>
      <c r="B28" s="23" t="s">
        <v>259</v>
      </c>
      <c r="C28" s="18"/>
      <c r="D28" s="26"/>
      <c r="E28" s="19"/>
      <c r="F28" s="26"/>
      <c r="G28" s="19"/>
      <c r="H28" s="26"/>
      <c r="I28" s="19"/>
      <c r="J28" s="26"/>
      <c r="K28" s="19"/>
      <c r="L28" s="26"/>
      <c r="M28" s="19"/>
      <c r="N28" s="26"/>
      <c r="O28" s="19"/>
      <c r="P28" s="26"/>
      <c r="Q28" s="19"/>
      <c r="R28" s="26"/>
      <c r="S28" s="19"/>
    </row>
    <row r="29" spans="1:19" ht="7.5" customHeight="1">
      <c r="A29" s="26"/>
      <c r="B29" s="23" t="s">
        <v>260</v>
      </c>
      <c r="C29" s="18"/>
      <c r="D29" s="26">
        <v>20034</v>
      </c>
      <c r="E29" s="19" t="s">
        <v>5</v>
      </c>
      <c r="F29" s="26">
        <v>17903</v>
      </c>
      <c r="G29" s="19" t="s">
        <v>5</v>
      </c>
      <c r="H29" s="26">
        <v>11550</v>
      </c>
      <c r="I29" s="19" t="s">
        <v>5</v>
      </c>
      <c r="J29" s="26">
        <v>1164</v>
      </c>
      <c r="K29" s="19" t="s">
        <v>5</v>
      </c>
      <c r="L29" s="26">
        <v>650</v>
      </c>
      <c r="M29" s="19" t="s">
        <v>5</v>
      </c>
      <c r="N29" s="26">
        <v>684</v>
      </c>
      <c r="O29" s="19" t="s">
        <v>5</v>
      </c>
      <c r="P29" s="26">
        <v>708</v>
      </c>
      <c r="Q29" s="19" t="s">
        <v>5</v>
      </c>
      <c r="R29" s="26">
        <v>650</v>
      </c>
      <c r="S29" s="19" t="s">
        <v>5</v>
      </c>
    </row>
    <row r="30" spans="1:19" ht="7.5" customHeight="1">
      <c r="A30" s="26"/>
      <c r="B30" s="23" t="s">
        <v>279</v>
      </c>
      <c r="C30" s="18"/>
      <c r="D30" s="26">
        <v>95</v>
      </c>
      <c r="E30" s="19" t="s">
        <v>5</v>
      </c>
      <c r="F30" s="26">
        <v>187</v>
      </c>
      <c r="G30" s="19" t="s">
        <v>5</v>
      </c>
      <c r="H30" s="26">
        <v>129</v>
      </c>
      <c r="I30" s="19" t="s">
        <v>5</v>
      </c>
      <c r="J30" s="26">
        <v>3</v>
      </c>
      <c r="K30" s="19" t="s">
        <v>5</v>
      </c>
      <c r="L30" s="26">
        <v>42</v>
      </c>
      <c r="M30" s="19" t="s">
        <v>5</v>
      </c>
      <c r="N30" s="26">
        <v>9</v>
      </c>
      <c r="O30" s="19" t="s">
        <v>5</v>
      </c>
      <c r="P30" s="26">
        <v>8</v>
      </c>
      <c r="Q30" s="19" t="s">
        <v>5</v>
      </c>
      <c r="R30" s="26">
        <v>42</v>
      </c>
      <c r="S30" s="19" t="s">
        <v>5</v>
      </c>
    </row>
    <row r="31" spans="1:19" ht="7.5" customHeight="1">
      <c r="A31" s="26"/>
      <c r="B31" s="23" t="s">
        <v>280</v>
      </c>
      <c r="C31" s="18"/>
      <c r="D31" s="26">
        <v>169</v>
      </c>
      <c r="E31" s="19" t="s">
        <v>5</v>
      </c>
      <c r="F31" s="26">
        <v>245</v>
      </c>
      <c r="G31" s="19" t="s">
        <v>5</v>
      </c>
      <c r="H31" s="26">
        <v>390</v>
      </c>
      <c r="I31" s="19" t="s">
        <v>5</v>
      </c>
      <c r="J31" s="26">
        <v>5</v>
      </c>
      <c r="K31" s="19" t="s">
        <v>5</v>
      </c>
      <c r="L31" s="26">
        <v>41</v>
      </c>
      <c r="M31" s="19" t="s">
        <v>5</v>
      </c>
      <c r="N31" s="26">
        <v>42</v>
      </c>
      <c r="O31" s="19" t="s">
        <v>5</v>
      </c>
      <c r="P31" s="26">
        <v>25</v>
      </c>
      <c r="Q31" s="19" t="s">
        <v>5</v>
      </c>
      <c r="R31" s="26">
        <v>41</v>
      </c>
      <c r="S31" s="19" t="s">
        <v>5</v>
      </c>
    </row>
    <row r="32" spans="1:19" ht="7.5" customHeight="1">
      <c r="A32" s="26"/>
      <c r="B32" s="23" t="s">
        <v>263</v>
      </c>
      <c r="C32" s="18"/>
      <c r="D32" s="26">
        <v>3806</v>
      </c>
      <c r="E32" s="19" t="s">
        <v>5</v>
      </c>
      <c r="F32" s="26">
        <v>4816</v>
      </c>
      <c r="G32" s="19" t="s">
        <v>5</v>
      </c>
      <c r="H32" s="26">
        <v>4972</v>
      </c>
      <c r="I32" s="19" t="s">
        <v>5</v>
      </c>
      <c r="J32" s="26">
        <v>537</v>
      </c>
      <c r="K32" s="19" t="s">
        <v>5</v>
      </c>
      <c r="L32" s="26">
        <v>528</v>
      </c>
      <c r="M32" s="19" t="s">
        <v>5</v>
      </c>
      <c r="N32" s="26">
        <v>554</v>
      </c>
      <c r="O32" s="19" t="s">
        <v>5</v>
      </c>
      <c r="P32" s="26">
        <v>227</v>
      </c>
      <c r="Q32" s="19" t="s">
        <v>5</v>
      </c>
      <c r="R32" s="26">
        <v>528</v>
      </c>
      <c r="S32" s="19" t="s">
        <v>5</v>
      </c>
    </row>
    <row r="33" spans="1:19" ht="7.5" customHeight="1">
      <c r="A33" s="26"/>
      <c r="B33" s="23"/>
      <c r="C33" s="18" t="s">
        <v>17</v>
      </c>
      <c r="D33" s="26">
        <f>SUM(D29:D32)</f>
        <v>24104</v>
      </c>
      <c r="E33" s="19"/>
      <c r="F33" s="26">
        <f>SUM(F29:F32)</f>
        <v>23151</v>
      </c>
      <c r="G33" s="19"/>
      <c r="H33" s="26">
        <f>SUM(H29:H32)</f>
        <v>17041</v>
      </c>
      <c r="I33" s="19"/>
      <c r="J33" s="26">
        <f>SUM(J29:J32)</f>
        <v>1709</v>
      </c>
      <c r="K33" s="19"/>
      <c r="L33" s="26">
        <f>SUM(L29:L32)</f>
        <v>1261</v>
      </c>
      <c r="M33" s="19"/>
      <c r="N33" s="26">
        <f>SUM(N29:N32)</f>
        <v>1289</v>
      </c>
      <c r="O33" s="19"/>
      <c r="P33" s="26">
        <f>SUM(P29:P32)</f>
        <v>968</v>
      </c>
      <c r="Q33" s="19"/>
      <c r="R33" s="26">
        <f>SUM(R29:R32)</f>
        <v>1261</v>
      </c>
      <c r="S33" s="19"/>
    </row>
    <row r="34" spans="1:19" ht="7.5" customHeight="1">
      <c r="A34" s="26"/>
      <c r="B34" s="23" t="s">
        <v>264</v>
      </c>
      <c r="C34" s="18"/>
      <c r="D34" s="26"/>
      <c r="E34" s="19"/>
      <c r="F34" s="26"/>
      <c r="G34" s="19"/>
      <c r="H34" s="26"/>
      <c r="I34" s="19"/>
      <c r="J34" s="26"/>
      <c r="K34" s="19"/>
      <c r="L34" s="26"/>
      <c r="M34" s="19"/>
      <c r="N34" s="26"/>
      <c r="O34" s="19"/>
      <c r="P34" s="26"/>
      <c r="Q34" s="19"/>
      <c r="R34" s="26"/>
      <c r="S34" s="19"/>
    </row>
    <row r="35" spans="1:19" ht="7.5" customHeight="1">
      <c r="A35" s="26"/>
      <c r="B35" s="23" t="s">
        <v>260</v>
      </c>
      <c r="C35" s="18"/>
      <c r="D35" s="26">
        <v>1315</v>
      </c>
      <c r="E35" s="19" t="s">
        <v>5</v>
      </c>
      <c r="F35" s="26">
        <v>1760</v>
      </c>
      <c r="G35" s="19" t="s">
        <v>5</v>
      </c>
      <c r="H35" s="26">
        <v>1237</v>
      </c>
      <c r="I35" s="19" t="s">
        <v>5</v>
      </c>
      <c r="J35" s="26">
        <v>109</v>
      </c>
      <c r="K35" s="19" t="s">
        <v>5</v>
      </c>
      <c r="L35" s="26">
        <v>100</v>
      </c>
      <c r="M35" s="19" t="s">
        <v>5</v>
      </c>
      <c r="N35" s="26">
        <v>61</v>
      </c>
      <c r="O35" s="19" t="s">
        <v>5</v>
      </c>
      <c r="P35" s="26">
        <v>111</v>
      </c>
      <c r="Q35" s="19" t="s">
        <v>5</v>
      </c>
      <c r="R35" s="26">
        <v>100</v>
      </c>
      <c r="S35" s="19" t="s">
        <v>5</v>
      </c>
    </row>
    <row r="36" spans="1:19" ht="7.5" customHeight="1">
      <c r="A36" s="26"/>
      <c r="B36" s="23" t="s">
        <v>281</v>
      </c>
      <c r="C36" s="18"/>
      <c r="D36" s="26">
        <v>2530</v>
      </c>
      <c r="E36" s="19" t="s">
        <v>5</v>
      </c>
      <c r="F36" s="26">
        <v>2042</v>
      </c>
      <c r="G36" s="19" t="s">
        <v>5</v>
      </c>
      <c r="H36" s="26">
        <v>1041</v>
      </c>
      <c r="I36" s="19" t="s">
        <v>5</v>
      </c>
      <c r="J36" s="26">
        <v>34</v>
      </c>
      <c r="K36" s="19" t="s">
        <v>5</v>
      </c>
      <c r="L36" s="26">
        <v>127</v>
      </c>
      <c r="M36" s="19" t="s">
        <v>5</v>
      </c>
      <c r="N36" s="26">
        <v>124</v>
      </c>
      <c r="O36" s="19" t="s">
        <v>5</v>
      </c>
      <c r="P36" s="26">
        <v>52</v>
      </c>
      <c r="Q36" s="19" t="s">
        <v>5</v>
      </c>
      <c r="R36" s="26">
        <v>127</v>
      </c>
      <c r="S36" s="19" t="s">
        <v>5</v>
      </c>
    </row>
    <row r="37" spans="1:19" ht="7.5" customHeight="1">
      <c r="A37" s="26"/>
      <c r="B37" s="23" t="s">
        <v>282</v>
      </c>
      <c r="C37" s="18"/>
      <c r="D37" s="26">
        <v>437</v>
      </c>
      <c r="E37" s="19" t="s">
        <v>5</v>
      </c>
      <c r="F37" s="26">
        <v>421</v>
      </c>
      <c r="G37" s="19" t="s">
        <v>5</v>
      </c>
      <c r="H37" s="26">
        <v>592</v>
      </c>
      <c r="I37" s="19" t="s">
        <v>5</v>
      </c>
      <c r="J37" s="26">
        <v>69</v>
      </c>
      <c r="K37" s="19" t="s">
        <v>5</v>
      </c>
      <c r="L37" s="26">
        <v>57</v>
      </c>
      <c r="M37" s="19" t="s">
        <v>5</v>
      </c>
      <c r="N37" s="26">
        <v>44</v>
      </c>
      <c r="O37" s="19" t="s">
        <v>5</v>
      </c>
      <c r="P37" s="26">
        <v>34</v>
      </c>
      <c r="Q37" s="19" t="s">
        <v>5</v>
      </c>
      <c r="R37" s="26">
        <v>57</v>
      </c>
      <c r="S37" s="19" t="s">
        <v>5</v>
      </c>
    </row>
    <row r="38" spans="1:19" ht="7.5" customHeight="1">
      <c r="A38" s="26"/>
      <c r="B38" s="23" t="s">
        <v>263</v>
      </c>
      <c r="C38" s="18"/>
      <c r="D38" s="26">
        <v>597</v>
      </c>
      <c r="E38" s="19" t="s">
        <v>5</v>
      </c>
      <c r="F38" s="26">
        <v>761</v>
      </c>
      <c r="G38" s="19" t="s">
        <v>5</v>
      </c>
      <c r="H38" s="26">
        <v>504</v>
      </c>
      <c r="I38" s="19" t="s">
        <v>5</v>
      </c>
      <c r="J38" s="26">
        <v>46</v>
      </c>
      <c r="K38" s="19" t="s">
        <v>5</v>
      </c>
      <c r="L38" s="26">
        <v>38</v>
      </c>
      <c r="M38" s="19" t="s">
        <v>5</v>
      </c>
      <c r="N38" s="26">
        <v>43</v>
      </c>
      <c r="O38" s="19" t="s">
        <v>5</v>
      </c>
      <c r="P38" s="26">
        <v>14</v>
      </c>
      <c r="Q38" s="19" t="s">
        <v>5</v>
      </c>
      <c r="R38" s="26">
        <v>38</v>
      </c>
      <c r="S38" s="19" t="s">
        <v>5</v>
      </c>
    </row>
    <row r="39" spans="1:19" ht="7.5" customHeight="1">
      <c r="A39" s="26"/>
      <c r="B39" s="23"/>
      <c r="C39" s="18" t="s">
        <v>17</v>
      </c>
      <c r="D39" s="26">
        <f>SUM(D35:D38)</f>
        <v>4879</v>
      </c>
      <c r="E39" s="19"/>
      <c r="F39" s="26">
        <f>SUM(F35:F38)</f>
        <v>4984</v>
      </c>
      <c r="G39" s="19"/>
      <c r="H39" s="26">
        <f>SUM(H35:H38)</f>
        <v>3374</v>
      </c>
      <c r="I39" s="19"/>
      <c r="J39" s="26">
        <f>SUM(J35:J38)</f>
        <v>258</v>
      </c>
      <c r="K39" s="19"/>
      <c r="L39" s="26">
        <f>SUM(L35:L38)</f>
        <v>322</v>
      </c>
      <c r="M39" s="19"/>
      <c r="N39" s="26">
        <f>SUM(N35:N38)</f>
        <v>272</v>
      </c>
      <c r="O39" s="19"/>
      <c r="P39" s="26">
        <f>SUM(P35:P38)</f>
        <v>211</v>
      </c>
      <c r="Q39" s="19"/>
      <c r="R39" s="26">
        <f>SUM(R35:R38)</f>
        <v>322</v>
      </c>
      <c r="S39" s="19"/>
    </row>
    <row r="40" spans="1:19" ht="7.5" customHeight="1">
      <c r="A40" s="26"/>
      <c r="B40" s="7"/>
      <c r="C40" s="13" t="s">
        <v>217</v>
      </c>
      <c r="D40" s="31">
        <f>D33+D39</f>
        <v>28983</v>
      </c>
      <c r="E40" s="19"/>
      <c r="F40" s="31">
        <f>F33+F39</f>
        <v>28135</v>
      </c>
      <c r="G40" s="19"/>
      <c r="H40" s="31">
        <f>H33+H39</f>
        <v>20415</v>
      </c>
      <c r="I40" s="19"/>
      <c r="J40" s="31">
        <f>J33+J39</f>
        <v>1967</v>
      </c>
      <c r="K40" s="19"/>
      <c r="L40" s="31">
        <f>L33+L39</f>
        <v>1583</v>
      </c>
      <c r="M40" s="19"/>
      <c r="N40" s="31">
        <f>N33+N39</f>
        <v>1561</v>
      </c>
      <c r="O40" s="19"/>
      <c r="P40" s="31">
        <f>P33+P39</f>
        <v>1179</v>
      </c>
      <c r="Q40" s="19"/>
      <c r="R40" s="31">
        <f>R33+R39</f>
        <v>1583</v>
      </c>
      <c r="S40" s="19"/>
    </row>
    <row r="41" spans="1:19" ht="8.25" customHeight="1">
      <c r="A41" s="26"/>
      <c r="B41" s="7" t="s">
        <v>207</v>
      </c>
      <c r="C41" s="13"/>
      <c r="D41" s="26"/>
      <c r="E41" s="19"/>
      <c r="F41" s="26"/>
      <c r="G41" s="19"/>
      <c r="H41" s="26"/>
      <c r="I41" s="19"/>
      <c r="J41" s="26"/>
      <c r="K41" s="19"/>
      <c r="L41" s="26"/>
      <c r="M41" s="19"/>
      <c r="N41" s="26"/>
      <c r="O41" s="19"/>
      <c r="P41" s="26"/>
      <c r="Q41" s="19"/>
      <c r="R41" s="26"/>
      <c r="S41" s="19"/>
    </row>
    <row r="42" spans="1:19" ht="7.5" customHeight="1">
      <c r="A42" s="26"/>
      <c r="B42" s="23" t="s">
        <v>259</v>
      </c>
      <c r="C42" s="18"/>
      <c r="D42" s="26"/>
      <c r="E42" s="19"/>
      <c r="F42" s="26"/>
      <c r="G42" s="19"/>
      <c r="H42" s="26"/>
      <c r="I42" s="19"/>
      <c r="J42" s="26"/>
      <c r="K42" s="19"/>
      <c r="L42" s="26"/>
      <c r="M42" s="19"/>
      <c r="N42" s="26"/>
      <c r="O42" s="19"/>
      <c r="P42" s="26"/>
      <c r="Q42" s="19"/>
      <c r="R42" s="26"/>
      <c r="S42" s="19"/>
    </row>
    <row r="43" spans="1:19" ht="7.5" customHeight="1">
      <c r="A43" s="26"/>
      <c r="B43" s="23" t="s">
        <v>283</v>
      </c>
      <c r="C43" s="18"/>
      <c r="D43" s="26">
        <v>47524</v>
      </c>
      <c r="E43" s="19" t="s">
        <v>5</v>
      </c>
      <c r="F43" s="26">
        <v>30862</v>
      </c>
      <c r="G43" s="19" t="s">
        <v>5</v>
      </c>
      <c r="H43" s="26">
        <v>34962</v>
      </c>
      <c r="I43" s="19" t="s">
        <v>5</v>
      </c>
      <c r="J43" s="26">
        <v>2806</v>
      </c>
      <c r="K43" s="19" t="s">
        <v>5</v>
      </c>
      <c r="L43" s="26">
        <v>5149</v>
      </c>
      <c r="M43" s="19" t="s">
        <v>5</v>
      </c>
      <c r="N43" s="26">
        <v>5894</v>
      </c>
      <c r="O43" s="19" t="s">
        <v>5</v>
      </c>
      <c r="P43" s="26">
        <v>3795</v>
      </c>
      <c r="Q43" s="19" t="s">
        <v>5</v>
      </c>
      <c r="R43" s="26">
        <v>5149</v>
      </c>
      <c r="S43" s="19" t="s">
        <v>5</v>
      </c>
    </row>
    <row r="44" spans="1:19" ht="7.5" customHeight="1">
      <c r="A44" s="26"/>
      <c r="B44" s="23" t="s">
        <v>284</v>
      </c>
      <c r="C44" s="18"/>
      <c r="D44" s="26">
        <v>1653</v>
      </c>
      <c r="E44" s="19" t="s">
        <v>5</v>
      </c>
      <c r="F44" s="26">
        <v>1917</v>
      </c>
      <c r="G44" s="19" t="s">
        <v>5</v>
      </c>
      <c r="H44" s="26">
        <v>1820</v>
      </c>
      <c r="I44" s="19" t="s">
        <v>5</v>
      </c>
      <c r="J44" s="26">
        <v>107</v>
      </c>
      <c r="K44" s="19" t="s">
        <v>5</v>
      </c>
      <c r="L44" s="26">
        <v>152</v>
      </c>
      <c r="M44" s="19" t="s">
        <v>5</v>
      </c>
      <c r="N44" s="26">
        <v>78</v>
      </c>
      <c r="O44" s="19" t="s">
        <v>5</v>
      </c>
      <c r="P44" s="26">
        <v>147</v>
      </c>
      <c r="Q44" s="19" t="s">
        <v>5</v>
      </c>
      <c r="R44" s="26">
        <v>152</v>
      </c>
      <c r="S44" s="19" t="s">
        <v>5</v>
      </c>
    </row>
    <row r="45" spans="1:19" ht="7.5" customHeight="1">
      <c r="A45" s="26"/>
      <c r="B45" s="23" t="s">
        <v>285</v>
      </c>
      <c r="C45" s="18"/>
      <c r="D45" s="26">
        <v>1619</v>
      </c>
      <c r="E45" s="19" t="s">
        <v>5</v>
      </c>
      <c r="F45" s="26">
        <v>1757</v>
      </c>
      <c r="G45" s="19" t="s">
        <v>5</v>
      </c>
      <c r="H45" s="26">
        <v>1569</v>
      </c>
      <c r="I45" s="19" t="s">
        <v>5</v>
      </c>
      <c r="J45" s="26">
        <v>113</v>
      </c>
      <c r="K45" s="19" t="s">
        <v>5</v>
      </c>
      <c r="L45" s="26">
        <v>108</v>
      </c>
      <c r="M45" s="19" t="s">
        <v>5</v>
      </c>
      <c r="N45" s="26">
        <v>191</v>
      </c>
      <c r="O45" s="19" t="s">
        <v>5</v>
      </c>
      <c r="P45" s="26">
        <v>115</v>
      </c>
      <c r="Q45" s="19" t="s">
        <v>5</v>
      </c>
      <c r="R45" s="26">
        <v>108</v>
      </c>
      <c r="S45" s="19" t="s">
        <v>5</v>
      </c>
    </row>
    <row r="46" spans="1:19" ht="7.5" customHeight="1">
      <c r="A46" s="26"/>
      <c r="B46" s="23" t="s">
        <v>286</v>
      </c>
      <c r="C46" s="18"/>
      <c r="D46" s="26">
        <v>7874</v>
      </c>
      <c r="E46" s="19" t="s">
        <v>5</v>
      </c>
      <c r="F46" s="26">
        <v>7874</v>
      </c>
      <c r="G46" s="19" t="s">
        <v>5</v>
      </c>
      <c r="H46" s="26">
        <v>8847</v>
      </c>
      <c r="I46" s="19" t="s">
        <v>5</v>
      </c>
      <c r="J46" s="26">
        <v>844</v>
      </c>
      <c r="K46" s="19" t="s">
        <v>5</v>
      </c>
      <c r="L46" s="26">
        <v>656</v>
      </c>
      <c r="M46" s="19" t="s">
        <v>5</v>
      </c>
      <c r="N46" s="26">
        <v>902</v>
      </c>
      <c r="O46" s="19" t="s">
        <v>5</v>
      </c>
      <c r="P46" s="26">
        <v>453</v>
      </c>
      <c r="Q46" s="19" t="s">
        <v>5</v>
      </c>
      <c r="R46" s="26">
        <v>656</v>
      </c>
      <c r="S46" s="19" t="s">
        <v>5</v>
      </c>
    </row>
    <row r="47" spans="1:19" ht="7.5" customHeight="1">
      <c r="A47" s="26"/>
      <c r="B47" s="23"/>
      <c r="C47" s="18" t="s">
        <v>17</v>
      </c>
      <c r="D47" s="26">
        <f>SUM(D43:D46)</f>
        <v>58670</v>
      </c>
      <c r="E47" s="19"/>
      <c r="F47" s="26">
        <f>SUM(F43:F46)</f>
        <v>42410</v>
      </c>
      <c r="G47" s="19"/>
      <c r="H47" s="26">
        <f>SUM(H43:H46)</f>
        <v>47198</v>
      </c>
      <c r="I47" s="19"/>
      <c r="J47" s="26">
        <f>SUM(J43:J46)</f>
        <v>3870</v>
      </c>
      <c r="K47" s="19"/>
      <c r="L47" s="26">
        <f>SUM(L43:L46)</f>
        <v>6065</v>
      </c>
      <c r="M47" s="19"/>
      <c r="N47" s="26">
        <f>SUM(N43:N46)</f>
        <v>7065</v>
      </c>
      <c r="O47" s="19"/>
      <c r="P47" s="26">
        <f>SUM(P43:P46)</f>
        <v>4510</v>
      </c>
      <c r="Q47" s="19"/>
      <c r="R47" s="26">
        <f>SUM(R43:R46)</f>
        <v>6065</v>
      </c>
      <c r="S47" s="19"/>
    </row>
    <row r="48" spans="1:19" ht="7.5" customHeight="1">
      <c r="A48" s="26"/>
      <c r="B48" s="23" t="s">
        <v>264</v>
      </c>
      <c r="C48" s="18"/>
      <c r="D48" s="26"/>
      <c r="E48" s="19"/>
      <c r="F48" s="26"/>
      <c r="G48" s="19"/>
      <c r="H48" s="26"/>
      <c r="I48" s="19"/>
      <c r="J48" s="26"/>
      <c r="K48" s="19"/>
      <c r="L48" s="26"/>
      <c r="M48" s="19"/>
      <c r="N48" s="26"/>
      <c r="O48" s="19"/>
      <c r="P48" s="26"/>
      <c r="Q48" s="19"/>
      <c r="R48" s="26"/>
      <c r="S48" s="19"/>
    </row>
    <row r="49" spans="1:19" ht="7.5" customHeight="1">
      <c r="A49" s="26"/>
      <c r="B49" s="23" t="s">
        <v>260</v>
      </c>
      <c r="C49" s="18"/>
      <c r="D49" s="26">
        <v>1758</v>
      </c>
      <c r="E49" s="19" t="s">
        <v>5</v>
      </c>
      <c r="F49" s="26">
        <v>1815</v>
      </c>
      <c r="G49" s="19" t="s">
        <v>5</v>
      </c>
      <c r="H49" s="26">
        <v>1674</v>
      </c>
      <c r="I49" s="19" t="s">
        <v>5</v>
      </c>
      <c r="J49" s="26">
        <v>160</v>
      </c>
      <c r="K49" s="19" t="s">
        <v>5</v>
      </c>
      <c r="L49" s="26">
        <v>84</v>
      </c>
      <c r="M49" s="19" t="s">
        <v>5</v>
      </c>
      <c r="N49" s="26">
        <v>130</v>
      </c>
      <c r="O49" s="19" t="s">
        <v>5</v>
      </c>
      <c r="P49" s="26">
        <v>229</v>
      </c>
      <c r="Q49" s="19" t="s">
        <v>5</v>
      </c>
      <c r="R49" s="26">
        <v>84</v>
      </c>
      <c r="S49" s="19" t="s">
        <v>5</v>
      </c>
    </row>
    <row r="50" spans="1:19" ht="7.5" customHeight="1">
      <c r="A50" s="26"/>
      <c r="B50" s="23" t="s">
        <v>287</v>
      </c>
      <c r="C50" s="18"/>
      <c r="D50" s="26">
        <v>2308</v>
      </c>
      <c r="E50" s="19" t="s">
        <v>5</v>
      </c>
      <c r="F50" s="26">
        <v>3137</v>
      </c>
      <c r="G50" s="19" t="s">
        <v>5</v>
      </c>
      <c r="H50" s="26">
        <v>2343</v>
      </c>
      <c r="I50" s="19" t="s">
        <v>5</v>
      </c>
      <c r="J50" s="26">
        <v>142</v>
      </c>
      <c r="K50" s="19" t="s">
        <v>5</v>
      </c>
      <c r="L50" s="26">
        <v>101</v>
      </c>
      <c r="M50" s="19" t="s">
        <v>5</v>
      </c>
      <c r="N50" s="26">
        <v>235</v>
      </c>
      <c r="O50" s="19" t="s">
        <v>5</v>
      </c>
      <c r="P50" s="26">
        <v>230</v>
      </c>
      <c r="Q50" s="19" t="s">
        <v>5</v>
      </c>
      <c r="R50" s="26">
        <v>101</v>
      </c>
      <c r="S50" s="19" t="s">
        <v>5</v>
      </c>
    </row>
    <row r="51" spans="1:19" ht="7.5" customHeight="1">
      <c r="A51" s="26"/>
      <c r="B51" s="23" t="s">
        <v>288</v>
      </c>
      <c r="C51" s="18"/>
      <c r="D51" s="26">
        <v>4862</v>
      </c>
      <c r="E51" s="19" t="s">
        <v>5</v>
      </c>
      <c r="F51" s="26">
        <v>6560</v>
      </c>
      <c r="G51" s="19" t="s">
        <v>5</v>
      </c>
      <c r="H51" s="26">
        <v>9105</v>
      </c>
      <c r="I51" s="19" t="s">
        <v>5</v>
      </c>
      <c r="J51" s="26">
        <v>762</v>
      </c>
      <c r="K51" s="19" t="s">
        <v>5</v>
      </c>
      <c r="L51" s="26">
        <v>572</v>
      </c>
      <c r="M51" s="19" t="s">
        <v>5</v>
      </c>
      <c r="N51" s="26">
        <v>779</v>
      </c>
      <c r="O51" s="19" t="s">
        <v>5</v>
      </c>
      <c r="P51" s="26">
        <v>696</v>
      </c>
      <c r="Q51" s="19" t="s">
        <v>5</v>
      </c>
      <c r="R51" s="26">
        <v>572</v>
      </c>
      <c r="S51" s="19" t="s">
        <v>5</v>
      </c>
    </row>
    <row r="52" spans="1:19" ht="7.5" customHeight="1">
      <c r="A52" s="26"/>
      <c r="B52" s="23" t="s">
        <v>263</v>
      </c>
      <c r="C52" s="18"/>
      <c r="D52" s="26">
        <v>109</v>
      </c>
      <c r="E52" s="19" t="s">
        <v>5</v>
      </c>
      <c r="F52" s="26">
        <v>186</v>
      </c>
      <c r="G52" s="19" t="s">
        <v>5</v>
      </c>
      <c r="H52" s="26">
        <v>176</v>
      </c>
      <c r="I52" s="19" t="s">
        <v>5</v>
      </c>
      <c r="J52" s="26">
        <v>7</v>
      </c>
      <c r="K52" s="19" t="s">
        <v>5</v>
      </c>
      <c r="L52" s="26">
        <v>19</v>
      </c>
      <c r="M52" s="19" t="s">
        <v>5</v>
      </c>
      <c r="N52" s="26">
        <v>17</v>
      </c>
      <c r="O52" s="19" t="s">
        <v>5</v>
      </c>
      <c r="P52" s="26">
        <v>14</v>
      </c>
      <c r="Q52" s="19" t="s">
        <v>5</v>
      </c>
      <c r="R52" s="26">
        <v>19</v>
      </c>
      <c r="S52" s="19" t="s">
        <v>5</v>
      </c>
    </row>
    <row r="53" spans="1:19" ht="7.5" customHeight="1">
      <c r="A53" s="26"/>
      <c r="B53" s="23"/>
      <c r="C53" s="18" t="s">
        <v>17</v>
      </c>
      <c r="D53" s="26">
        <f>SUM(D49:D52)</f>
        <v>9037</v>
      </c>
      <c r="E53" s="19"/>
      <c r="F53" s="26">
        <f>SUM(F49:F52)</f>
        <v>11698</v>
      </c>
      <c r="G53" s="19"/>
      <c r="H53" s="26">
        <f>SUM(H49:H52)</f>
        <v>13298</v>
      </c>
      <c r="I53" s="19"/>
      <c r="J53" s="26">
        <f>SUM(J49:J52)</f>
        <v>1071</v>
      </c>
      <c r="K53" s="19"/>
      <c r="L53" s="26">
        <f>SUM(L49:L52)</f>
        <v>776</v>
      </c>
      <c r="M53" s="19"/>
      <c r="N53" s="26">
        <f>SUM(N49:N52)</f>
        <v>1161</v>
      </c>
      <c r="O53" s="19"/>
      <c r="P53" s="26">
        <f>SUM(P49:P52)</f>
        <v>1169</v>
      </c>
      <c r="Q53" s="19"/>
      <c r="R53" s="26">
        <f>SUM(R49:R52)</f>
        <v>776</v>
      </c>
      <c r="S53" s="19"/>
    </row>
    <row r="54" spans="1:19" ht="7.5" customHeight="1">
      <c r="A54" s="26"/>
      <c r="B54" s="7"/>
      <c r="C54" s="13" t="s">
        <v>218</v>
      </c>
      <c r="D54" s="31">
        <f>D47+D53</f>
        <v>67707</v>
      </c>
      <c r="E54" s="19"/>
      <c r="F54" s="31">
        <f>F47+F53</f>
        <v>54108</v>
      </c>
      <c r="G54" s="19"/>
      <c r="H54" s="31">
        <f>H47+H53</f>
        <v>60496</v>
      </c>
      <c r="I54" s="19"/>
      <c r="J54" s="31">
        <f>J47+J53</f>
        <v>4941</v>
      </c>
      <c r="K54" s="19"/>
      <c r="L54" s="31">
        <f>L47+L53</f>
        <v>6841</v>
      </c>
      <c r="M54" s="19"/>
      <c r="N54" s="31">
        <f>N47+N53</f>
        <v>8226</v>
      </c>
      <c r="O54" s="19"/>
      <c r="P54" s="31">
        <f>P47+P53</f>
        <v>5679</v>
      </c>
      <c r="Q54" s="19"/>
      <c r="R54" s="31">
        <f>R47+R53</f>
        <v>6841</v>
      </c>
      <c r="S54" s="19"/>
    </row>
    <row r="55" spans="1:19" ht="7.5" customHeight="1">
      <c r="A55" s="12"/>
      <c r="B55" s="11"/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</row>
    <row r="57" spans="1:19" ht="22.5" customHeight="1">
      <c r="A57" s="2"/>
      <c r="B57" s="1" t="s">
        <v>6</v>
      </c>
      <c r="C57" s="3"/>
      <c r="D57" s="5">
        <v>2015</v>
      </c>
      <c r="E57" s="6"/>
      <c r="F57" s="5">
        <v>2016</v>
      </c>
      <c r="G57" s="6"/>
      <c r="H57" s="5">
        <v>2017</v>
      </c>
      <c r="I57" s="6"/>
      <c r="J57" s="5">
        <v>2017</v>
      </c>
      <c r="K57" s="6"/>
      <c r="L57" s="5">
        <v>2018</v>
      </c>
      <c r="M57" s="6"/>
      <c r="N57" s="5">
        <v>2018</v>
      </c>
      <c r="O57" s="6"/>
      <c r="P57" s="5">
        <v>2018</v>
      </c>
      <c r="Q57" s="6"/>
      <c r="R57" s="5">
        <v>2018</v>
      </c>
      <c r="S57" s="6"/>
    </row>
    <row r="58" spans="1:19" ht="2.25" customHeight="1">
      <c r="A58" s="26"/>
      <c r="D58" s="25"/>
      <c r="E58" s="9"/>
      <c r="F58" s="25"/>
      <c r="G58" s="9"/>
      <c r="H58" s="25"/>
      <c r="I58" s="9"/>
      <c r="J58" s="25"/>
      <c r="K58" s="9"/>
      <c r="L58" s="25"/>
      <c r="M58" s="9"/>
      <c r="N58" s="25"/>
      <c r="O58" s="9"/>
      <c r="P58" s="25"/>
      <c r="Q58" s="9"/>
      <c r="R58" s="25"/>
      <c r="S58" s="9"/>
    </row>
    <row r="59" spans="1:19" ht="9" customHeight="1">
      <c r="A59" s="26"/>
      <c r="D59" s="25" t="s">
        <v>5</v>
      </c>
      <c r="E59" s="9"/>
      <c r="F59" s="25" t="s">
        <v>5</v>
      </c>
      <c r="G59" s="9"/>
      <c r="H59" s="25" t="s">
        <v>5</v>
      </c>
      <c r="I59" s="9"/>
      <c r="J59" s="25" t="s">
        <v>142</v>
      </c>
      <c r="K59" s="9"/>
      <c r="L59" s="25" t="s">
        <v>142</v>
      </c>
      <c r="M59" s="9"/>
      <c r="N59" s="25" t="s">
        <v>76</v>
      </c>
      <c r="O59" s="9"/>
      <c r="P59" s="25" t="s">
        <v>77</v>
      </c>
      <c r="Q59" s="9"/>
      <c r="R59" s="25" t="s">
        <v>78</v>
      </c>
      <c r="S59" s="9"/>
    </row>
    <row r="60" spans="1:19" ht="8.25" customHeight="1">
      <c r="A60" s="26"/>
      <c r="B60" s="7" t="s">
        <v>201</v>
      </c>
      <c r="C60" s="13"/>
      <c r="D60" s="26"/>
      <c r="E60" s="19"/>
      <c r="F60" s="26"/>
      <c r="G60" s="19"/>
      <c r="H60" s="26"/>
      <c r="I60" s="19"/>
      <c r="J60" s="26"/>
      <c r="K60" s="19"/>
      <c r="L60" s="26"/>
      <c r="M60" s="19"/>
      <c r="N60" s="26"/>
      <c r="O60" s="19"/>
      <c r="P60" s="26"/>
      <c r="Q60" s="19"/>
      <c r="R60" s="26"/>
      <c r="S60" s="19"/>
    </row>
    <row r="61" spans="1:19" ht="8.25" customHeight="1">
      <c r="A61" s="26"/>
      <c r="B61" s="7" t="s">
        <v>202</v>
      </c>
      <c r="C61" s="13"/>
      <c r="D61" s="26"/>
      <c r="E61" s="19"/>
      <c r="F61" s="26"/>
      <c r="G61" s="19"/>
      <c r="H61" s="26"/>
      <c r="I61" s="19"/>
      <c r="J61" s="26"/>
      <c r="K61" s="19"/>
      <c r="L61" s="26"/>
      <c r="M61" s="19"/>
      <c r="N61" s="26"/>
      <c r="O61" s="19"/>
      <c r="P61" s="26"/>
      <c r="Q61" s="19"/>
      <c r="R61" s="26"/>
      <c r="S61" s="19"/>
    </row>
    <row r="62" spans="1:19" ht="7.5" customHeight="1">
      <c r="A62" s="26"/>
      <c r="B62" s="23" t="s">
        <v>289</v>
      </c>
      <c r="C62" s="18"/>
      <c r="D62" s="26">
        <v>112600</v>
      </c>
      <c r="E62" s="19" t="s">
        <v>5</v>
      </c>
      <c r="F62" s="26">
        <v>111869</v>
      </c>
      <c r="G62" s="19" t="s">
        <v>5</v>
      </c>
      <c r="H62" s="26">
        <v>113321</v>
      </c>
      <c r="I62" s="19" t="s">
        <v>5</v>
      </c>
      <c r="J62" s="26">
        <v>103731</v>
      </c>
      <c r="K62" s="19" t="s">
        <v>5</v>
      </c>
      <c r="L62" s="26">
        <v>106279</v>
      </c>
      <c r="M62" s="19" t="s">
        <v>5</v>
      </c>
      <c r="N62" s="26">
        <v>9750</v>
      </c>
      <c r="O62" s="19" t="s">
        <v>5</v>
      </c>
      <c r="P62" s="26">
        <v>9667</v>
      </c>
      <c r="Q62" s="19" t="s">
        <v>5</v>
      </c>
      <c r="R62" s="26">
        <v>9667</v>
      </c>
      <c r="S62" s="19" t="s">
        <v>5</v>
      </c>
    </row>
    <row r="63" spans="1:19" ht="7.5" customHeight="1">
      <c r="A63" s="26"/>
      <c r="B63" s="23" t="s">
        <v>290</v>
      </c>
      <c r="C63" s="18"/>
      <c r="D63" s="26">
        <v>321445</v>
      </c>
      <c r="E63" s="19" t="s">
        <v>5</v>
      </c>
      <c r="F63" s="26">
        <v>280105</v>
      </c>
      <c r="G63" s="19" t="s">
        <v>5</v>
      </c>
      <c r="H63" s="26">
        <v>359075</v>
      </c>
      <c r="I63" s="19" t="s">
        <v>5</v>
      </c>
      <c r="J63" s="26">
        <v>327451</v>
      </c>
      <c r="K63" s="19" t="s">
        <v>5</v>
      </c>
      <c r="L63" s="26">
        <v>332929</v>
      </c>
      <c r="M63" s="19" t="s">
        <v>5</v>
      </c>
      <c r="N63" s="26">
        <v>30740</v>
      </c>
      <c r="O63" s="19" t="s">
        <v>5</v>
      </c>
      <c r="P63" s="26">
        <v>28532</v>
      </c>
      <c r="Q63" s="19" t="s">
        <v>5</v>
      </c>
      <c r="R63" s="26">
        <v>28532</v>
      </c>
      <c r="S63" s="19" t="s">
        <v>5</v>
      </c>
    </row>
    <row r="64" spans="1:19" ht="7.5" customHeight="1">
      <c r="A64" s="26"/>
      <c r="B64" s="23" t="s">
        <v>205</v>
      </c>
      <c r="C64" s="18"/>
      <c r="D64" s="26">
        <v>230000</v>
      </c>
      <c r="E64" s="19" t="s">
        <v>5</v>
      </c>
      <c r="F64" s="26">
        <v>216000</v>
      </c>
      <c r="G64" s="19" t="s">
        <v>5</v>
      </c>
      <c r="H64" s="26">
        <v>229000</v>
      </c>
      <c r="I64" s="19" t="s">
        <v>5</v>
      </c>
      <c r="J64" s="26">
        <v>209666</v>
      </c>
      <c r="K64" s="19" t="s">
        <v>5</v>
      </c>
      <c r="L64" s="26">
        <v>205666</v>
      </c>
      <c r="M64" s="19" t="s">
        <v>5</v>
      </c>
      <c r="N64" s="26">
        <v>19000</v>
      </c>
      <c r="O64" s="19" t="s">
        <v>5</v>
      </c>
      <c r="P64" s="26">
        <v>18333</v>
      </c>
      <c r="Q64" s="19" t="s">
        <v>5</v>
      </c>
      <c r="R64" s="26">
        <v>18333</v>
      </c>
      <c r="S64" s="19" t="s">
        <v>5</v>
      </c>
    </row>
    <row r="65" spans="1:19" ht="8.25" customHeight="1">
      <c r="A65" s="26"/>
      <c r="B65" s="7" t="s">
        <v>206</v>
      </c>
      <c r="C65" s="13"/>
      <c r="D65" s="26"/>
      <c r="E65" s="19"/>
      <c r="F65" s="26"/>
      <c r="G65" s="19"/>
      <c r="H65" s="26"/>
      <c r="I65" s="19"/>
      <c r="J65" s="26"/>
      <c r="K65" s="19"/>
      <c r="L65" s="26"/>
      <c r="M65" s="19"/>
      <c r="N65" s="26"/>
      <c r="O65" s="19"/>
      <c r="P65" s="26"/>
      <c r="Q65" s="19"/>
      <c r="R65" s="26"/>
      <c r="S65" s="19"/>
    </row>
    <row r="66" spans="1:19" ht="7.5" customHeight="1">
      <c r="A66" s="26"/>
      <c r="B66" s="23" t="s">
        <v>291</v>
      </c>
      <c r="C66" s="18"/>
      <c r="D66" s="26">
        <v>948842</v>
      </c>
      <c r="E66" s="19" t="s">
        <v>5</v>
      </c>
      <c r="F66" s="26">
        <v>754664</v>
      </c>
      <c r="G66" s="19" t="s">
        <v>5</v>
      </c>
      <c r="H66" s="26">
        <v>1098904</v>
      </c>
      <c r="I66" s="19" t="s">
        <v>5</v>
      </c>
      <c r="J66" s="26">
        <v>997039</v>
      </c>
      <c r="K66" s="19" t="s">
        <v>5</v>
      </c>
      <c r="L66" s="26">
        <v>1039748</v>
      </c>
      <c r="M66" s="19" t="s">
        <v>5</v>
      </c>
      <c r="N66" s="26">
        <v>95436</v>
      </c>
      <c r="O66" s="19" t="s">
        <v>5</v>
      </c>
      <c r="P66" s="26">
        <v>92069</v>
      </c>
      <c r="Q66" s="19" t="s">
        <v>5</v>
      </c>
      <c r="R66" s="26">
        <v>82070</v>
      </c>
      <c r="S66" s="19" t="s">
        <v>5</v>
      </c>
    </row>
    <row r="67" spans="1:19" ht="7.5" customHeight="1">
      <c r="A67" s="26"/>
      <c r="B67" s="23" t="s">
        <v>205</v>
      </c>
      <c r="C67" s="18"/>
      <c r="D67" s="26">
        <v>12117</v>
      </c>
      <c r="E67" s="19" t="s">
        <v>5</v>
      </c>
      <c r="F67" s="26">
        <v>19922</v>
      </c>
      <c r="G67" s="19" t="s">
        <v>5</v>
      </c>
      <c r="H67" s="26">
        <v>38884</v>
      </c>
      <c r="I67" s="19" t="s">
        <v>5</v>
      </c>
      <c r="J67" s="26">
        <v>37455</v>
      </c>
      <c r="K67" s="19" t="s">
        <v>5</v>
      </c>
      <c r="L67" s="26">
        <v>33283</v>
      </c>
      <c r="M67" s="19" t="s">
        <v>5</v>
      </c>
      <c r="N67" s="26">
        <v>3168</v>
      </c>
      <c r="O67" s="19" t="s">
        <v>5</v>
      </c>
      <c r="P67" s="26">
        <v>3165</v>
      </c>
      <c r="Q67" s="19" t="s">
        <v>5</v>
      </c>
      <c r="R67" s="26">
        <v>2303</v>
      </c>
      <c r="S67" s="19" t="s">
        <v>5</v>
      </c>
    </row>
    <row r="68" spans="1:19" ht="8.25" customHeight="1">
      <c r="A68" s="26"/>
      <c r="B68" s="7" t="s">
        <v>207</v>
      </c>
      <c r="C68" s="13"/>
      <c r="D68" s="26"/>
      <c r="E68" s="19"/>
      <c r="F68" s="26"/>
      <c r="G68" s="19"/>
      <c r="H68" s="26"/>
      <c r="I68" s="19"/>
      <c r="J68" s="26"/>
      <c r="K68" s="19"/>
      <c r="L68" s="26"/>
      <c r="M68" s="19"/>
      <c r="N68" s="26"/>
      <c r="O68" s="19"/>
      <c r="P68" s="26"/>
      <c r="Q68" s="19"/>
      <c r="R68" s="26"/>
      <c r="S68" s="19"/>
    </row>
    <row r="69" spans="1:19" ht="7.5" customHeight="1">
      <c r="A69" s="26"/>
      <c r="B69" s="23" t="s">
        <v>292</v>
      </c>
      <c r="C69" s="18"/>
      <c r="D69" s="26">
        <v>390904</v>
      </c>
      <c r="E69" s="19" t="s">
        <v>5</v>
      </c>
      <c r="F69" s="26">
        <v>394954</v>
      </c>
      <c r="G69" s="19" t="s">
        <v>5</v>
      </c>
      <c r="H69" s="26">
        <v>316491</v>
      </c>
      <c r="I69" s="19" t="s">
        <v>5</v>
      </c>
      <c r="J69" s="26">
        <v>284456</v>
      </c>
      <c r="K69" s="19" t="s">
        <v>5</v>
      </c>
      <c r="L69" s="26">
        <v>330124</v>
      </c>
      <c r="M69" s="19" t="s">
        <v>5</v>
      </c>
      <c r="N69" s="26">
        <v>52406</v>
      </c>
      <c r="O69" s="19" t="s">
        <v>5</v>
      </c>
      <c r="P69" s="26">
        <v>30647</v>
      </c>
      <c r="Q69" s="19" t="s">
        <v>5</v>
      </c>
      <c r="R69" s="26">
        <v>17895</v>
      </c>
      <c r="S69" s="19" t="s">
        <v>5</v>
      </c>
    </row>
    <row r="70" spans="1:19" ht="7.5" customHeight="1">
      <c r="A70" s="26"/>
      <c r="B70" s="23" t="s">
        <v>293</v>
      </c>
      <c r="C70" s="18"/>
      <c r="D70" s="26">
        <v>118754</v>
      </c>
      <c r="E70" s="19" t="s">
        <v>5</v>
      </c>
      <c r="F70" s="26">
        <v>75585</v>
      </c>
      <c r="G70" s="19" t="s">
        <v>5</v>
      </c>
      <c r="H70" s="26">
        <v>146617</v>
      </c>
      <c r="I70" s="19" t="s">
        <v>5</v>
      </c>
      <c r="J70" s="26">
        <v>132928</v>
      </c>
      <c r="K70" s="19" t="s">
        <v>5</v>
      </c>
      <c r="L70" s="26">
        <v>119881</v>
      </c>
      <c r="M70" s="19" t="s">
        <v>5</v>
      </c>
      <c r="N70" s="26">
        <v>11009</v>
      </c>
      <c r="O70" s="19" t="s">
        <v>5</v>
      </c>
      <c r="P70" s="26">
        <v>7398</v>
      </c>
      <c r="Q70" s="19" t="s">
        <v>5</v>
      </c>
      <c r="R70" s="26">
        <v>9112</v>
      </c>
      <c r="S70" s="19" t="s">
        <v>5</v>
      </c>
    </row>
    <row r="71" spans="1:19" ht="7.5" customHeight="1">
      <c r="A71" s="26"/>
      <c r="B71" s="23" t="s">
        <v>205</v>
      </c>
      <c r="C71" s="18"/>
      <c r="D71" s="26">
        <v>206103</v>
      </c>
      <c r="E71" s="19" t="s">
        <v>5</v>
      </c>
      <c r="F71" s="26">
        <v>185320</v>
      </c>
      <c r="G71" s="19" t="s">
        <v>5</v>
      </c>
      <c r="H71" s="26">
        <v>195131</v>
      </c>
      <c r="I71" s="19" t="s">
        <v>5</v>
      </c>
      <c r="J71" s="26">
        <v>183339</v>
      </c>
      <c r="K71" s="19" t="s">
        <v>5</v>
      </c>
      <c r="L71" s="26">
        <v>174727</v>
      </c>
      <c r="M71" s="19" t="s">
        <v>5</v>
      </c>
      <c r="N71" s="26">
        <v>15631</v>
      </c>
      <c r="O71" s="19" t="s">
        <v>5</v>
      </c>
      <c r="P71" s="26">
        <v>16235</v>
      </c>
      <c r="Q71" s="19" t="s">
        <v>5</v>
      </c>
      <c r="R71" s="26">
        <v>15961</v>
      </c>
      <c r="S71" s="19" t="s">
        <v>5</v>
      </c>
    </row>
    <row r="72" spans="1:19" ht="8.25" customHeight="1">
      <c r="A72" s="26"/>
      <c r="B72" s="7" t="s">
        <v>210</v>
      </c>
      <c r="C72" s="13"/>
      <c r="D72" s="26"/>
      <c r="E72" s="19"/>
      <c r="F72" s="26"/>
      <c r="G72" s="19"/>
      <c r="H72" s="26"/>
      <c r="I72" s="19"/>
      <c r="J72" s="26"/>
      <c r="K72" s="19"/>
      <c r="L72" s="26"/>
      <c r="M72" s="19"/>
      <c r="N72" s="26"/>
      <c r="O72" s="19"/>
      <c r="P72" s="26"/>
      <c r="Q72" s="19"/>
      <c r="R72" s="26"/>
      <c r="S72" s="19"/>
    </row>
    <row r="73" spans="1:19" ht="7.5" customHeight="1">
      <c r="A73" s="26"/>
      <c r="B73" s="23" t="s">
        <v>205</v>
      </c>
      <c r="C73" s="18"/>
      <c r="D73" s="26">
        <v>36015</v>
      </c>
      <c r="E73" s="19" t="s">
        <v>5</v>
      </c>
      <c r="F73" s="26">
        <v>50602</v>
      </c>
      <c r="G73" s="19" t="s">
        <v>5</v>
      </c>
      <c r="H73" s="26">
        <v>72752</v>
      </c>
      <c r="I73" s="19" t="s">
        <v>5</v>
      </c>
      <c r="J73" s="26">
        <v>63781</v>
      </c>
      <c r="K73" s="19" t="s">
        <v>5</v>
      </c>
      <c r="L73" s="26">
        <v>72499</v>
      </c>
      <c r="M73" s="19" t="s">
        <v>5</v>
      </c>
      <c r="N73" s="26">
        <v>6537</v>
      </c>
      <c r="O73" s="19" t="s">
        <v>5</v>
      </c>
      <c r="P73" s="26">
        <v>5263</v>
      </c>
      <c r="Q73" s="19" t="s">
        <v>5</v>
      </c>
      <c r="R73" s="26">
        <v>4675</v>
      </c>
      <c r="S73" s="19" t="s">
        <v>5</v>
      </c>
    </row>
    <row r="74" spans="1:19" ht="8.25" customHeight="1">
      <c r="A74" s="26"/>
      <c r="B74" s="7" t="s">
        <v>206</v>
      </c>
      <c r="C74" s="13"/>
      <c r="D74" s="26"/>
      <c r="E74" s="19"/>
      <c r="F74" s="26"/>
      <c r="G74" s="19"/>
      <c r="H74" s="26"/>
      <c r="I74" s="19"/>
      <c r="J74" s="26"/>
      <c r="K74" s="19"/>
      <c r="L74" s="26"/>
      <c r="M74" s="19"/>
      <c r="N74" s="26"/>
      <c r="O74" s="19"/>
      <c r="P74" s="26"/>
      <c r="Q74" s="19"/>
      <c r="R74" s="26"/>
      <c r="S74" s="19"/>
    </row>
    <row r="75" spans="1:19" ht="7.5" customHeight="1">
      <c r="A75" s="26"/>
      <c r="B75" s="23" t="s">
        <v>259</v>
      </c>
      <c r="C75" s="18"/>
      <c r="D75" s="26"/>
      <c r="E75" s="19"/>
      <c r="F75" s="26"/>
      <c r="G75" s="19"/>
      <c r="H75" s="26"/>
      <c r="I75" s="19"/>
      <c r="J75" s="26"/>
      <c r="K75" s="19"/>
      <c r="L75" s="26"/>
      <c r="M75" s="19"/>
      <c r="N75" s="26"/>
      <c r="O75" s="19"/>
      <c r="P75" s="26"/>
      <c r="Q75" s="19"/>
      <c r="R75" s="26"/>
      <c r="S75" s="19"/>
    </row>
    <row r="76" spans="1:19" ht="7.5" customHeight="1">
      <c r="A76" s="26"/>
      <c r="B76" s="23" t="s">
        <v>260</v>
      </c>
      <c r="C76" s="18"/>
      <c r="D76" s="26">
        <v>5317</v>
      </c>
      <c r="E76" s="19" t="s">
        <v>5</v>
      </c>
      <c r="F76" s="26">
        <v>7721</v>
      </c>
      <c r="G76" s="19" t="s">
        <v>5</v>
      </c>
      <c r="H76" s="26">
        <v>6872</v>
      </c>
      <c r="I76" s="19" t="s">
        <v>5</v>
      </c>
      <c r="J76" s="26">
        <v>6333</v>
      </c>
      <c r="K76" s="19" t="s">
        <v>5</v>
      </c>
      <c r="L76" s="26">
        <v>7084</v>
      </c>
      <c r="M76" s="19" t="s">
        <v>5</v>
      </c>
      <c r="N76" s="26">
        <v>783</v>
      </c>
      <c r="O76" s="19" t="s">
        <v>5</v>
      </c>
      <c r="P76" s="26">
        <v>771</v>
      </c>
      <c r="Q76" s="19" t="s">
        <v>5</v>
      </c>
      <c r="R76" s="26">
        <v>760</v>
      </c>
      <c r="S76" s="19" t="s">
        <v>5</v>
      </c>
    </row>
    <row r="77" spans="1:19" ht="7.5" customHeight="1">
      <c r="A77" s="26"/>
      <c r="B77" s="23" t="s">
        <v>294</v>
      </c>
      <c r="C77" s="18"/>
      <c r="D77" s="26">
        <v>385</v>
      </c>
      <c r="E77" s="19" t="s">
        <v>5</v>
      </c>
      <c r="F77" s="26">
        <v>251</v>
      </c>
      <c r="G77" s="19" t="s">
        <v>5</v>
      </c>
      <c r="H77" s="26">
        <v>203</v>
      </c>
      <c r="I77" s="19" t="s">
        <v>5</v>
      </c>
      <c r="J77" s="26">
        <v>154</v>
      </c>
      <c r="K77" s="19" t="s">
        <v>5</v>
      </c>
      <c r="L77" s="26">
        <v>234</v>
      </c>
      <c r="M77" s="19" t="s">
        <v>5</v>
      </c>
      <c r="N77" s="26">
        <v>10</v>
      </c>
      <c r="O77" s="19" t="s">
        <v>5</v>
      </c>
      <c r="P77" s="26">
        <v>22</v>
      </c>
      <c r="Q77" s="19" t="s">
        <v>5</v>
      </c>
      <c r="R77" s="26">
        <v>10</v>
      </c>
      <c r="S77" s="19" t="s">
        <v>5</v>
      </c>
    </row>
    <row r="78" spans="1:19" ht="7.5" customHeight="1">
      <c r="A78" s="26"/>
      <c r="B78" s="23" t="s">
        <v>295</v>
      </c>
      <c r="C78" s="18"/>
      <c r="D78" s="26">
        <v>231</v>
      </c>
      <c r="E78" s="19" t="s">
        <v>5</v>
      </c>
      <c r="F78" s="26">
        <v>365</v>
      </c>
      <c r="G78" s="19" t="s">
        <v>5</v>
      </c>
      <c r="H78" s="26">
        <v>363</v>
      </c>
      <c r="I78" s="19" t="s">
        <v>5</v>
      </c>
      <c r="J78" s="26">
        <v>313</v>
      </c>
      <c r="K78" s="19" t="s">
        <v>5</v>
      </c>
      <c r="L78" s="26">
        <v>445</v>
      </c>
      <c r="M78" s="19" t="s">
        <v>5</v>
      </c>
      <c r="N78" s="26">
        <v>38</v>
      </c>
      <c r="O78" s="19" t="s">
        <v>5</v>
      </c>
      <c r="P78" s="26">
        <v>59</v>
      </c>
      <c r="Q78" s="19" t="s">
        <v>5</v>
      </c>
      <c r="R78" s="26">
        <v>106</v>
      </c>
      <c r="S78" s="19" t="s">
        <v>5</v>
      </c>
    </row>
    <row r="79" spans="1:19" ht="7.5" customHeight="1">
      <c r="A79" s="26"/>
      <c r="B79" s="23" t="s">
        <v>263</v>
      </c>
      <c r="C79" s="18"/>
      <c r="D79" s="26">
        <v>1668</v>
      </c>
      <c r="E79" s="19" t="s">
        <v>5</v>
      </c>
      <c r="F79" s="26">
        <v>1816</v>
      </c>
      <c r="G79" s="19" t="s">
        <v>5</v>
      </c>
      <c r="H79" s="26">
        <v>2010</v>
      </c>
      <c r="I79" s="19" t="s">
        <v>5</v>
      </c>
      <c r="J79" s="26">
        <v>1863</v>
      </c>
      <c r="K79" s="19" t="s">
        <v>5</v>
      </c>
      <c r="L79" s="26">
        <v>1744</v>
      </c>
      <c r="M79" s="19" t="s">
        <v>5</v>
      </c>
      <c r="N79" s="26">
        <v>147</v>
      </c>
      <c r="O79" s="19" t="s">
        <v>5</v>
      </c>
      <c r="P79" s="26">
        <v>186</v>
      </c>
      <c r="Q79" s="19" t="s">
        <v>5</v>
      </c>
      <c r="R79" s="26">
        <v>171</v>
      </c>
      <c r="S79" s="19" t="s">
        <v>5</v>
      </c>
    </row>
    <row r="80" spans="1:19" ht="7.5" customHeight="1">
      <c r="A80" s="26"/>
      <c r="B80" s="23"/>
      <c r="C80" s="18" t="s">
        <v>17</v>
      </c>
      <c r="D80" s="26">
        <f>SUM(D76:D79)</f>
        <v>7601</v>
      </c>
      <c r="E80" s="19"/>
      <c r="F80" s="26">
        <f>SUM(F76:F79)</f>
        <v>10153</v>
      </c>
      <c r="G80" s="19"/>
      <c r="H80" s="26">
        <f>SUM(H76:H79)</f>
        <v>9448</v>
      </c>
      <c r="I80" s="19"/>
      <c r="J80" s="26">
        <f>SUM(J76:J79)</f>
        <v>8663</v>
      </c>
      <c r="K80" s="19"/>
      <c r="L80" s="26">
        <f>SUM(L76:L79)</f>
        <v>9507</v>
      </c>
      <c r="M80" s="19"/>
      <c r="N80" s="26">
        <f>SUM(N76:N79)</f>
        <v>978</v>
      </c>
      <c r="O80" s="19"/>
      <c r="P80" s="26">
        <f>SUM(P76:P79)</f>
        <v>1038</v>
      </c>
      <c r="Q80" s="19"/>
      <c r="R80" s="26">
        <f>SUM(R76:R79)</f>
        <v>1047</v>
      </c>
      <c r="S80" s="19"/>
    </row>
    <row r="81" spans="1:19" ht="7.5" customHeight="1">
      <c r="A81" s="26"/>
      <c r="B81" s="23" t="s">
        <v>264</v>
      </c>
      <c r="C81" s="18"/>
      <c r="D81" s="26"/>
      <c r="E81" s="19"/>
      <c r="F81" s="26"/>
      <c r="G81" s="19"/>
      <c r="H81" s="26"/>
      <c r="I81" s="19"/>
      <c r="J81" s="26"/>
      <c r="K81" s="19"/>
      <c r="L81" s="26"/>
      <c r="M81" s="19"/>
      <c r="N81" s="26"/>
      <c r="O81" s="19"/>
      <c r="P81" s="26"/>
      <c r="Q81" s="19"/>
      <c r="R81" s="26"/>
      <c r="S81" s="19"/>
    </row>
    <row r="82" spans="1:19" ht="7.5" customHeight="1">
      <c r="A82" s="26"/>
      <c r="B82" s="23" t="s">
        <v>260</v>
      </c>
      <c r="C82" s="18"/>
      <c r="D82" s="26">
        <v>735</v>
      </c>
      <c r="E82" s="19" t="s">
        <v>5</v>
      </c>
      <c r="F82" s="26">
        <v>7498</v>
      </c>
      <c r="G82" s="19" t="s">
        <v>5</v>
      </c>
      <c r="H82" s="26">
        <v>197</v>
      </c>
      <c r="I82" s="19" t="s">
        <v>5</v>
      </c>
      <c r="J82" s="26">
        <v>181</v>
      </c>
      <c r="K82" s="19" t="s">
        <v>5</v>
      </c>
      <c r="L82" s="26">
        <v>126</v>
      </c>
      <c r="M82" s="19" t="s">
        <v>5</v>
      </c>
      <c r="N82" s="26">
        <v>4</v>
      </c>
      <c r="O82" s="19" t="s">
        <v>5</v>
      </c>
      <c r="P82" s="26">
        <v>7</v>
      </c>
      <c r="Q82" s="19" t="s">
        <v>5</v>
      </c>
      <c r="R82" s="26">
        <v>5</v>
      </c>
      <c r="S82" s="19" t="s">
        <v>5</v>
      </c>
    </row>
    <row r="83" spans="1:19" ht="7.5" customHeight="1">
      <c r="A83" s="26"/>
      <c r="B83" s="23" t="s">
        <v>296</v>
      </c>
      <c r="C83" s="18"/>
      <c r="D83" s="26">
        <v>5025</v>
      </c>
      <c r="E83" s="19" t="s">
        <v>5</v>
      </c>
      <c r="F83" s="26">
        <v>5381</v>
      </c>
      <c r="G83" s="19" t="s">
        <v>5</v>
      </c>
      <c r="H83" s="26">
        <v>5479</v>
      </c>
      <c r="I83" s="19" t="s">
        <v>5</v>
      </c>
      <c r="J83" s="26">
        <v>5140</v>
      </c>
      <c r="K83" s="19" t="s">
        <v>5</v>
      </c>
      <c r="L83" s="26">
        <v>5563</v>
      </c>
      <c r="M83" s="19" t="s">
        <v>5</v>
      </c>
      <c r="N83" s="26">
        <v>617</v>
      </c>
      <c r="O83" s="19" t="s">
        <v>5</v>
      </c>
      <c r="P83" s="26">
        <v>440</v>
      </c>
      <c r="Q83" s="19" t="s">
        <v>5</v>
      </c>
      <c r="R83" s="26">
        <v>475</v>
      </c>
      <c r="S83" s="19" t="s">
        <v>5</v>
      </c>
    </row>
    <row r="84" spans="1:19" ht="7.5" customHeight="1">
      <c r="A84" s="26"/>
      <c r="B84" s="23" t="s">
        <v>297</v>
      </c>
      <c r="C84" s="18"/>
      <c r="D84" s="26">
        <v>1238</v>
      </c>
      <c r="E84" s="19" t="s">
        <v>5</v>
      </c>
      <c r="F84" s="26">
        <v>897</v>
      </c>
      <c r="G84" s="19" t="s">
        <v>5</v>
      </c>
      <c r="H84" s="26">
        <v>932</v>
      </c>
      <c r="I84" s="19" t="s">
        <v>5</v>
      </c>
      <c r="J84" s="26">
        <v>806</v>
      </c>
      <c r="K84" s="19" t="s">
        <v>5</v>
      </c>
      <c r="L84" s="26">
        <v>787</v>
      </c>
      <c r="M84" s="19" t="s">
        <v>5</v>
      </c>
      <c r="N84" s="26">
        <v>9</v>
      </c>
      <c r="O84" s="19" t="s">
        <v>5</v>
      </c>
      <c r="P84" s="26">
        <v>24</v>
      </c>
      <c r="Q84" s="19" t="s">
        <v>5</v>
      </c>
      <c r="R84" s="26">
        <v>45</v>
      </c>
      <c r="S84" s="19" t="s">
        <v>5</v>
      </c>
    </row>
    <row r="85" spans="1:19" ht="7.5" customHeight="1">
      <c r="A85" s="26"/>
      <c r="B85" s="23" t="s">
        <v>263</v>
      </c>
      <c r="C85" s="18"/>
      <c r="D85" s="26">
        <v>302</v>
      </c>
      <c r="E85" s="19" t="s">
        <v>5</v>
      </c>
      <c r="F85" s="26">
        <v>532</v>
      </c>
      <c r="G85" s="19" t="s">
        <v>5</v>
      </c>
      <c r="H85" s="26">
        <v>338</v>
      </c>
      <c r="I85" s="19" t="s">
        <v>5</v>
      </c>
      <c r="J85" s="26">
        <v>322</v>
      </c>
      <c r="K85" s="19" t="s">
        <v>5</v>
      </c>
      <c r="L85" s="26">
        <v>304</v>
      </c>
      <c r="M85" s="19" t="s">
        <v>5</v>
      </c>
      <c r="N85" s="26">
        <v>28</v>
      </c>
      <c r="O85" s="19" t="s">
        <v>5</v>
      </c>
      <c r="P85" s="26">
        <v>26</v>
      </c>
      <c r="Q85" s="19" t="s">
        <v>5</v>
      </c>
      <c r="R85" s="26">
        <v>26</v>
      </c>
      <c r="S85" s="19" t="s">
        <v>5</v>
      </c>
    </row>
    <row r="86" spans="1:19" ht="7.5" customHeight="1">
      <c r="A86" s="26"/>
      <c r="B86" s="23"/>
      <c r="C86" s="18" t="s">
        <v>17</v>
      </c>
      <c r="D86" s="26">
        <f>SUM(D82:D85)</f>
        <v>7300</v>
      </c>
      <c r="E86" s="19"/>
      <c r="F86" s="26">
        <f>SUM(F82:F85)</f>
        <v>14308</v>
      </c>
      <c r="G86" s="19"/>
      <c r="H86" s="26">
        <f>SUM(H82:H85)</f>
        <v>6946</v>
      </c>
      <c r="I86" s="19"/>
      <c r="J86" s="26">
        <f>SUM(J82:J85)</f>
        <v>6449</v>
      </c>
      <c r="K86" s="19"/>
      <c r="L86" s="26">
        <f>SUM(L82:L85)</f>
        <v>6780</v>
      </c>
      <c r="M86" s="19"/>
      <c r="N86" s="26">
        <f>SUM(N82:N85)</f>
        <v>658</v>
      </c>
      <c r="O86" s="19"/>
      <c r="P86" s="26">
        <f>SUM(P82:P85)</f>
        <v>497</v>
      </c>
      <c r="Q86" s="19"/>
      <c r="R86" s="26">
        <f>SUM(R82:R85)</f>
        <v>551</v>
      </c>
      <c r="S86" s="19"/>
    </row>
    <row r="87" spans="1:19" ht="7.5" customHeight="1">
      <c r="A87" s="26"/>
      <c r="B87" s="7"/>
      <c r="C87" s="13" t="s">
        <v>217</v>
      </c>
      <c r="D87" s="31">
        <f>D80+D86</f>
        <v>14901</v>
      </c>
      <c r="E87" s="19"/>
      <c r="F87" s="31">
        <f>F80+F86</f>
        <v>24461</v>
      </c>
      <c r="G87" s="19"/>
      <c r="H87" s="31">
        <f>H80+H86</f>
        <v>16394</v>
      </c>
      <c r="I87" s="19"/>
      <c r="J87" s="31">
        <f>J80+J86</f>
        <v>15112</v>
      </c>
      <c r="K87" s="19"/>
      <c r="L87" s="31">
        <f>L80+L86</f>
        <v>16287</v>
      </c>
      <c r="M87" s="19"/>
      <c r="N87" s="31">
        <f>N80+N86</f>
        <v>1636</v>
      </c>
      <c r="O87" s="19"/>
      <c r="P87" s="31">
        <f>P80+P86</f>
        <v>1535</v>
      </c>
      <c r="Q87" s="19"/>
      <c r="R87" s="31">
        <f>R80+R86</f>
        <v>1598</v>
      </c>
      <c r="S87" s="19"/>
    </row>
    <row r="88" spans="1:19" ht="8.25" customHeight="1">
      <c r="A88" s="26"/>
      <c r="B88" s="7" t="s">
        <v>207</v>
      </c>
      <c r="C88" s="13"/>
      <c r="D88" s="26"/>
      <c r="E88" s="19"/>
      <c r="F88" s="26"/>
      <c r="G88" s="19"/>
      <c r="H88" s="26"/>
      <c r="I88" s="19"/>
      <c r="J88" s="26"/>
      <c r="K88" s="19"/>
      <c r="L88" s="26"/>
      <c r="M88" s="19"/>
      <c r="N88" s="26"/>
      <c r="O88" s="19"/>
      <c r="P88" s="26"/>
      <c r="Q88" s="19"/>
      <c r="R88" s="26"/>
      <c r="S88" s="19"/>
    </row>
    <row r="89" spans="1:19" ht="7.5" customHeight="1">
      <c r="A89" s="26"/>
      <c r="B89" s="23" t="s">
        <v>259</v>
      </c>
      <c r="C89" s="18"/>
      <c r="D89" s="26"/>
      <c r="E89" s="19"/>
      <c r="F89" s="26"/>
      <c r="G89" s="19"/>
      <c r="H89" s="26"/>
      <c r="I89" s="19"/>
      <c r="J89" s="26"/>
      <c r="K89" s="19"/>
      <c r="L89" s="26"/>
      <c r="M89" s="19"/>
      <c r="N89" s="26"/>
      <c r="O89" s="19"/>
      <c r="P89" s="26"/>
      <c r="Q89" s="19"/>
      <c r="R89" s="26"/>
      <c r="S89" s="19"/>
    </row>
    <row r="90" spans="1:19" ht="7.5" customHeight="1">
      <c r="A90" s="26"/>
      <c r="B90" s="23" t="s">
        <v>260</v>
      </c>
      <c r="C90" s="18"/>
      <c r="D90" s="26">
        <v>152</v>
      </c>
      <c r="E90" s="19" t="s">
        <v>5</v>
      </c>
      <c r="F90" s="26">
        <v>1034</v>
      </c>
      <c r="G90" s="19" t="s">
        <v>5</v>
      </c>
      <c r="H90" s="26">
        <v>1157</v>
      </c>
      <c r="I90" s="19" t="s">
        <v>5</v>
      </c>
      <c r="J90" s="26">
        <v>1065</v>
      </c>
      <c r="K90" s="19" t="s">
        <v>5</v>
      </c>
      <c r="L90" s="26">
        <v>1295</v>
      </c>
      <c r="M90" s="19" t="s">
        <v>5</v>
      </c>
      <c r="N90" s="26">
        <v>30</v>
      </c>
      <c r="O90" s="19" t="s">
        <v>5</v>
      </c>
      <c r="P90" s="26">
        <v>541</v>
      </c>
      <c r="Q90" s="19" t="s">
        <v>5</v>
      </c>
      <c r="R90" s="26">
        <v>146</v>
      </c>
      <c r="S90" s="19" t="s">
        <v>5</v>
      </c>
    </row>
    <row r="91" spans="1:19" ht="7.5" customHeight="1">
      <c r="A91" s="26"/>
      <c r="B91" s="23" t="s">
        <v>298</v>
      </c>
      <c r="C91" s="18"/>
      <c r="D91" s="26">
        <v>19822</v>
      </c>
      <c r="E91" s="19" t="s">
        <v>5</v>
      </c>
      <c r="F91" s="26">
        <v>19561</v>
      </c>
      <c r="G91" s="19" t="s">
        <v>5</v>
      </c>
      <c r="H91" s="26">
        <v>21932</v>
      </c>
      <c r="I91" s="19" t="s">
        <v>5</v>
      </c>
      <c r="J91" s="26">
        <v>20609</v>
      </c>
      <c r="K91" s="19" t="s">
        <v>5</v>
      </c>
      <c r="L91" s="26">
        <v>28140</v>
      </c>
      <c r="M91" s="19" t="s">
        <v>5</v>
      </c>
      <c r="N91" s="26">
        <v>2152</v>
      </c>
      <c r="O91" s="19" t="s">
        <v>5</v>
      </c>
      <c r="P91" s="26">
        <v>2689</v>
      </c>
      <c r="Q91" s="19" t="s">
        <v>5</v>
      </c>
      <c r="R91" s="26">
        <v>2551</v>
      </c>
      <c r="S91" s="19" t="s">
        <v>5</v>
      </c>
    </row>
    <row r="92" spans="1:19" ht="7.5" customHeight="1">
      <c r="A92" s="26"/>
      <c r="B92" s="23" t="s">
        <v>299</v>
      </c>
      <c r="C92" s="18"/>
      <c r="D92" s="26">
        <v>19751</v>
      </c>
      <c r="E92" s="19" t="s">
        <v>5</v>
      </c>
      <c r="F92" s="26">
        <v>18239</v>
      </c>
      <c r="G92" s="19" t="s">
        <v>5</v>
      </c>
      <c r="H92" s="26">
        <v>23101</v>
      </c>
      <c r="I92" s="19" t="s">
        <v>5</v>
      </c>
      <c r="J92" s="26">
        <v>21963</v>
      </c>
      <c r="K92" s="19" t="s">
        <v>5</v>
      </c>
      <c r="L92" s="26">
        <v>27216</v>
      </c>
      <c r="M92" s="19" t="s">
        <v>5</v>
      </c>
      <c r="N92" s="26">
        <v>2307</v>
      </c>
      <c r="O92" s="19" t="s">
        <v>5</v>
      </c>
      <c r="P92" s="26">
        <v>3146</v>
      </c>
      <c r="Q92" s="19" t="s">
        <v>5</v>
      </c>
      <c r="R92" s="26">
        <v>2526</v>
      </c>
      <c r="S92" s="19" t="s">
        <v>5</v>
      </c>
    </row>
    <row r="93" spans="1:19" ht="7.5" customHeight="1">
      <c r="A93" s="26"/>
      <c r="B93" s="23" t="s">
        <v>263</v>
      </c>
      <c r="C93" s="18"/>
      <c r="D93" s="26">
        <v>59</v>
      </c>
      <c r="E93" s="19" t="s">
        <v>5</v>
      </c>
      <c r="F93" s="26">
        <v>72</v>
      </c>
      <c r="G93" s="19" t="s">
        <v>5</v>
      </c>
      <c r="H93" s="26">
        <v>64</v>
      </c>
      <c r="I93" s="19" t="s">
        <v>5</v>
      </c>
      <c r="J93" s="26">
        <v>61</v>
      </c>
      <c r="K93" s="19" t="s">
        <v>5</v>
      </c>
      <c r="L93" s="26">
        <v>57</v>
      </c>
      <c r="M93" s="19" t="s">
        <v>5</v>
      </c>
      <c r="N93" s="26">
        <v>4</v>
      </c>
      <c r="O93" s="19" t="s">
        <v>5</v>
      </c>
      <c r="P93" s="26">
        <v>2</v>
      </c>
      <c r="Q93" s="19" t="s">
        <v>5</v>
      </c>
      <c r="R93" s="26">
        <v>3</v>
      </c>
      <c r="S93" s="19" t="s">
        <v>5</v>
      </c>
    </row>
    <row r="94" spans="1:19" ht="7.5" customHeight="1">
      <c r="A94" s="26"/>
      <c r="B94" s="23"/>
      <c r="C94" s="18" t="s">
        <v>17</v>
      </c>
      <c r="D94" s="26">
        <f>SUM(D90:D93)</f>
        <v>39784</v>
      </c>
      <c r="E94" s="19"/>
      <c r="F94" s="26">
        <f>SUM(F90:F93)</f>
        <v>38906</v>
      </c>
      <c r="G94" s="19"/>
      <c r="H94" s="26">
        <f>SUM(H90:H93)</f>
        <v>46254</v>
      </c>
      <c r="I94" s="19"/>
      <c r="J94" s="26">
        <f>SUM(J90:J93)</f>
        <v>43698</v>
      </c>
      <c r="K94" s="19"/>
      <c r="L94" s="26">
        <f>SUM(L90:L93)</f>
        <v>56708</v>
      </c>
      <c r="M94" s="19"/>
      <c r="N94" s="26">
        <f>SUM(N90:N93)</f>
        <v>4493</v>
      </c>
      <c r="O94" s="19"/>
      <c r="P94" s="26">
        <f>SUM(P90:P93)</f>
        <v>6378</v>
      </c>
      <c r="Q94" s="19"/>
      <c r="R94" s="26">
        <f>SUM(R90:R93)</f>
        <v>5226</v>
      </c>
      <c r="S94" s="19"/>
    </row>
    <row r="95" spans="1:19" ht="7.5" customHeight="1">
      <c r="A95" s="26"/>
      <c r="B95" s="23" t="s">
        <v>264</v>
      </c>
      <c r="C95" s="18"/>
      <c r="D95" s="26"/>
      <c r="E95" s="19"/>
      <c r="F95" s="26"/>
      <c r="G95" s="19"/>
      <c r="H95" s="26"/>
      <c r="I95" s="19"/>
      <c r="J95" s="26"/>
      <c r="K95" s="19"/>
      <c r="L95" s="26"/>
      <c r="M95" s="19"/>
      <c r="N95" s="26"/>
      <c r="O95" s="19"/>
      <c r="P95" s="26"/>
      <c r="Q95" s="19"/>
      <c r="R95" s="26"/>
      <c r="S95" s="19"/>
    </row>
    <row r="96" spans="1:19" ht="7.5" customHeight="1">
      <c r="A96" s="26"/>
      <c r="B96" s="23" t="s">
        <v>260</v>
      </c>
      <c r="C96" s="18"/>
      <c r="D96" s="26">
        <v>530</v>
      </c>
      <c r="E96" s="19" t="s">
        <v>5</v>
      </c>
      <c r="F96" s="26">
        <v>5297</v>
      </c>
      <c r="G96" s="19" t="s">
        <v>5</v>
      </c>
      <c r="H96" s="26">
        <v>47</v>
      </c>
      <c r="I96" s="19" t="s">
        <v>5</v>
      </c>
      <c r="J96" s="26">
        <v>44</v>
      </c>
      <c r="K96" s="19" t="s">
        <v>5</v>
      </c>
      <c r="L96" s="26">
        <v>67</v>
      </c>
      <c r="M96" s="19" t="s">
        <v>5</v>
      </c>
      <c r="N96" s="26">
        <v>37</v>
      </c>
      <c r="O96" s="19" t="s">
        <v>5</v>
      </c>
      <c r="P96" s="26">
        <v>4</v>
      </c>
      <c r="Q96" s="19" t="s">
        <v>5</v>
      </c>
      <c r="R96" s="26">
        <v>3</v>
      </c>
      <c r="S96" s="19" t="s">
        <v>5</v>
      </c>
    </row>
    <row r="97" spans="1:19" ht="7.5" customHeight="1">
      <c r="A97" s="26"/>
      <c r="B97" s="23" t="s">
        <v>300</v>
      </c>
      <c r="C97" s="18"/>
      <c r="D97" s="26">
        <v>65</v>
      </c>
      <c r="E97" s="19" t="s">
        <v>5</v>
      </c>
      <c r="F97" s="26">
        <v>21</v>
      </c>
      <c r="G97" s="19" t="s">
        <v>5</v>
      </c>
      <c r="H97" s="26">
        <v>13</v>
      </c>
      <c r="I97" s="19" t="s">
        <v>5</v>
      </c>
      <c r="J97" s="26">
        <v>13</v>
      </c>
      <c r="K97" s="19" t="s">
        <v>5</v>
      </c>
      <c r="L97" s="26">
        <v>346</v>
      </c>
      <c r="M97" s="19" t="s">
        <v>5</v>
      </c>
      <c r="N97" s="26">
        <v>2</v>
      </c>
      <c r="O97" s="19" t="s">
        <v>5</v>
      </c>
      <c r="P97" s="26">
        <v>6</v>
      </c>
      <c r="Q97" s="19" t="s">
        <v>5</v>
      </c>
      <c r="R97" s="26">
        <v>0</v>
      </c>
      <c r="S97" s="19" t="s">
        <v>5</v>
      </c>
    </row>
    <row r="98" spans="1:19" ht="7.5" customHeight="1">
      <c r="A98" s="26"/>
      <c r="B98" s="23" t="s">
        <v>301</v>
      </c>
      <c r="C98" s="18"/>
      <c r="D98" s="26">
        <v>9243</v>
      </c>
      <c r="E98" s="19" t="s">
        <v>5</v>
      </c>
      <c r="F98" s="26">
        <v>8518</v>
      </c>
      <c r="G98" s="19" t="s">
        <v>5</v>
      </c>
      <c r="H98" s="26">
        <v>13770</v>
      </c>
      <c r="I98" s="19" t="s">
        <v>5</v>
      </c>
      <c r="J98" s="26">
        <v>13012</v>
      </c>
      <c r="K98" s="19" t="s">
        <v>5</v>
      </c>
      <c r="L98" s="26">
        <v>15345</v>
      </c>
      <c r="M98" s="19" t="s">
        <v>5</v>
      </c>
      <c r="N98" s="26">
        <v>1404</v>
      </c>
      <c r="O98" s="19" t="s">
        <v>5</v>
      </c>
      <c r="P98" s="26">
        <v>1633</v>
      </c>
      <c r="Q98" s="19" t="s">
        <v>5</v>
      </c>
      <c r="R98" s="26">
        <v>1781</v>
      </c>
      <c r="S98" s="19" t="s">
        <v>5</v>
      </c>
    </row>
    <row r="99" spans="1:19" ht="7.5" customHeight="1">
      <c r="A99" s="26"/>
      <c r="B99" s="23" t="s">
        <v>263</v>
      </c>
      <c r="C99" s="18"/>
      <c r="D99" s="26">
        <v>682</v>
      </c>
      <c r="E99" s="19" t="s">
        <v>5</v>
      </c>
      <c r="F99" s="26">
        <v>68</v>
      </c>
      <c r="G99" s="19" t="s">
        <v>5</v>
      </c>
      <c r="H99" s="26">
        <v>147</v>
      </c>
      <c r="I99" s="19" t="s">
        <v>5</v>
      </c>
      <c r="J99" s="26">
        <v>137</v>
      </c>
      <c r="K99" s="19" t="s">
        <v>5</v>
      </c>
      <c r="L99" s="26">
        <v>34</v>
      </c>
      <c r="M99" s="19" t="s">
        <v>5</v>
      </c>
      <c r="N99" s="26">
        <v>1</v>
      </c>
      <c r="O99" s="19" t="s">
        <v>5</v>
      </c>
      <c r="P99" s="26">
        <v>1</v>
      </c>
      <c r="Q99" s="19" t="s">
        <v>5</v>
      </c>
      <c r="R99" s="26">
        <v>2</v>
      </c>
      <c r="S99" s="19" t="s">
        <v>5</v>
      </c>
    </row>
    <row r="100" spans="1:19" ht="7.5" customHeight="1">
      <c r="A100" s="26"/>
      <c r="B100" s="23"/>
      <c r="C100" s="18" t="s">
        <v>17</v>
      </c>
      <c r="D100" s="26">
        <f>SUM(D96:D99)</f>
        <v>10520</v>
      </c>
      <c r="E100" s="19"/>
      <c r="F100" s="26">
        <f>SUM(F96:F99)</f>
        <v>13904</v>
      </c>
      <c r="G100" s="19"/>
      <c r="H100" s="26">
        <f>SUM(H96:H99)</f>
        <v>13977</v>
      </c>
      <c r="I100" s="19"/>
      <c r="J100" s="26">
        <f>SUM(J96:J99)</f>
        <v>13206</v>
      </c>
      <c r="K100" s="19"/>
      <c r="L100" s="26">
        <f>SUM(L96:L99)</f>
        <v>15792</v>
      </c>
      <c r="M100" s="19"/>
      <c r="N100" s="26">
        <f>SUM(N96:N99)</f>
        <v>1444</v>
      </c>
      <c r="O100" s="19"/>
      <c r="P100" s="26">
        <f>SUM(P96:P99)</f>
        <v>1644</v>
      </c>
      <c r="Q100" s="19"/>
      <c r="R100" s="26">
        <f>SUM(R96:R99)</f>
        <v>1786</v>
      </c>
      <c r="S100" s="19"/>
    </row>
    <row r="101" spans="1:19" ht="7.5" customHeight="1">
      <c r="A101" s="26"/>
      <c r="B101" s="7"/>
      <c r="C101" s="13" t="s">
        <v>218</v>
      </c>
      <c r="D101" s="31">
        <f>D94+D100</f>
        <v>50304</v>
      </c>
      <c r="E101" s="19"/>
      <c r="F101" s="31">
        <f>F94+F100</f>
        <v>52810</v>
      </c>
      <c r="G101" s="19"/>
      <c r="H101" s="31">
        <f>H94+H100</f>
        <v>60231</v>
      </c>
      <c r="I101" s="19"/>
      <c r="J101" s="31">
        <f>J94+J100</f>
        <v>56904</v>
      </c>
      <c r="K101" s="19"/>
      <c r="L101" s="31">
        <f>L94+L100</f>
        <v>72500</v>
      </c>
      <c r="M101" s="19"/>
      <c r="N101" s="31">
        <f>N94+N100</f>
        <v>5937</v>
      </c>
      <c r="O101" s="19"/>
      <c r="P101" s="31">
        <f>P94+P100</f>
        <v>8022</v>
      </c>
      <c r="Q101" s="19"/>
      <c r="R101" s="31">
        <f>R94+R100</f>
        <v>7012</v>
      </c>
      <c r="S101" s="19"/>
    </row>
    <row r="102" spans="1:19" ht="7.5" customHeight="1">
      <c r="A102" s="12"/>
      <c r="B102" s="11"/>
      <c r="C102" s="10"/>
      <c r="D102" s="11"/>
      <c r="E102" s="10"/>
      <c r="F102" s="11"/>
      <c r="G102" s="10"/>
      <c r="H102" s="11"/>
      <c r="I102" s="10"/>
      <c r="J102" s="11"/>
      <c r="K102" s="10"/>
      <c r="L102" s="11"/>
      <c r="M102" s="10"/>
      <c r="N102" s="11"/>
      <c r="O102" s="10"/>
      <c r="P102" s="11"/>
      <c r="Q102" s="10"/>
      <c r="R102" s="11"/>
      <c r="S102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Brazil and Bulgaria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74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58</v>
      </c>
      <c r="C3" s="3"/>
      <c r="D3" s="5">
        <v>2015</v>
      </c>
      <c r="E3" s="6"/>
      <c r="F3" s="5">
        <v>2016</v>
      </c>
      <c r="G3" s="6"/>
      <c r="H3" s="5">
        <v>2017</v>
      </c>
      <c r="I3" s="6"/>
      <c r="J3" s="5">
        <v>2017</v>
      </c>
      <c r="K3" s="6"/>
      <c r="L3" s="5">
        <v>2018</v>
      </c>
      <c r="M3" s="6"/>
      <c r="N3" s="5">
        <v>2018</v>
      </c>
      <c r="O3" s="6"/>
      <c r="P3" s="5">
        <v>2018</v>
      </c>
      <c r="Q3" s="6"/>
      <c r="R3" s="5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142</v>
      </c>
      <c r="K5" s="9"/>
      <c r="L5" s="25" t="s">
        <v>142</v>
      </c>
      <c r="M5" s="9"/>
      <c r="N5" s="25" t="s">
        <v>76</v>
      </c>
      <c r="O5" s="9"/>
      <c r="P5" s="25" t="s">
        <v>77</v>
      </c>
      <c r="Q5" s="9"/>
      <c r="R5" s="25" t="s">
        <v>78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202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302</v>
      </c>
      <c r="C8" s="18"/>
      <c r="D8" s="26">
        <v>714646</v>
      </c>
      <c r="E8" s="19" t="s">
        <v>5</v>
      </c>
      <c r="F8" s="26">
        <v>695509</v>
      </c>
      <c r="G8" s="19" t="s">
        <v>5</v>
      </c>
      <c r="H8" s="26">
        <v>594996</v>
      </c>
      <c r="I8" s="19" t="s">
        <v>5</v>
      </c>
      <c r="J8" s="26">
        <v>545413</v>
      </c>
      <c r="K8" s="19" t="s">
        <v>5</v>
      </c>
      <c r="L8" s="26">
        <v>492482</v>
      </c>
      <c r="M8" s="19" t="s">
        <v>5</v>
      </c>
      <c r="N8" s="26">
        <v>45132</v>
      </c>
      <c r="O8" s="19" t="s">
        <v>5</v>
      </c>
      <c r="P8" s="26">
        <v>43529</v>
      </c>
      <c r="Q8" s="19" t="s">
        <v>5</v>
      </c>
      <c r="R8" s="26">
        <v>40694</v>
      </c>
      <c r="S8" s="19" t="s">
        <v>5</v>
      </c>
    </row>
    <row r="9" spans="1:19" ht="7.5" customHeight="1">
      <c r="A9" s="26"/>
      <c r="B9" s="23" t="s">
        <v>303</v>
      </c>
      <c r="C9" s="18"/>
      <c r="D9" s="26">
        <v>310130</v>
      </c>
      <c r="E9" s="19" t="s">
        <v>5</v>
      </c>
      <c r="F9" s="26">
        <v>333513</v>
      </c>
      <c r="G9" s="19" t="s">
        <v>5</v>
      </c>
      <c r="H9" s="26">
        <v>325055</v>
      </c>
      <c r="I9" s="19" t="s">
        <v>5</v>
      </c>
      <c r="J9" s="26">
        <v>297755</v>
      </c>
      <c r="K9" s="19" t="s">
        <v>5</v>
      </c>
      <c r="L9" s="26">
        <v>300300</v>
      </c>
      <c r="M9" s="19" t="s">
        <v>5</v>
      </c>
      <c r="N9" s="27">
        <v>27300</v>
      </c>
      <c r="O9" s="19"/>
      <c r="P9" s="27">
        <v>27300</v>
      </c>
      <c r="Q9" s="19"/>
      <c r="R9" s="27">
        <v>27300</v>
      </c>
      <c r="S9" s="19"/>
    </row>
    <row r="10" spans="1:19" ht="7.5" customHeight="1">
      <c r="A10" s="26"/>
      <c r="B10" s="23" t="s">
        <v>205</v>
      </c>
      <c r="C10" s="18"/>
      <c r="D10" s="26">
        <v>330901</v>
      </c>
      <c r="E10" s="19" t="s">
        <v>5</v>
      </c>
      <c r="F10" s="26">
        <v>314324</v>
      </c>
      <c r="G10" s="19" t="s">
        <v>5</v>
      </c>
      <c r="H10" s="26">
        <v>332321</v>
      </c>
      <c r="I10" s="19" t="s">
        <v>5</v>
      </c>
      <c r="J10" s="26">
        <v>304321</v>
      </c>
      <c r="K10" s="19" t="s">
        <v>5</v>
      </c>
      <c r="L10" s="26">
        <v>308000</v>
      </c>
      <c r="M10" s="19" t="s">
        <v>5</v>
      </c>
      <c r="N10" s="27">
        <v>28000</v>
      </c>
      <c r="O10" s="19"/>
      <c r="P10" s="27">
        <v>28000</v>
      </c>
      <c r="Q10" s="19"/>
      <c r="R10" s="27">
        <v>28000</v>
      </c>
      <c r="S10" s="19"/>
    </row>
    <row r="11" spans="1:19" ht="7.5" customHeight="1">
      <c r="A11" s="26"/>
      <c r="B11" s="23" t="s">
        <v>304</v>
      </c>
      <c r="C11" s="18"/>
      <c r="D11" s="26"/>
      <c r="E11" s="19"/>
      <c r="F11" s="26"/>
      <c r="G11" s="19"/>
      <c r="H11" s="26"/>
      <c r="I11" s="19"/>
      <c r="J11" s="26"/>
      <c r="K11" s="19"/>
      <c r="L11" s="26"/>
      <c r="M11" s="19"/>
      <c r="N11" s="26"/>
      <c r="O11" s="19"/>
      <c r="P11" s="26"/>
      <c r="Q11" s="19"/>
      <c r="R11" s="26"/>
      <c r="S11" s="19"/>
    </row>
    <row r="12" spans="1:19" ht="7.5" customHeight="1">
      <c r="A12" s="26"/>
      <c r="B12" s="23" t="s">
        <v>220</v>
      </c>
      <c r="C12" s="18"/>
      <c r="D12" s="26">
        <v>28714</v>
      </c>
      <c r="E12" s="19" t="s">
        <v>5</v>
      </c>
      <c r="F12" s="26">
        <v>29969</v>
      </c>
      <c r="G12" s="19" t="s">
        <v>5</v>
      </c>
      <c r="H12" s="26">
        <v>41004</v>
      </c>
      <c r="I12" s="19" t="s">
        <v>5</v>
      </c>
      <c r="J12" s="26">
        <v>37404</v>
      </c>
      <c r="K12" s="19" t="s">
        <v>5</v>
      </c>
      <c r="L12" s="26">
        <v>39600</v>
      </c>
      <c r="M12" s="19" t="s">
        <v>5</v>
      </c>
      <c r="N12" s="27">
        <v>3600</v>
      </c>
      <c r="O12" s="19"/>
      <c r="P12" s="27">
        <v>3600</v>
      </c>
      <c r="Q12" s="19"/>
      <c r="R12" s="27">
        <v>3600</v>
      </c>
      <c r="S12" s="19"/>
    </row>
    <row r="13" spans="1:19" ht="8.25" customHeight="1">
      <c r="A13" s="26"/>
      <c r="B13" s="7" t="s">
        <v>206</v>
      </c>
      <c r="C13" s="13"/>
      <c r="D13" s="26"/>
      <c r="E13" s="19"/>
      <c r="F13" s="26"/>
      <c r="G13" s="19"/>
      <c r="H13" s="26"/>
      <c r="I13" s="19"/>
      <c r="J13" s="26"/>
      <c r="K13" s="19"/>
      <c r="L13" s="26"/>
      <c r="M13" s="19"/>
      <c r="N13" s="26"/>
      <c r="O13" s="19"/>
      <c r="P13" s="26"/>
      <c r="Q13" s="19"/>
      <c r="R13" s="26"/>
      <c r="S13" s="19"/>
    </row>
    <row r="14" spans="1:19" ht="7.5" customHeight="1">
      <c r="A14" s="26"/>
      <c r="B14" s="23" t="s">
        <v>305</v>
      </c>
      <c r="C14" s="18"/>
      <c r="D14" s="26">
        <v>34902</v>
      </c>
      <c r="E14" s="19" t="s">
        <v>5</v>
      </c>
      <c r="F14" s="26">
        <v>31011</v>
      </c>
      <c r="G14" s="19" t="s">
        <v>5</v>
      </c>
      <c r="H14" s="26">
        <v>46371</v>
      </c>
      <c r="I14" s="19" t="s">
        <v>5</v>
      </c>
      <c r="J14" s="26">
        <v>44049</v>
      </c>
      <c r="K14" s="19" t="s">
        <v>5</v>
      </c>
      <c r="L14" s="26">
        <v>33961</v>
      </c>
      <c r="M14" s="19" t="s">
        <v>5</v>
      </c>
      <c r="N14" s="26">
        <v>2177</v>
      </c>
      <c r="O14" s="19" t="s">
        <v>5</v>
      </c>
      <c r="P14" s="26">
        <v>4307</v>
      </c>
      <c r="Q14" s="19" t="s">
        <v>5</v>
      </c>
      <c r="R14" s="26">
        <v>1757</v>
      </c>
      <c r="S14" s="19" t="s">
        <v>5</v>
      </c>
    </row>
    <row r="15" spans="1:19" ht="7.5" customHeight="1">
      <c r="A15" s="26"/>
      <c r="B15" s="23" t="s">
        <v>306</v>
      </c>
      <c r="C15" s="18"/>
      <c r="D15" s="26">
        <v>0</v>
      </c>
      <c r="E15" s="19" t="s">
        <v>5</v>
      </c>
      <c r="F15" s="26">
        <v>0</v>
      </c>
      <c r="G15" s="19" t="s">
        <v>5</v>
      </c>
      <c r="H15" s="26">
        <v>10234</v>
      </c>
      <c r="I15" s="19" t="s">
        <v>5</v>
      </c>
      <c r="J15" s="26">
        <v>10222</v>
      </c>
      <c r="K15" s="19" t="s">
        <v>5</v>
      </c>
      <c r="L15" s="26">
        <v>35455</v>
      </c>
      <c r="M15" s="19" t="s">
        <v>5</v>
      </c>
      <c r="N15" s="26">
        <v>7496</v>
      </c>
      <c r="O15" s="19" t="s">
        <v>5</v>
      </c>
      <c r="P15" s="26">
        <v>1119</v>
      </c>
      <c r="Q15" s="19" t="s">
        <v>5</v>
      </c>
      <c r="R15" s="26">
        <v>3374</v>
      </c>
      <c r="S15" s="19" t="s">
        <v>5</v>
      </c>
    </row>
    <row r="16" spans="1:19" ht="7.5" customHeight="1">
      <c r="A16" s="26"/>
      <c r="B16" s="23" t="s">
        <v>205</v>
      </c>
      <c r="C16" s="18"/>
      <c r="D16" s="26">
        <v>61338</v>
      </c>
      <c r="E16" s="19" t="s">
        <v>5</v>
      </c>
      <c r="F16" s="26">
        <v>61033</v>
      </c>
      <c r="G16" s="19" t="s">
        <v>5</v>
      </c>
      <c r="H16" s="26">
        <v>48945</v>
      </c>
      <c r="I16" s="19" t="s">
        <v>5</v>
      </c>
      <c r="J16" s="26">
        <v>44002</v>
      </c>
      <c r="K16" s="19" t="s">
        <v>5</v>
      </c>
      <c r="L16" s="26">
        <v>59709</v>
      </c>
      <c r="M16" s="19" t="s">
        <v>5</v>
      </c>
      <c r="N16" s="26">
        <v>5044</v>
      </c>
      <c r="O16" s="19" t="s">
        <v>5</v>
      </c>
      <c r="P16" s="26">
        <v>5917</v>
      </c>
      <c r="Q16" s="19" t="s">
        <v>5</v>
      </c>
      <c r="R16" s="26">
        <v>5338</v>
      </c>
      <c r="S16" s="19" t="s">
        <v>5</v>
      </c>
    </row>
    <row r="17" spans="1:19" ht="7.5" customHeight="1">
      <c r="A17" s="26"/>
      <c r="B17" s="23" t="s">
        <v>307</v>
      </c>
      <c r="C17" s="18"/>
      <c r="D17" s="26">
        <v>7183</v>
      </c>
      <c r="E17" s="19" t="s">
        <v>5</v>
      </c>
      <c r="F17" s="26">
        <v>6947</v>
      </c>
      <c r="G17" s="19" t="s">
        <v>5</v>
      </c>
      <c r="H17" s="26">
        <v>10995</v>
      </c>
      <c r="I17" s="19" t="s">
        <v>5</v>
      </c>
      <c r="J17" s="26">
        <v>10518</v>
      </c>
      <c r="K17" s="19" t="s">
        <v>5</v>
      </c>
      <c r="L17" s="26">
        <v>5524</v>
      </c>
      <c r="M17" s="19" t="s">
        <v>5</v>
      </c>
      <c r="N17" s="26">
        <v>259</v>
      </c>
      <c r="O17" s="19" t="s">
        <v>5</v>
      </c>
      <c r="P17" s="26">
        <v>364</v>
      </c>
      <c r="Q17" s="19" t="s">
        <v>5</v>
      </c>
      <c r="R17" s="26">
        <v>198</v>
      </c>
      <c r="S17" s="19" t="s">
        <v>5</v>
      </c>
    </row>
    <row r="18" spans="1:19" ht="7.5" customHeight="1">
      <c r="A18" s="26"/>
      <c r="B18" s="23" t="s">
        <v>308</v>
      </c>
      <c r="C18" s="18"/>
      <c r="D18" s="26">
        <v>19478</v>
      </c>
      <c r="E18" s="19" t="s">
        <v>5</v>
      </c>
      <c r="F18" s="26">
        <v>24332</v>
      </c>
      <c r="G18" s="19" t="s">
        <v>5</v>
      </c>
      <c r="H18" s="26">
        <v>13917</v>
      </c>
      <c r="I18" s="19" t="s">
        <v>5</v>
      </c>
      <c r="J18" s="26">
        <v>13410</v>
      </c>
      <c r="K18" s="19" t="s">
        <v>5</v>
      </c>
      <c r="L18" s="26">
        <v>13185</v>
      </c>
      <c r="M18" s="19" t="s">
        <v>5</v>
      </c>
      <c r="N18" s="26">
        <v>1160</v>
      </c>
      <c r="O18" s="19" t="s">
        <v>5</v>
      </c>
      <c r="P18" s="26">
        <v>1233</v>
      </c>
      <c r="Q18" s="19" t="s">
        <v>5</v>
      </c>
      <c r="R18" s="26">
        <v>981</v>
      </c>
      <c r="S18" s="19" t="s">
        <v>5</v>
      </c>
    </row>
    <row r="19" spans="1:19" ht="8.25" customHeight="1">
      <c r="A19" s="26"/>
      <c r="B19" s="7" t="s">
        <v>207</v>
      </c>
      <c r="C19" s="13"/>
      <c r="D19" s="26"/>
      <c r="E19" s="19"/>
      <c r="F19" s="26"/>
      <c r="G19" s="19"/>
      <c r="H19" s="26"/>
      <c r="I19" s="19"/>
      <c r="J19" s="26"/>
      <c r="K19" s="19"/>
      <c r="L19" s="26"/>
      <c r="M19" s="19"/>
      <c r="N19" s="26"/>
      <c r="O19" s="19"/>
      <c r="P19" s="26"/>
      <c r="Q19" s="19"/>
      <c r="R19" s="26"/>
      <c r="S19" s="19"/>
    </row>
    <row r="20" spans="1:19" ht="7.5" customHeight="1">
      <c r="A20" s="26"/>
      <c r="B20" s="23" t="s">
        <v>309</v>
      </c>
      <c r="C20" s="18" t="s">
        <v>17</v>
      </c>
      <c r="D20" s="26">
        <v>481093</v>
      </c>
      <c r="E20" s="19" t="s">
        <v>5</v>
      </c>
      <c r="F20" s="26">
        <v>475453</v>
      </c>
      <c r="G20" s="19" t="s">
        <v>5</v>
      </c>
      <c r="H20" s="26">
        <v>393994</v>
      </c>
      <c r="I20" s="19" t="s">
        <v>5</v>
      </c>
      <c r="J20" s="26">
        <v>356742</v>
      </c>
      <c r="K20" s="19" t="s">
        <v>5</v>
      </c>
      <c r="L20" s="26">
        <v>341439</v>
      </c>
      <c r="M20" s="19" t="s">
        <v>5</v>
      </c>
      <c r="N20" s="26">
        <v>34557</v>
      </c>
      <c r="O20" s="19" t="s">
        <v>5</v>
      </c>
      <c r="P20" s="26">
        <v>36226</v>
      </c>
      <c r="Q20" s="19" t="s">
        <v>5</v>
      </c>
      <c r="R20" s="26">
        <v>18575</v>
      </c>
      <c r="S20" s="19" t="s">
        <v>5</v>
      </c>
    </row>
    <row r="21" spans="1:19" ht="7.5" customHeight="1">
      <c r="A21" s="26"/>
      <c r="B21" s="23" t="s">
        <v>252</v>
      </c>
      <c r="C21" s="18"/>
      <c r="D21" s="26"/>
      <c r="E21" s="19"/>
      <c r="F21" s="26"/>
      <c r="G21" s="19"/>
      <c r="H21" s="26"/>
      <c r="I21" s="19"/>
      <c r="J21" s="26"/>
      <c r="K21" s="19"/>
      <c r="L21" s="26"/>
      <c r="M21" s="19"/>
      <c r="N21" s="26"/>
      <c r="O21" s="19"/>
      <c r="P21" s="26"/>
      <c r="Q21" s="19"/>
      <c r="R21" s="26"/>
      <c r="S21" s="19"/>
    </row>
    <row r="22" spans="1:19" ht="7.5" customHeight="1">
      <c r="A22" s="26"/>
      <c r="B22" s="23" t="s">
        <v>253</v>
      </c>
      <c r="C22" s="18"/>
      <c r="D22" s="26">
        <v>103791</v>
      </c>
      <c r="E22" s="19" t="s">
        <v>5</v>
      </c>
      <c r="F22" s="26">
        <v>121178</v>
      </c>
      <c r="G22" s="19" t="s">
        <v>5</v>
      </c>
      <c r="H22" s="26">
        <v>85037</v>
      </c>
      <c r="I22" s="19" t="s">
        <v>5</v>
      </c>
      <c r="J22" s="26">
        <v>72411</v>
      </c>
      <c r="K22" s="19" t="s">
        <v>5</v>
      </c>
      <c r="L22" s="26">
        <v>71160</v>
      </c>
      <c r="M22" s="19" t="s">
        <v>5</v>
      </c>
      <c r="N22" s="26">
        <v>5158</v>
      </c>
      <c r="O22" s="19" t="s">
        <v>5</v>
      </c>
      <c r="P22" s="26">
        <v>2281</v>
      </c>
      <c r="Q22" s="19" t="s">
        <v>5</v>
      </c>
      <c r="R22" s="26">
        <v>2679</v>
      </c>
      <c r="S22" s="19" t="s">
        <v>5</v>
      </c>
    </row>
    <row r="23" spans="1:19" ht="7.5" customHeight="1">
      <c r="A23" s="26"/>
      <c r="B23" s="23" t="s">
        <v>310</v>
      </c>
      <c r="C23" s="18"/>
      <c r="D23" s="26">
        <v>41250</v>
      </c>
      <c r="E23" s="19" t="s">
        <v>5</v>
      </c>
      <c r="F23" s="26">
        <v>27587</v>
      </c>
      <c r="G23" s="19" t="s">
        <v>5</v>
      </c>
      <c r="H23" s="26">
        <v>24503</v>
      </c>
      <c r="I23" s="19" t="s">
        <v>5</v>
      </c>
      <c r="J23" s="26">
        <v>24503</v>
      </c>
      <c r="K23" s="19" t="s">
        <v>5</v>
      </c>
      <c r="L23" s="26">
        <v>30754</v>
      </c>
      <c r="M23" s="19" t="s">
        <v>5</v>
      </c>
      <c r="N23" s="26">
        <v>0</v>
      </c>
      <c r="O23" s="19" t="s">
        <v>5</v>
      </c>
      <c r="P23" s="26">
        <v>7908</v>
      </c>
      <c r="Q23" s="19" t="s">
        <v>5</v>
      </c>
      <c r="R23" s="26">
        <v>0</v>
      </c>
      <c r="S23" s="19" t="s">
        <v>5</v>
      </c>
    </row>
    <row r="24" spans="1:19" ht="7.5" customHeight="1">
      <c r="A24" s="26"/>
      <c r="B24" s="23" t="s">
        <v>311</v>
      </c>
      <c r="C24" s="18"/>
      <c r="D24" s="26">
        <v>142130</v>
      </c>
      <c r="E24" s="19" t="s">
        <v>5</v>
      </c>
      <c r="F24" s="26">
        <v>130463</v>
      </c>
      <c r="G24" s="19" t="s">
        <v>5</v>
      </c>
      <c r="H24" s="26">
        <v>109854</v>
      </c>
      <c r="I24" s="19" t="s">
        <v>5</v>
      </c>
      <c r="J24" s="26">
        <v>100428</v>
      </c>
      <c r="K24" s="19" t="s">
        <v>5</v>
      </c>
      <c r="L24" s="26">
        <v>103588</v>
      </c>
      <c r="M24" s="19" t="s">
        <v>5</v>
      </c>
      <c r="N24" s="26">
        <v>14259</v>
      </c>
      <c r="O24" s="19" t="s">
        <v>5</v>
      </c>
      <c r="P24" s="26">
        <v>12885</v>
      </c>
      <c r="Q24" s="19" t="s">
        <v>5</v>
      </c>
      <c r="R24" s="26">
        <v>10325</v>
      </c>
      <c r="S24" s="19" t="s">
        <v>5</v>
      </c>
    </row>
    <row r="25" spans="1:19" ht="7.5" customHeight="1">
      <c r="A25" s="26"/>
      <c r="B25" s="23" t="s">
        <v>312</v>
      </c>
      <c r="C25" s="18"/>
      <c r="D25" s="26">
        <v>4269</v>
      </c>
      <c r="E25" s="19" t="s">
        <v>5</v>
      </c>
      <c r="F25" s="26">
        <v>8158</v>
      </c>
      <c r="G25" s="19" t="s">
        <v>5</v>
      </c>
      <c r="H25" s="26">
        <v>0</v>
      </c>
      <c r="I25" s="19" t="s">
        <v>5</v>
      </c>
      <c r="J25" s="26">
        <v>0</v>
      </c>
      <c r="K25" s="19" t="s">
        <v>5</v>
      </c>
      <c r="L25" s="26">
        <v>3167</v>
      </c>
      <c r="M25" s="19" t="s">
        <v>5</v>
      </c>
      <c r="N25" s="26">
        <v>0</v>
      </c>
      <c r="O25" s="19" t="s">
        <v>5</v>
      </c>
      <c r="P25" s="26">
        <v>0</v>
      </c>
      <c r="Q25" s="19" t="s">
        <v>5</v>
      </c>
      <c r="R25" s="26">
        <v>0</v>
      </c>
      <c r="S25" s="19" t="s">
        <v>5</v>
      </c>
    </row>
    <row r="26" spans="1:19" ht="7.5" customHeight="1">
      <c r="A26" s="26"/>
      <c r="B26" s="23" t="s">
        <v>313</v>
      </c>
      <c r="C26" s="18"/>
      <c r="D26" s="26">
        <v>71497</v>
      </c>
      <c r="E26" s="19" t="s">
        <v>5</v>
      </c>
      <c r="F26" s="26">
        <v>68170</v>
      </c>
      <c r="G26" s="19" t="s">
        <v>5</v>
      </c>
      <c r="H26" s="26">
        <v>49694</v>
      </c>
      <c r="I26" s="19" t="s">
        <v>5</v>
      </c>
      <c r="J26" s="26">
        <v>46537</v>
      </c>
      <c r="K26" s="19" t="s">
        <v>5</v>
      </c>
      <c r="L26" s="26">
        <v>53350</v>
      </c>
      <c r="M26" s="19" t="s">
        <v>5</v>
      </c>
      <c r="N26" s="26">
        <v>5048</v>
      </c>
      <c r="O26" s="19" t="s">
        <v>5</v>
      </c>
      <c r="P26" s="26">
        <v>7377</v>
      </c>
      <c r="Q26" s="19" t="s">
        <v>5</v>
      </c>
      <c r="R26" s="26">
        <v>5571</v>
      </c>
      <c r="S26" s="19" t="s">
        <v>5</v>
      </c>
    </row>
    <row r="27" spans="1:19" ht="7.5" customHeight="1">
      <c r="A27" s="26"/>
      <c r="B27" s="23" t="s">
        <v>242</v>
      </c>
      <c r="C27" s="18"/>
      <c r="D27" s="26">
        <v>19576</v>
      </c>
      <c r="E27" s="19" t="s">
        <v>5</v>
      </c>
      <c r="F27" s="26">
        <v>38913</v>
      </c>
      <c r="G27" s="19" t="s">
        <v>5</v>
      </c>
      <c r="H27" s="26">
        <v>18553</v>
      </c>
      <c r="I27" s="19" t="s">
        <v>5</v>
      </c>
      <c r="J27" s="26">
        <v>18549</v>
      </c>
      <c r="K27" s="19" t="s">
        <v>5</v>
      </c>
      <c r="L27" s="26">
        <v>13173</v>
      </c>
      <c r="M27" s="19" t="s">
        <v>5</v>
      </c>
      <c r="N27" s="26">
        <v>1958</v>
      </c>
      <c r="O27" s="19" t="s">
        <v>5</v>
      </c>
      <c r="P27" s="26">
        <v>0</v>
      </c>
      <c r="Q27" s="19" t="s">
        <v>5</v>
      </c>
      <c r="R27" s="26">
        <v>0</v>
      </c>
      <c r="S27" s="19" t="s">
        <v>5</v>
      </c>
    </row>
    <row r="28" spans="1:19" ht="7.5" customHeight="1">
      <c r="A28" s="26"/>
      <c r="B28" s="23" t="s">
        <v>243</v>
      </c>
      <c r="C28" s="18"/>
      <c r="D28" s="26">
        <f>D20-SUM(D22:D27)</f>
        <v>98580</v>
      </c>
      <c r="E28" s="19"/>
      <c r="F28" s="26">
        <f>F20-SUM(F22:F27)</f>
        <v>80984</v>
      </c>
      <c r="G28" s="19"/>
      <c r="H28" s="26">
        <f>H20-SUM(H22:H27)</f>
        <v>106353</v>
      </c>
      <c r="I28" s="19"/>
      <c r="J28" s="26">
        <f>J20-SUM(J22:J27)</f>
        <v>94314</v>
      </c>
      <c r="K28" s="19"/>
      <c r="L28" s="26">
        <f>L20-SUM(L22:L27)</f>
        <v>66247</v>
      </c>
      <c r="M28" s="19"/>
      <c r="N28" s="26">
        <f>N20-SUM(N22:N27)</f>
        <v>8134</v>
      </c>
      <c r="O28" s="19"/>
      <c r="P28" s="26">
        <f>P20-SUM(P22:P27)</f>
        <v>5775</v>
      </c>
      <c r="Q28" s="19"/>
      <c r="R28" s="26">
        <f>R20-SUM(R22:R27)</f>
        <v>0</v>
      </c>
      <c r="S28" s="19"/>
    </row>
    <row r="29" spans="1:19" ht="7.5" customHeight="1">
      <c r="A29" s="26"/>
      <c r="B29" s="23" t="s">
        <v>314</v>
      </c>
      <c r="C29" s="18"/>
      <c r="D29" s="26">
        <v>19</v>
      </c>
      <c r="E29" s="19" t="s">
        <v>5</v>
      </c>
      <c r="F29" s="26">
        <v>9334</v>
      </c>
      <c r="G29" s="19" t="s">
        <v>5</v>
      </c>
      <c r="H29" s="26">
        <v>519</v>
      </c>
      <c r="I29" s="19" t="s">
        <v>5</v>
      </c>
      <c r="J29" s="26">
        <v>489</v>
      </c>
      <c r="K29" s="19" t="s">
        <v>5</v>
      </c>
      <c r="L29" s="26">
        <v>93</v>
      </c>
      <c r="M29" s="19" t="s">
        <v>5</v>
      </c>
      <c r="N29" s="26">
        <v>0</v>
      </c>
      <c r="O29" s="19" t="s">
        <v>5</v>
      </c>
      <c r="P29" s="26">
        <v>1</v>
      </c>
      <c r="Q29" s="19" t="s">
        <v>5</v>
      </c>
      <c r="R29" s="26">
        <v>1</v>
      </c>
      <c r="S29" s="19" t="s">
        <v>5</v>
      </c>
    </row>
    <row r="30" spans="1:19" ht="7.5" customHeight="1">
      <c r="A30" s="26"/>
      <c r="B30" s="23" t="s">
        <v>306</v>
      </c>
      <c r="C30" s="18"/>
      <c r="D30" s="26">
        <v>23968</v>
      </c>
      <c r="E30" s="19" t="s">
        <v>5</v>
      </c>
      <c r="F30" s="26">
        <v>22116</v>
      </c>
      <c r="G30" s="19" t="s">
        <v>5</v>
      </c>
      <c r="H30" s="26">
        <v>41408</v>
      </c>
      <c r="I30" s="19" t="s">
        <v>5</v>
      </c>
      <c r="J30" s="26">
        <v>37966</v>
      </c>
      <c r="K30" s="19" t="s">
        <v>5</v>
      </c>
      <c r="L30" s="26">
        <v>38734</v>
      </c>
      <c r="M30" s="19" t="s">
        <v>5</v>
      </c>
      <c r="N30" s="26">
        <v>8491</v>
      </c>
      <c r="O30" s="19" t="s">
        <v>5</v>
      </c>
      <c r="P30" s="26">
        <v>4415</v>
      </c>
      <c r="Q30" s="19" t="s">
        <v>5</v>
      </c>
      <c r="R30" s="26">
        <v>3063</v>
      </c>
      <c r="S30" s="19" t="s">
        <v>5</v>
      </c>
    </row>
    <row r="31" spans="1:19" ht="7.5" customHeight="1">
      <c r="A31" s="26"/>
      <c r="B31" s="23" t="s">
        <v>252</v>
      </c>
      <c r="C31" s="18"/>
      <c r="D31" s="26"/>
      <c r="E31" s="19"/>
      <c r="F31" s="26"/>
      <c r="G31" s="19"/>
      <c r="H31" s="26"/>
      <c r="I31" s="19"/>
      <c r="J31" s="26"/>
      <c r="K31" s="19"/>
      <c r="L31" s="26"/>
      <c r="M31" s="19"/>
      <c r="N31" s="26"/>
      <c r="O31" s="19"/>
      <c r="P31" s="26"/>
      <c r="Q31" s="19"/>
      <c r="R31" s="26"/>
      <c r="S31" s="19"/>
    </row>
    <row r="32" spans="1:19" ht="7.5" customHeight="1">
      <c r="A32" s="26"/>
      <c r="B32" s="23" t="s">
        <v>315</v>
      </c>
      <c r="C32" s="18"/>
      <c r="D32" s="26">
        <v>20651</v>
      </c>
      <c r="E32" s="19" t="s">
        <v>5</v>
      </c>
      <c r="F32" s="26">
        <v>19678</v>
      </c>
      <c r="G32" s="19" t="s">
        <v>5</v>
      </c>
      <c r="H32" s="26">
        <v>19021</v>
      </c>
      <c r="I32" s="19" t="s">
        <v>5</v>
      </c>
      <c r="J32" s="26">
        <v>17355</v>
      </c>
      <c r="K32" s="19" t="s">
        <v>5</v>
      </c>
      <c r="L32" s="26">
        <v>18075</v>
      </c>
      <c r="M32" s="19" t="s">
        <v>5</v>
      </c>
      <c r="N32" s="26">
        <v>2212</v>
      </c>
      <c r="O32" s="19" t="s">
        <v>5</v>
      </c>
      <c r="P32" s="26">
        <v>2253</v>
      </c>
      <c r="Q32" s="19" t="s">
        <v>5</v>
      </c>
      <c r="R32" s="26">
        <v>1239</v>
      </c>
      <c r="S32" s="19" t="s">
        <v>5</v>
      </c>
    </row>
    <row r="33" spans="1:19" ht="7.5" customHeight="1">
      <c r="A33" s="26"/>
      <c r="B33" s="23" t="s">
        <v>243</v>
      </c>
      <c r="C33" s="18"/>
      <c r="D33" s="26">
        <f>D30-D32</f>
        <v>3317</v>
      </c>
      <c r="E33" s="19"/>
      <c r="F33" s="26">
        <f>F30-F32</f>
        <v>2438</v>
      </c>
      <c r="G33" s="19"/>
      <c r="H33" s="26">
        <f>H30-H32</f>
        <v>22387</v>
      </c>
      <c r="I33" s="19"/>
      <c r="J33" s="26">
        <f>J30-J32</f>
        <v>20611</v>
      </c>
      <c r="K33" s="19"/>
      <c r="L33" s="26">
        <f>L30-L32</f>
        <v>20659</v>
      </c>
      <c r="M33" s="19"/>
      <c r="N33" s="26">
        <f>N30-N32</f>
        <v>6279</v>
      </c>
      <c r="O33" s="19"/>
      <c r="P33" s="26">
        <f>P30-P32</f>
        <v>2162</v>
      </c>
      <c r="Q33" s="19"/>
      <c r="R33" s="26">
        <f>R30-R32</f>
        <v>1824</v>
      </c>
      <c r="S33" s="19"/>
    </row>
    <row r="34" spans="1:19" ht="7.5" customHeight="1">
      <c r="A34" s="26"/>
      <c r="B34" s="23" t="s">
        <v>205</v>
      </c>
      <c r="C34" s="18" t="s">
        <v>17</v>
      </c>
      <c r="D34" s="26">
        <v>225232</v>
      </c>
      <c r="E34" s="19" t="s">
        <v>5</v>
      </c>
      <c r="F34" s="26">
        <v>214453</v>
      </c>
      <c r="G34" s="19" t="s">
        <v>5</v>
      </c>
      <c r="H34" s="26">
        <v>219310</v>
      </c>
      <c r="I34" s="19" t="s">
        <v>5</v>
      </c>
      <c r="J34" s="26">
        <v>201451</v>
      </c>
      <c r="K34" s="19" t="s">
        <v>5</v>
      </c>
      <c r="L34" s="26">
        <v>162657</v>
      </c>
      <c r="M34" s="19" t="s">
        <v>5</v>
      </c>
      <c r="N34" s="26">
        <v>14161</v>
      </c>
      <c r="O34" s="19" t="s">
        <v>5</v>
      </c>
      <c r="P34" s="26">
        <v>15735</v>
      </c>
      <c r="Q34" s="19" t="s">
        <v>5</v>
      </c>
      <c r="R34" s="26">
        <v>12345</v>
      </c>
      <c r="S34" s="19" t="s">
        <v>5</v>
      </c>
    </row>
    <row r="35" spans="1:19" ht="7.5" customHeight="1">
      <c r="A35" s="26"/>
      <c r="B35" s="23" t="s">
        <v>252</v>
      </c>
      <c r="C35" s="18"/>
      <c r="D35" s="26"/>
      <c r="E35" s="19"/>
      <c r="F35" s="26"/>
      <c r="G35" s="19"/>
      <c r="H35" s="26"/>
      <c r="I35" s="19"/>
      <c r="J35" s="26"/>
      <c r="K35" s="19"/>
      <c r="L35" s="26"/>
      <c r="M35" s="19"/>
      <c r="N35" s="26"/>
      <c r="O35" s="19"/>
      <c r="P35" s="26"/>
      <c r="Q35" s="19"/>
      <c r="R35" s="26"/>
      <c r="S35" s="19"/>
    </row>
    <row r="36" spans="1:19" ht="7.5" customHeight="1">
      <c r="A36" s="26"/>
      <c r="B36" s="23" t="s">
        <v>240</v>
      </c>
      <c r="C36" s="18"/>
      <c r="D36" s="26">
        <v>300</v>
      </c>
      <c r="E36" s="19" t="s">
        <v>5</v>
      </c>
      <c r="F36" s="26">
        <v>524</v>
      </c>
      <c r="G36" s="19" t="s">
        <v>5</v>
      </c>
      <c r="H36" s="26">
        <v>98</v>
      </c>
      <c r="I36" s="19" t="s">
        <v>5</v>
      </c>
      <c r="J36" s="26">
        <v>98</v>
      </c>
      <c r="K36" s="19" t="s">
        <v>5</v>
      </c>
      <c r="L36" s="26">
        <v>0</v>
      </c>
      <c r="M36" s="19" t="s">
        <v>5</v>
      </c>
      <c r="N36" s="26">
        <v>0</v>
      </c>
      <c r="O36" s="19" t="s">
        <v>5</v>
      </c>
      <c r="P36" s="26">
        <v>0</v>
      </c>
      <c r="Q36" s="19" t="s">
        <v>5</v>
      </c>
      <c r="R36" s="26">
        <v>0</v>
      </c>
      <c r="S36" s="19" t="s">
        <v>5</v>
      </c>
    </row>
    <row r="37" spans="1:19" ht="7.5" customHeight="1">
      <c r="A37" s="26"/>
      <c r="B37" s="23" t="s">
        <v>249</v>
      </c>
      <c r="C37" s="18"/>
      <c r="D37" s="26">
        <v>0</v>
      </c>
      <c r="E37" s="19" t="s">
        <v>5</v>
      </c>
      <c r="F37" s="26">
        <v>0</v>
      </c>
      <c r="G37" s="19" t="s">
        <v>5</v>
      </c>
      <c r="H37" s="26">
        <v>0</v>
      </c>
      <c r="I37" s="19" t="s">
        <v>5</v>
      </c>
      <c r="J37" s="26">
        <v>0</v>
      </c>
      <c r="K37" s="19" t="s">
        <v>5</v>
      </c>
      <c r="L37" s="26">
        <v>0</v>
      </c>
      <c r="M37" s="19" t="s">
        <v>5</v>
      </c>
      <c r="N37" s="26">
        <v>0</v>
      </c>
      <c r="O37" s="19" t="s">
        <v>5</v>
      </c>
      <c r="P37" s="26">
        <v>0</v>
      </c>
      <c r="Q37" s="19" t="s">
        <v>5</v>
      </c>
      <c r="R37" s="26">
        <v>0</v>
      </c>
      <c r="S37" s="19" t="s">
        <v>5</v>
      </c>
    </row>
    <row r="38" spans="1:19" ht="7.5" customHeight="1">
      <c r="A38" s="26"/>
      <c r="B38" s="23" t="s">
        <v>242</v>
      </c>
      <c r="C38" s="18"/>
      <c r="D38" s="26">
        <v>190928</v>
      </c>
      <c r="E38" s="19" t="s">
        <v>5</v>
      </c>
      <c r="F38" s="26">
        <v>193416</v>
      </c>
      <c r="G38" s="19" t="s">
        <v>5</v>
      </c>
      <c r="H38" s="26">
        <v>208920</v>
      </c>
      <c r="I38" s="19" t="s">
        <v>5</v>
      </c>
      <c r="J38" s="26">
        <v>191060</v>
      </c>
      <c r="K38" s="19" t="s">
        <v>5</v>
      </c>
      <c r="L38" s="26">
        <v>160127</v>
      </c>
      <c r="M38" s="19" t="s">
        <v>5</v>
      </c>
      <c r="N38" s="26">
        <v>14158</v>
      </c>
      <c r="O38" s="19" t="s">
        <v>5</v>
      </c>
      <c r="P38" s="26">
        <v>13279</v>
      </c>
      <c r="Q38" s="19" t="s">
        <v>5</v>
      </c>
      <c r="R38" s="26">
        <v>12344</v>
      </c>
      <c r="S38" s="19" t="s">
        <v>5</v>
      </c>
    </row>
    <row r="39" spans="1:19" ht="7.5" customHeight="1">
      <c r="A39" s="26"/>
      <c r="B39" s="23" t="s">
        <v>243</v>
      </c>
      <c r="C39" s="18"/>
      <c r="D39" s="26">
        <f>D34-SUM(D36:D38)</f>
        <v>34004</v>
      </c>
      <c r="E39" s="19"/>
      <c r="F39" s="26">
        <f>F34-SUM(F36:F38)</f>
        <v>20513</v>
      </c>
      <c r="G39" s="19"/>
      <c r="H39" s="26">
        <f>H34-SUM(H36:H38)</f>
        <v>10292</v>
      </c>
      <c r="I39" s="19"/>
      <c r="J39" s="26">
        <f>J34-SUM(J36:J38)</f>
        <v>10293</v>
      </c>
      <c r="K39" s="19"/>
      <c r="L39" s="26">
        <f>L34-SUM(L36:L38)</f>
        <v>2530</v>
      </c>
      <c r="M39" s="19"/>
      <c r="N39" s="26">
        <f>N34-SUM(N36:N38)</f>
        <v>3</v>
      </c>
      <c r="O39" s="19"/>
      <c r="P39" s="26">
        <f>P34-SUM(P36:P38)</f>
        <v>2456</v>
      </c>
      <c r="Q39" s="19"/>
      <c r="R39" s="26">
        <f>R34-SUM(R36:R38)</f>
        <v>1</v>
      </c>
      <c r="S39" s="19"/>
    </row>
    <row r="40" spans="1:19" ht="7.5" customHeight="1">
      <c r="A40" s="26"/>
      <c r="B40" s="23" t="s">
        <v>307</v>
      </c>
      <c r="C40" s="18"/>
      <c r="D40" s="26">
        <v>51832</v>
      </c>
      <c r="E40" s="19" t="s">
        <v>5</v>
      </c>
      <c r="F40" s="26">
        <v>53869</v>
      </c>
      <c r="G40" s="19" t="s">
        <v>5</v>
      </c>
      <c r="H40" s="26">
        <v>49024</v>
      </c>
      <c r="I40" s="19" t="s">
        <v>5</v>
      </c>
      <c r="J40" s="26">
        <v>46103</v>
      </c>
      <c r="K40" s="19" t="s">
        <v>5</v>
      </c>
      <c r="L40" s="26">
        <v>32167</v>
      </c>
      <c r="M40" s="19" t="s">
        <v>5</v>
      </c>
      <c r="N40" s="26">
        <v>3416</v>
      </c>
      <c r="O40" s="19" t="s">
        <v>5</v>
      </c>
      <c r="P40" s="26">
        <v>3485</v>
      </c>
      <c r="Q40" s="19" t="s">
        <v>5</v>
      </c>
      <c r="R40" s="26">
        <v>3991</v>
      </c>
      <c r="S40" s="19" t="s">
        <v>5</v>
      </c>
    </row>
    <row r="41" spans="1:19" ht="7.5" customHeight="1">
      <c r="A41" s="26"/>
      <c r="B41" s="23" t="s">
        <v>308</v>
      </c>
      <c r="C41" s="18"/>
      <c r="D41" s="26">
        <v>105452</v>
      </c>
      <c r="E41" s="19" t="s">
        <v>5</v>
      </c>
      <c r="F41" s="26">
        <v>107129</v>
      </c>
      <c r="G41" s="19" t="s">
        <v>5</v>
      </c>
      <c r="H41" s="26">
        <v>136304</v>
      </c>
      <c r="I41" s="19" t="s">
        <v>5</v>
      </c>
      <c r="J41" s="26">
        <v>125767</v>
      </c>
      <c r="K41" s="19" t="s">
        <v>5</v>
      </c>
      <c r="L41" s="26">
        <v>115315</v>
      </c>
      <c r="M41" s="19" t="s">
        <v>5</v>
      </c>
      <c r="N41" s="26">
        <v>8778</v>
      </c>
      <c r="O41" s="19" t="s">
        <v>5</v>
      </c>
      <c r="P41" s="26">
        <v>12546</v>
      </c>
      <c r="Q41" s="19" t="s">
        <v>5</v>
      </c>
      <c r="R41" s="26">
        <v>11340</v>
      </c>
      <c r="S41" s="19" t="s">
        <v>5</v>
      </c>
    </row>
    <row r="42" spans="1:19" ht="2.25" customHeight="1">
      <c r="A42" s="26"/>
      <c r="D42" s="26"/>
      <c r="E42" s="19"/>
      <c r="F42" s="26"/>
      <c r="G42" s="19"/>
      <c r="H42" s="26"/>
      <c r="I42" s="19"/>
      <c r="J42" s="26"/>
      <c r="K42" s="19"/>
      <c r="L42" s="26"/>
      <c r="M42" s="19"/>
      <c r="N42" s="26"/>
      <c r="O42" s="19"/>
      <c r="P42" s="26"/>
      <c r="Q42" s="19"/>
      <c r="R42" s="26"/>
      <c r="S42" s="19"/>
    </row>
    <row r="43" spans="1:19" ht="8.25" customHeight="1">
      <c r="A43" s="26"/>
      <c r="B43" s="7" t="s">
        <v>210</v>
      </c>
      <c r="C43" s="13"/>
      <c r="D43" s="26"/>
      <c r="E43" s="19"/>
      <c r="F43" s="26"/>
      <c r="G43" s="19"/>
      <c r="H43" s="26"/>
      <c r="I43" s="19"/>
      <c r="J43" s="26"/>
      <c r="K43" s="19"/>
      <c r="L43" s="26"/>
      <c r="M43" s="19"/>
      <c r="N43" s="26"/>
      <c r="O43" s="19"/>
      <c r="P43" s="26"/>
      <c r="Q43" s="19"/>
      <c r="R43" s="26"/>
      <c r="S43" s="19"/>
    </row>
    <row r="44" spans="1:19" ht="7.5" customHeight="1">
      <c r="A44" s="26"/>
      <c r="B44" s="23" t="s">
        <v>205</v>
      </c>
      <c r="C44" s="18"/>
      <c r="D44" s="26">
        <v>148807</v>
      </c>
      <c r="E44" s="19" t="s">
        <v>5</v>
      </c>
      <c r="F44" s="26">
        <v>170386</v>
      </c>
      <c r="G44" s="19" t="s">
        <v>5</v>
      </c>
      <c r="H44" s="26">
        <v>177947</v>
      </c>
      <c r="I44" s="19" t="s">
        <v>5</v>
      </c>
      <c r="J44" s="26">
        <v>162104</v>
      </c>
      <c r="K44" s="19" t="s">
        <v>5</v>
      </c>
      <c r="L44" s="26">
        <v>179395</v>
      </c>
      <c r="M44" s="19" t="s">
        <v>5</v>
      </c>
      <c r="N44" s="26">
        <v>15944</v>
      </c>
      <c r="O44" s="19" t="s">
        <v>5</v>
      </c>
      <c r="P44" s="26">
        <v>16817</v>
      </c>
      <c r="Q44" s="19" t="s">
        <v>5</v>
      </c>
      <c r="R44" s="26">
        <v>16238</v>
      </c>
      <c r="S44" s="19" t="s">
        <v>5</v>
      </c>
    </row>
    <row r="45" spans="1:19" ht="8.25" customHeight="1">
      <c r="A45" s="26"/>
      <c r="B45" s="7" t="s">
        <v>211</v>
      </c>
      <c r="C45" s="13"/>
      <c r="D45" s="26"/>
      <c r="E45" s="19"/>
      <c r="F45" s="26"/>
      <c r="G45" s="19"/>
      <c r="H45" s="26"/>
      <c r="I45" s="19"/>
      <c r="J45" s="26"/>
      <c r="K45" s="19"/>
      <c r="L45" s="26"/>
      <c r="M45" s="19"/>
      <c r="N45" s="26"/>
      <c r="O45" s="19"/>
      <c r="P45" s="26"/>
      <c r="Q45" s="19"/>
      <c r="R45" s="26"/>
      <c r="S45" s="19"/>
    </row>
    <row r="46" spans="1:19" ht="8.25" customHeight="1">
      <c r="A46" s="26"/>
      <c r="B46" s="7" t="s">
        <v>206</v>
      </c>
      <c r="C46" s="13"/>
      <c r="D46" s="26"/>
      <c r="E46" s="19"/>
      <c r="F46" s="26"/>
      <c r="G46" s="19"/>
      <c r="H46" s="26"/>
      <c r="I46" s="19"/>
      <c r="J46" s="26"/>
      <c r="K46" s="19"/>
      <c r="L46" s="26"/>
      <c r="M46" s="19"/>
      <c r="N46" s="26"/>
      <c r="O46" s="19"/>
      <c r="P46" s="26"/>
      <c r="Q46" s="19"/>
      <c r="R46" s="26"/>
      <c r="S46" s="19"/>
    </row>
    <row r="47" spans="1:19" ht="7.5" customHeight="1">
      <c r="A47" s="26"/>
      <c r="B47" s="23" t="s">
        <v>259</v>
      </c>
      <c r="C47" s="18"/>
      <c r="D47" s="26"/>
      <c r="E47" s="19"/>
      <c r="F47" s="26"/>
      <c r="G47" s="19"/>
      <c r="H47" s="26"/>
      <c r="I47" s="19"/>
      <c r="J47" s="26"/>
      <c r="K47" s="19"/>
      <c r="L47" s="26"/>
      <c r="M47" s="19"/>
      <c r="N47" s="26"/>
      <c r="O47" s="19"/>
      <c r="P47" s="26"/>
      <c r="Q47" s="19"/>
      <c r="R47" s="26"/>
      <c r="S47" s="19"/>
    </row>
    <row r="48" spans="1:19" ht="7.5" customHeight="1">
      <c r="A48" s="26"/>
      <c r="B48" s="23" t="s">
        <v>260</v>
      </c>
      <c r="C48" s="18"/>
      <c r="D48" s="26">
        <v>34575</v>
      </c>
      <c r="E48" s="19" t="s">
        <v>5</v>
      </c>
      <c r="F48" s="26">
        <v>35856</v>
      </c>
      <c r="G48" s="19" t="s">
        <v>5</v>
      </c>
      <c r="H48" s="26">
        <v>32865</v>
      </c>
      <c r="I48" s="19" t="s">
        <v>5</v>
      </c>
      <c r="J48" s="26">
        <v>30531</v>
      </c>
      <c r="K48" s="19" t="s">
        <v>5</v>
      </c>
      <c r="L48" s="26">
        <v>29570</v>
      </c>
      <c r="M48" s="19" t="s">
        <v>5</v>
      </c>
      <c r="N48" s="26">
        <v>2249</v>
      </c>
      <c r="O48" s="19" t="s">
        <v>5</v>
      </c>
      <c r="P48" s="26">
        <v>2719</v>
      </c>
      <c r="Q48" s="19" t="s">
        <v>5</v>
      </c>
      <c r="R48" s="26">
        <v>2795</v>
      </c>
      <c r="S48" s="19" t="s">
        <v>5</v>
      </c>
    </row>
    <row r="49" spans="1:19" ht="7.5" customHeight="1">
      <c r="A49" s="26"/>
      <c r="B49" s="23" t="s">
        <v>316</v>
      </c>
      <c r="C49" s="18"/>
      <c r="D49" s="26">
        <v>1774</v>
      </c>
      <c r="E49" s="19" t="s">
        <v>5</v>
      </c>
      <c r="F49" s="26">
        <v>1719</v>
      </c>
      <c r="G49" s="19" t="s">
        <v>5</v>
      </c>
      <c r="H49" s="26">
        <v>2458</v>
      </c>
      <c r="I49" s="19" t="s">
        <v>5</v>
      </c>
      <c r="J49" s="26">
        <v>2253</v>
      </c>
      <c r="K49" s="19" t="s">
        <v>5</v>
      </c>
      <c r="L49" s="26">
        <v>2015</v>
      </c>
      <c r="M49" s="19" t="s">
        <v>5</v>
      </c>
      <c r="N49" s="26">
        <v>88</v>
      </c>
      <c r="O49" s="19" t="s">
        <v>5</v>
      </c>
      <c r="P49" s="26">
        <v>244</v>
      </c>
      <c r="Q49" s="19" t="s">
        <v>5</v>
      </c>
      <c r="R49" s="26">
        <v>193</v>
      </c>
      <c r="S49" s="19" t="s">
        <v>5</v>
      </c>
    </row>
    <row r="50" spans="1:19" ht="7.5" customHeight="1">
      <c r="A50" s="26"/>
      <c r="B50" s="23" t="s">
        <v>317</v>
      </c>
      <c r="C50" s="18"/>
      <c r="D50" s="26">
        <v>5920</v>
      </c>
      <c r="E50" s="19" t="s">
        <v>5</v>
      </c>
      <c r="F50" s="26">
        <v>5434</v>
      </c>
      <c r="G50" s="19" t="s">
        <v>5</v>
      </c>
      <c r="H50" s="26">
        <v>5435</v>
      </c>
      <c r="I50" s="19" t="s">
        <v>5</v>
      </c>
      <c r="J50" s="26">
        <v>5026</v>
      </c>
      <c r="K50" s="19" t="s">
        <v>5</v>
      </c>
      <c r="L50" s="26">
        <v>5203</v>
      </c>
      <c r="M50" s="19" t="s">
        <v>5</v>
      </c>
      <c r="N50" s="26">
        <v>373</v>
      </c>
      <c r="O50" s="19" t="s">
        <v>5</v>
      </c>
      <c r="P50" s="26">
        <v>378</v>
      </c>
      <c r="Q50" s="19" t="s">
        <v>5</v>
      </c>
      <c r="R50" s="26">
        <v>374</v>
      </c>
      <c r="S50" s="19" t="s">
        <v>5</v>
      </c>
    </row>
    <row r="51" spans="1:19" ht="7.5" customHeight="1">
      <c r="A51" s="26"/>
      <c r="B51" s="23" t="s">
        <v>263</v>
      </c>
      <c r="C51" s="18"/>
      <c r="D51" s="26">
        <v>4325</v>
      </c>
      <c r="E51" s="19" t="s">
        <v>5</v>
      </c>
      <c r="F51" s="26">
        <v>4149</v>
      </c>
      <c r="G51" s="19" t="s">
        <v>5</v>
      </c>
      <c r="H51" s="26">
        <v>4649</v>
      </c>
      <c r="I51" s="19" t="s">
        <v>5</v>
      </c>
      <c r="J51" s="26">
        <v>4384</v>
      </c>
      <c r="K51" s="19" t="s">
        <v>5</v>
      </c>
      <c r="L51" s="26">
        <v>4941</v>
      </c>
      <c r="M51" s="19" t="s">
        <v>5</v>
      </c>
      <c r="N51" s="26">
        <v>436</v>
      </c>
      <c r="O51" s="19" t="s">
        <v>5</v>
      </c>
      <c r="P51" s="26">
        <v>449</v>
      </c>
      <c r="Q51" s="19" t="s">
        <v>5</v>
      </c>
      <c r="R51" s="26">
        <v>372</v>
      </c>
      <c r="S51" s="19" t="s">
        <v>5</v>
      </c>
    </row>
    <row r="52" spans="1:19" ht="7.5" customHeight="1">
      <c r="A52" s="26"/>
      <c r="B52" s="23"/>
      <c r="C52" s="18" t="s">
        <v>17</v>
      </c>
      <c r="D52" s="26">
        <f>SUM(D48:D51)</f>
        <v>46594</v>
      </c>
      <c r="E52" s="19"/>
      <c r="F52" s="26">
        <f>SUM(F48:F51)</f>
        <v>47158</v>
      </c>
      <c r="G52" s="19"/>
      <c r="H52" s="26">
        <f>SUM(H48:H51)</f>
        <v>45407</v>
      </c>
      <c r="I52" s="19"/>
      <c r="J52" s="26">
        <f>SUM(J48:J51)</f>
        <v>42194</v>
      </c>
      <c r="K52" s="19"/>
      <c r="L52" s="26">
        <f>SUM(L48:L51)</f>
        <v>41729</v>
      </c>
      <c r="M52" s="19"/>
      <c r="N52" s="26">
        <f>SUM(N48:N51)</f>
        <v>3146</v>
      </c>
      <c r="O52" s="19"/>
      <c r="P52" s="26">
        <f>SUM(P48:P51)</f>
        <v>3790</v>
      </c>
      <c r="Q52" s="19"/>
      <c r="R52" s="26">
        <f>SUM(R48:R51)</f>
        <v>3734</v>
      </c>
      <c r="S52" s="19"/>
    </row>
    <row r="53" spans="1:19" ht="7.5" customHeight="1">
      <c r="A53" s="26"/>
      <c r="B53" s="23" t="s">
        <v>264</v>
      </c>
      <c r="C53" s="18"/>
      <c r="D53" s="26"/>
      <c r="E53" s="19"/>
      <c r="F53" s="26"/>
      <c r="G53" s="19"/>
      <c r="H53" s="26"/>
      <c r="I53" s="19"/>
      <c r="J53" s="26"/>
      <c r="K53" s="19"/>
      <c r="L53" s="26"/>
      <c r="M53" s="19"/>
      <c r="N53" s="26"/>
      <c r="O53" s="19"/>
      <c r="P53" s="26"/>
      <c r="Q53" s="19"/>
      <c r="R53" s="26"/>
      <c r="S53" s="19"/>
    </row>
    <row r="54" spans="1:19" ht="7.5" customHeight="1">
      <c r="A54" s="26"/>
      <c r="B54" s="23" t="s">
        <v>260</v>
      </c>
      <c r="C54" s="18"/>
      <c r="D54" s="26">
        <v>710</v>
      </c>
      <c r="E54" s="19" t="s">
        <v>5</v>
      </c>
      <c r="F54" s="26">
        <v>739</v>
      </c>
      <c r="G54" s="19" t="s">
        <v>5</v>
      </c>
      <c r="H54" s="26">
        <v>961</v>
      </c>
      <c r="I54" s="19" t="s">
        <v>5</v>
      </c>
      <c r="J54" s="26">
        <v>879</v>
      </c>
      <c r="K54" s="19" t="s">
        <v>5</v>
      </c>
      <c r="L54" s="26">
        <v>771</v>
      </c>
      <c r="M54" s="19" t="s">
        <v>5</v>
      </c>
      <c r="N54" s="26">
        <v>74</v>
      </c>
      <c r="O54" s="19" t="s">
        <v>5</v>
      </c>
      <c r="P54" s="26">
        <v>47</v>
      </c>
      <c r="Q54" s="19" t="s">
        <v>5</v>
      </c>
      <c r="R54" s="26">
        <v>53</v>
      </c>
      <c r="S54" s="19" t="s">
        <v>5</v>
      </c>
    </row>
    <row r="55" spans="1:19" ht="7.5" customHeight="1">
      <c r="A55" s="26"/>
      <c r="B55" s="23" t="s">
        <v>318</v>
      </c>
      <c r="C55" s="18"/>
      <c r="D55" s="26">
        <v>13913</v>
      </c>
      <c r="E55" s="19" t="s">
        <v>5</v>
      </c>
      <c r="F55" s="26">
        <v>14637</v>
      </c>
      <c r="G55" s="19" t="s">
        <v>5</v>
      </c>
      <c r="H55" s="26">
        <v>15821</v>
      </c>
      <c r="I55" s="19" t="s">
        <v>5</v>
      </c>
      <c r="J55" s="26">
        <v>14908</v>
      </c>
      <c r="K55" s="19" t="s">
        <v>5</v>
      </c>
      <c r="L55" s="26">
        <v>15183</v>
      </c>
      <c r="M55" s="19" t="s">
        <v>5</v>
      </c>
      <c r="N55" s="26">
        <v>1416</v>
      </c>
      <c r="O55" s="19" t="s">
        <v>5</v>
      </c>
      <c r="P55" s="26">
        <v>1273</v>
      </c>
      <c r="Q55" s="19" t="s">
        <v>5</v>
      </c>
      <c r="R55" s="26">
        <v>1019</v>
      </c>
      <c r="S55" s="19" t="s">
        <v>5</v>
      </c>
    </row>
    <row r="56" spans="1:19" ht="7.5" customHeight="1">
      <c r="A56" s="26"/>
      <c r="B56" s="23" t="s">
        <v>319</v>
      </c>
      <c r="C56" s="18"/>
      <c r="D56" s="26">
        <v>8305</v>
      </c>
      <c r="E56" s="19" t="s">
        <v>5</v>
      </c>
      <c r="F56" s="26">
        <v>8146</v>
      </c>
      <c r="G56" s="19" t="s">
        <v>5</v>
      </c>
      <c r="H56" s="26">
        <v>6998</v>
      </c>
      <c r="I56" s="19" t="s">
        <v>5</v>
      </c>
      <c r="J56" s="26">
        <v>6355</v>
      </c>
      <c r="K56" s="19" t="s">
        <v>5</v>
      </c>
      <c r="L56" s="26">
        <v>6872</v>
      </c>
      <c r="M56" s="19" t="s">
        <v>5</v>
      </c>
      <c r="N56" s="26">
        <v>549</v>
      </c>
      <c r="O56" s="19" t="s">
        <v>5</v>
      </c>
      <c r="P56" s="26">
        <v>544</v>
      </c>
      <c r="Q56" s="19" t="s">
        <v>5</v>
      </c>
      <c r="R56" s="26">
        <v>612</v>
      </c>
      <c r="S56" s="19" t="s">
        <v>5</v>
      </c>
    </row>
    <row r="57" spans="1:19" ht="7.5" customHeight="1">
      <c r="A57" s="26"/>
      <c r="B57" s="23" t="s">
        <v>263</v>
      </c>
      <c r="C57" s="18"/>
      <c r="D57" s="26">
        <v>2559</v>
      </c>
      <c r="E57" s="19" t="s">
        <v>5</v>
      </c>
      <c r="F57" s="26">
        <v>2329</v>
      </c>
      <c r="G57" s="19" t="s">
        <v>5</v>
      </c>
      <c r="H57" s="26">
        <v>2710</v>
      </c>
      <c r="I57" s="19" t="s">
        <v>5</v>
      </c>
      <c r="J57" s="26">
        <v>2540</v>
      </c>
      <c r="K57" s="19" t="s">
        <v>5</v>
      </c>
      <c r="L57" s="26">
        <v>2352</v>
      </c>
      <c r="M57" s="19" t="s">
        <v>5</v>
      </c>
      <c r="N57" s="26">
        <v>230</v>
      </c>
      <c r="O57" s="19" t="s">
        <v>5</v>
      </c>
      <c r="P57" s="26">
        <v>189</v>
      </c>
      <c r="Q57" s="19" t="s">
        <v>5</v>
      </c>
      <c r="R57" s="26">
        <v>260</v>
      </c>
      <c r="S57" s="19" t="s">
        <v>5</v>
      </c>
    </row>
    <row r="58" spans="1:19" ht="7.5" customHeight="1">
      <c r="A58" s="26"/>
      <c r="B58" s="23"/>
      <c r="C58" s="18" t="s">
        <v>17</v>
      </c>
      <c r="D58" s="26">
        <f>SUM(D53:D57)</f>
        <v>25487</v>
      </c>
      <c r="E58" s="19"/>
      <c r="F58" s="26">
        <f>SUM(F53:F57)</f>
        <v>25851</v>
      </c>
      <c r="G58" s="19"/>
      <c r="H58" s="26">
        <f>SUM(H53:H57)</f>
        <v>26490</v>
      </c>
      <c r="I58" s="19"/>
      <c r="J58" s="26">
        <f>SUM(J53:J57)</f>
        <v>24682</v>
      </c>
      <c r="K58" s="19"/>
      <c r="L58" s="26">
        <f>SUM(L53:L57)</f>
        <v>25178</v>
      </c>
      <c r="M58" s="19"/>
      <c r="N58" s="26">
        <f>SUM(N53:N57)</f>
        <v>2269</v>
      </c>
      <c r="O58" s="19"/>
      <c r="P58" s="26">
        <f>SUM(P53:P57)</f>
        <v>2053</v>
      </c>
      <c r="Q58" s="19"/>
      <c r="R58" s="26">
        <f>SUM(R53:R57)</f>
        <v>1944</v>
      </c>
      <c r="S58" s="19"/>
    </row>
    <row r="59" spans="1:19" ht="7.5" customHeight="1">
      <c r="A59" s="26"/>
      <c r="B59" s="7"/>
      <c r="C59" s="13" t="s">
        <v>217</v>
      </c>
      <c r="D59" s="31">
        <f>D52+D58</f>
        <v>72081</v>
      </c>
      <c r="E59" s="19"/>
      <c r="F59" s="31">
        <f>F52+F58</f>
        <v>73009</v>
      </c>
      <c r="G59" s="19"/>
      <c r="H59" s="31">
        <f>H52+H58</f>
        <v>71897</v>
      </c>
      <c r="I59" s="19"/>
      <c r="J59" s="31">
        <f>J52+J58</f>
        <v>66876</v>
      </c>
      <c r="K59" s="19"/>
      <c r="L59" s="31">
        <f>L52+L58</f>
        <v>66907</v>
      </c>
      <c r="M59" s="19"/>
      <c r="N59" s="31">
        <f>N52+N58</f>
        <v>5415</v>
      </c>
      <c r="O59" s="19"/>
      <c r="P59" s="31">
        <f>P52+P58</f>
        <v>5843</v>
      </c>
      <c r="Q59" s="19"/>
      <c r="R59" s="31">
        <f>R52+R58</f>
        <v>5678</v>
      </c>
      <c r="S59" s="19"/>
    </row>
    <row r="60" spans="1:19" ht="8.25" customHeight="1">
      <c r="A60" s="26"/>
      <c r="B60" s="7" t="s">
        <v>207</v>
      </c>
      <c r="C60" s="13"/>
      <c r="D60" s="26"/>
      <c r="E60" s="19"/>
      <c r="F60" s="26"/>
      <c r="G60" s="19"/>
      <c r="H60" s="26"/>
      <c r="I60" s="19"/>
      <c r="J60" s="26"/>
      <c r="K60" s="19"/>
      <c r="L60" s="26"/>
      <c r="M60" s="19"/>
      <c r="N60" s="26"/>
      <c r="O60" s="19"/>
      <c r="P60" s="26"/>
      <c r="Q60" s="19"/>
      <c r="R60" s="26"/>
      <c r="S60" s="19"/>
    </row>
    <row r="61" spans="1:19" ht="7.5" customHeight="1">
      <c r="A61" s="26"/>
      <c r="B61" s="23" t="s">
        <v>259</v>
      </c>
      <c r="C61" s="18"/>
      <c r="D61" s="26"/>
      <c r="E61" s="19"/>
      <c r="F61" s="26"/>
      <c r="G61" s="19"/>
      <c r="H61" s="26"/>
      <c r="I61" s="19"/>
      <c r="J61" s="26"/>
      <c r="K61" s="19"/>
      <c r="L61" s="26"/>
      <c r="M61" s="19"/>
      <c r="N61" s="26"/>
      <c r="O61" s="19"/>
      <c r="P61" s="26"/>
      <c r="Q61" s="19"/>
      <c r="R61" s="26"/>
      <c r="S61" s="19"/>
    </row>
    <row r="62" spans="1:19" ht="7.5" customHeight="1">
      <c r="A62" s="26"/>
      <c r="B62" s="23" t="s">
        <v>260</v>
      </c>
      <c r="C62" s="18"/>
      <c r="D62" s="26">
        <v>119764</v>
      </c>
      <c r="E62" s="19" t="s">
        <v>5</v>
      </c>
      <c r="F62" s="26">
        <v>129811</v>
      </c>
      <c r="G62" s="19" t="s">
        <v>5</v>
      </c>
      <c r="H62" s="26">
        <v>126361</v>
      </c>
      <c r="I62" s="19" t="s">
        <v>5</v>
      </c>
      <c r="J62" s="26">
        <v>118664</v>
      </c>
      <c r="K62" s="19" t="s">
        <v>5</v>
      </c>
      <c r="L62" s="26">
        <v>151317</v>
      </c>
      <c r="M62" s="19" t="s">
        <v>5</v>
      </c>
      <c r="N62" s="26">
        <v>12607</v>
      </c>
      <c r="O62" s="19" t="s">
        <v>5</v>
      </c>
      <c r="P62" s="26">
        <v>14207</v>
      </c>
      <c r="Q62" s="19" t="s">
        <v>5</v>
      </c>
      <c r="R62" s="26">
        <v>11463</v>
      </c>
      <c r="S62" s="19" t="s">
        <v>5</v>
      </c>
    </row>
    <row r="63" spans="1:19" ht="7.5" customHeight="1">
      <c r="A63" s="26"/>
      <c r="B63" s="23" t="s">
        <v>320</v>
      </c>
      <c r="C63" s="18"/>
      <c r="D63" s="26">
        <v>161</v>
      </c>
      <c r="E63" s="19" t="s">
        <v>5</v>
      </c>
      <c r="F63" s="26">
        <v>408</v>
      </c>
      <c r="G63" s="19" t="s">
        <v>5</v>
      </c>
      <c r="H63" s="26">
        <v>613</v>
      </c>
      <c r="I63" s="19" t="s">
        <v>5</v>
      </c>
      <c r="J63" s="26">
        <v>579</v>
      </c>
      <c r="K63" s="19" t="s">
        <v>5</v>
      </c>
      <c r="L63" s="26">
        <v>446</v>
      </c>
      <c r="M63" s="19" t="s">
        <v>5</v>
      </c>
      <c r="N63" s="26">
        <v>14</v>
      </c>
      <c r="O63" s="19" t="s">
        <v>5</v>
      </c>
      <c r="P63" s="26">
        <v>121</v>
      </c>
      <c r="Q63" s="19" t="s">
        <v>5</v>
      </c>
      <c r="R63" s="26">
        <v>72</v>
      </c>
      <c r="S63" s="19" t="s">
        <v>5</v>
      </c>
    </row>
    <row r="64" spans="1:19" ht="7.5" customHeight="1">
      <c r="A64" s="26"/>
      <c r="B64" s="23" t="s">
        <v>321</v>
      </c>
      <c r="C64" s="18"/>
      <c r="D64" s="26">
        <v>770</v>
      </c>
      <c r="E64" s="19" t="s">
        <v>5</v>
      </c>
      <c r="F64" s="26">
        <v>992</v>
      </c>
      <c r="G64" s="19" t="s">
        <v>5</v>
      </c>
      <c r="H64" s="26">
        <v>1310</v>
      </c>
      <c r="I64" s="19" t="s">
        <v>5</v>
      </c>
      <c r="J64" s="26">
        <v>1221</v>
      </c>
      <c r="K64" s="19" t="s">
        <v>5</v>
      </c>
      <c r="L64" s="26">
        <v>1352</v>
      </c>
      <c r="M64" s="19" t="s">
        <v>5</v>
      </c>
      <c r="N64" s="26">
        <v>160</v>
      </c>
      <c r="O64" s="19" t="s">
        <v>5</v>
      </c>
      <c r="P64" s="26">
        <v>115</v>
      </c>
      <c r="Q64" s="19" t="s">
        <v>5</v>
      </c>
      <c r="R64" s="26">
        <v>137</v>
      </c>
      <c r="S64" s="19" t="s">
        <v>5</v>
      </c>
    </row>
    <row r="65" spans="1:19" ht="7.5" customHeight="1">
      <c r="A65" s="26"/>
      <c r="B65" s="23" t="s">
        <v>263</v>
      </c>
      <c r="C65" s="18"/>
      <c r="D65" s="26">
        <v>19239</v>
      </c>
      <c r="E65" s="19" t="s">
        <v>5</v>
      </c>
      <c r="F65" s="26">
        <v>17657</v>
      </c>
      <c r="G65" s="19" t="s">
        <v>5</v>
      </c>
      <c r="H65" s="26">
        <v>15976</v>
      </c>
      <c r="I65" s="19" t="s">
        <v>5</v>
      </c>
      <c r="J65" s="26">
        <v>15078</v>
      </c>
      <c r="K65" s="19" t="s">
        <v>5</v>
      </c>
      <c r="L65" s="26">
        <v>12014</v>
      </c>
      <c r="M65" s="19" t="s">
        <v>5</v>
      </c>
      <c r="N65" s="26">
        <v>1132</v>
      </c>
      <c r="O65" s="19" t="s">
        <v>5</v>
      </c>
      <c r="P65" s="26">
        <v>1238</v>
      </c>
      <c r="Q65" s="19" t="s">
        <v>5</v>
      </c>
      <c r="R65" s="26">
        <v>947</v>
      </c>
      <c r="S65" s="19" t="s">
        <v>5</v>
      </c>
    </row>
    <row r="66" spans="1:19" ht="7.5" customHeight="1">
      <c r="A66" s="26"/>
      <c r="B66" s="23"/>
      <c r="C66" s="18" t="s">
        <v>17</v>
      </c>
      <c r="D66" s="26">
        <f>SUM(D62:D65)</f>
        <v>139934</v>
      </c>
      <c r="E66" s="19"/>
      <c r="F66" s="26">
        <f>SUM(F62:F65)</f>
        <v>148868</v>
      </c>
      <c r="G66" s="19"/>
      <c r="H66" s="26">
        <f>SUM(H62:H65)</f>
        <v>144260</v>
      </c>
      <c r="I66" s="19"/>
      <c r="J66" s="26">
        <f>SUM(J62:J65)</f>
        <v>135542</v>
      </c>
      <c r="K66" s="19"/>
      <c r="L66" s="26">
        <f>SUM(L62:L65)</f>
        <v>165129</v>
      </c>
      <c r="M66" s="19"/>
      <c r="N66" s="26">
        <f>SUM(N62:N65)</f>
        <v>13913</v>
      </c>
      <c r="O66" s="19"/>
      <c r="P66" s="26">
        <f>SUM(P62:P65)</f>
        <v>15681</v>
      </c>
      <c r="Q66" s="19"/>
      <c r="R66" s="26">
        <f>SUM(R62:R65)</f>
        <v>12619</v>
      </c>
      <c r="S66" s="19"/>
    </row>
    <row r="67" spans="1:19" ht="7.5" customHeight="1">
      <c r="A67" s="26"/>
      <c r="B67" s="23" t="s">
        <v>264</v>
      </c>
      <c r="C67" s="18"/>
      <c r="D67" s="26"/>
      <c r="E67" s="19"/>
      <c r="F67" s="26"/>
      <c r="G67" s="19"/>
      <c r="H67" s="26"/>
      <c r="I67" s="19"/>
      <c r="J67" s="26"/>
      <c r="K67" s="19"/>
      <c r="L67" s="26"/>
      <c r="M67" s="19"/>
      <c r="N67" s="26"/>
      <c r="O67" s="19"/>
      <c r="P67" s="26"/>
      <c r="Q67" s="19"/>
      <c r="R67" s="26"/>
      <c r="S67" s="19"/>
    </row>
    <row r="68" spans="1:19" ht="7.5" customHeight="1">
      <c r="A68" s="26"/>
      <c r="B68" s="23" t="s">
        <v>260</v>
      </c>
      <c r="C68" s="18"/>
      <c r="D68" s="26">
        <v>101</v>
      </c>
      <c r="E68" s="19" t="s">
        <v>5</v>
      </c>
      <c r="F68" s="26">
        <v>20</v>
      </c>
      <c r="G68" s="19" t="s">
        <v>5</v>
      </c>
      <c r="H68" s="26">
        <v>104</v>
      </c>
      <c r="I68" s="19" t="s">
        <v>5</v>
      </c>
      <c r="J68" s="26">
        <v>99</v>
      </c>
      <c r="K68" s="19" t="s">
        <v>5</v>
      </c>
      <c r="L68" s="26">
        <v>156</v>
      </c>
      <c r="M68" s="19" t="s">
        <v>5</v>
      </c>
      <c r="N68" s="26">
        <v>12</v>
      </c>
      <c r="O68" s="19" t="s">
        <v>5</v>
      </c>
      <c r="P68" s="26">
        <v>4</v>
      </c>
      <c r="Q68" s="19" t="s">
        <v>5</v>
      </c>
      <c r="R68" s="26">
        <v>7</v>
      </c>
      <c r="S68" s="19" t="s">
        <v>5</v>
      </c>
    </row>
    <row r="69" spans="1:19" ht="7.5" customHeight="1">
      <c r="A69" s="26"/>
      <c r="B69" s="23" t="s">
        <v>322</v>
      </c>
      <c r="C69" s="18"/>
      <c r="D69" s="26">
        <v>273</v>
      </c>
      <c r="E69" s="19" t="s">
        <v>5</v>
      </c>
      <c r="F69" s="26">
        <v>263</v>
      </c>
      <c r="G69" s="19" t="s">
        <v>5</v>
      </c>
      <c r="H69" s="26">
        <v>419</v>
      </c>
      <c r="I69" s="19" t="s">
        <v>5</v>
      </c>
      <c r="J69" s="26">
        <v>401</v>
      </c>
      <c r="K69" s="19" t="s">
        <v>5</v>
      </c>
      <c r="L69" s="26">
        <v>440</v>
      </c>
      <c r="M69" s="19" t="s">
        <v>5</v>
      </c>
      <c r="N69" s="26">
        <v>48</v>
      </c>
      <c r="O69" s="19" t="s">
        <v>5</v>
      </c>
      <c r="P69" s="26">
        <v>25</v>
      </c>
      <c r="Q69" s="19" t="s">
        <v>5</v>
      </c>
      <c r="R69" s="26">
        <v>14</v>
      </c>
      <c r="S69" s="19" t="s">
        <v>5</v>
      </c>
    </row>
    <row r="70" spans="1:19" ht="7.5" customHeight="1">
      <c r="A70" s="26"/>
      <c r="B70" s="23" t="s">
        <v>323</v>
      </c>
      <c r="C70" s="18"/>
      <c r="D70" s="26">
        <v>329</v>
      </c>
      <c r="E70" s="19" t="s">
        <v>5</v>
      </c>
      <c r="F70" s="26">
        <v>364</v>
      </c>
      <c r="G70" s="19" t="s">
        <v>5</v>
      </c>
      <c r="H70" s="26">
        <v>299</v>
      </c>
      <c r="I70" s="19" t="s">
        <v>5</v>
      </c>
      <c r="J70" s="26">
        <v>243</v>
      </c>
      <c r="K70" s="19" t="s">
        <v>5</v>
      </c>
      <c r="L70" s="26">
        <v>513</v>
      </c>
      <c r="M70" s="19" t="s">
        <v>5</v>
      </c>
      <c r="N70" s="26">
        <v>33</v>
      </c>
      <c r="O70" s="19" t="s">
        <v>5</v>
      </c>
      <c r="P70" s="26">
        <v>61</v>
      </c>
      <c r="Q70" s="19" t="s">
        <v>5</v>
      </c>
      <c r="R70" s="26">
        <v>51</v>
      </c>
      <c r="S70" s="19" t="s">
        <v>5</v>
      </c>
    </row>
    <row r="71" spans="1:19" ht="7.5" customHeight="1">
      <c r="A71" s="26"/>
      <c r="B71" s="23" t="s">
        <v>263</v>
      </c>
      <c r="C71" s="18"/>
      <c r="D71" s="26">
        <v>2347</v>
      </c>
      <c r="E71" s="19" t="s">
        <v>5</v>
      </c>
      <c r="F71" s="26">
        <v>2289</v>
      </c>
      <c r="G71" s="19" t="s">
        <v>5</v>
      </c>
      <c r="H71" s="26">
        <v>2218</v>
      </c>
      <c r="I71" s="19" t="s">
        <v>5</v>
      </c>
      <c r="J71" s="26">
        <v>2036</v>
      </c>
      <c r="K71" s="19" t="s">
        <v>5</v>
      </c>
      <c r="L71" s="26">
        <v>2587</v>
      </c>
      <c r="M71" s="19" t="s">
        <v>5</v>
      </c>
      <c r="N71" s="26">
        <v>252</v>
      </c>
      <c r="O71" s="19" t="s">
        <v>5</v>
      </c>
      <c r="P71" s="26">
        <v>303</v>
      </c>
      <c r="Q71" s="19" t="s">
        <v>5</v>
      </c>
      <c r="R71" s="26">
        <v>258</v>
      </c>
      <c r="S71" s="19" t="s">
        <v>5</v>
      </c>
    </row>
    <row r="72" spans="1:19" ht="7.5" customHeight="1">
      <c r="A72" s="26"/>
      <c r="B72" s="23"/>
      <c r="C72" s="18" t="s">
        <v>17</v>
      </c>
      <c r="D72" s="26">
        <f>SUM(D68:D71)</f>
        <v>3050</v>
      </c>
      <c r="E72" s="19"/>
      <c r="F72" s="26">
        <f>SUM(F68:F71)</f>
        <v>2936</v>
      </c>
      <c r="G72" s="19"/>
      <c r="H72" s="26">
        <f>SUM(H68:H71)</f>
        <v>3040</v>
      </c>
      <c r="I72" s="19"/>
      <c r="J72" s="26">
        <f>SUM(J68:J71)</f>
        <v>2779</v>
      </c>
      <c r="K72" s="19"/>
      <c r="L72" s="26">
        <f>SUM(L68:L71)</f>
        <v>3696</v>
      </c>
      <c r="M72" s="19"/>
      <c r="N72" s="26">
        <f>SUM(N68:N71)</f>
        <v>345</v>
      </c>
      <c r="O72" s="19"/>
      <c r="P72" s="26">
        <f>SUM(P68:P71)</f>
        <v>393</v>
      </c>
      <c r="Q72" s="19"/>
      <c r="R72" s="26">
        <f>SUM(R68:R71)</f>
        <v>330</v>
      </c>
      <c r="S72" s="19"/>
    </row>
    <row r="73" spans="1:19" ht="7.5" customHeight="1">
      <c r="A73" s="26"/>
      <c r="B73" s="7"/>
      <c r="C73" s="13" t="s">
        <v>218</v>
      </c>
      <c r="D73" s="31">
        <f>D66+D72</f>
        <v>142984</v>
      </c>
      <c r="E73" s="19"/>
      <c r="F73" s="31">
        <f>F66+F72</f>
        <v>151804</v>
      </c>
      <c r="G73" s="19"/>
      <c r="H73" s="31">
        <f>H66+H72</f>
        <v>147300</v>
      </c>
      <c r="I73" s="19"/>
      <c r="J73" s="31">
        <f>J66+J72</f>
        <v>138321</v>
      </c>
      <c r="K73" s="19"/>
      <c r="L73" s="31">
        <f>L66+L72</f>
        <v>168825</v>
      </c>
      <c r="M73" s="19"/>
      <c r="N73" s="31">
        <f>N66+N72</f>
        <v>14258</v>
      </c>
      <c r="O73" s="19"/>
      <c r="P73" s="31">
        <f>P66+P72</f>
        <v>16074</v>
      </c>
      <c r="Q73" s="19"/>
      <c r="R73" s="31">
        <f>R66+R72</f>
        <v>12949</v>
      </c>
      <c r="S73" s="19"/>
    </row>
    <row r="74" spans="1:19" ht="7.5" customHeight="1">
      <c r="A74" s="12"/>
      <c r="B74" s="11"/>
      <c r="C74" s="10"/>
      <c r="D74" s="11"/>
      <c r="E74" s="10"/>
      <c r="F74" s="11"/>
      <c r="G74" s="10"/>
      <c r="H74" s="11"/>
      <c r="I74" s="10"/>
      <c r="J74" s="11"/>
      <c r="K74" s="10"/>
      <c r="L74" s="11"/>
      <c r="M74" s="10"/>
      <c r="N74" s="11"/>
      <c r="O74" s="10"/>
      <c r="P74" s="11"/>
      <c r="Q74" s="10"/>
      <c r="R74" s="11"/>
      <c r="S74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Canada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9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59</v>
      </c>
      <c r="C3" s="3"/>
      <c r="D3" s="5">
        <v>2015</v>
      </c>
      <c r="E3" s="6"/>
      <c r="F3" s="5">
        <v>2016</v>
      </c>
      <c r="G3" s="6"/>
      <c r="H3" s="5">
        <v>2017</v>
      </c>
      <c r="I3" s="6"/>
      <c r="J3" s="5">
        <v>2017</v>
      </c>
      <c r="K3" s="6"/>
      <c r="L3" s="5">
        <v>2018</v>
      </c>
      <c r="M3" s="6"/>
      <c r="N3" s="5">
        <v>2018</v>
      </c>
      <c r="O3" s="6"/>
      <c r="P3" s="5">
        <v>2018</v>
      </c>
      <c r="Q3" s="6"/>
      <c r="R3" s="5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75</v>
      </c>
      <c r="K5" s="9"/>
      <c r="L5" s="25" t="s">
        <v>75</v>
      </c>
      <c r="M5" s="9"/>
      <c r="N5" s="25" t="s">
        <v>77</v>
      </c>
      <c r="O5" s="9"/>
      <c r="P5" s="25" t="s">
        <v>78</v>
      </c>
      <c r="Q5" s="9"/>
      <c r="R5" s="25" t="s">
        <v>79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202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324</v>
      </c>
      <c r="C8" s="18"/>
      <c r="D8" s="26">
        <v>5772100</v>
      </c>
      <c r="E8" s="19" t="s">
        <v>5</v>
      </c>
      <c r="F8" s="26">
        <v>5552600</v>
      </c>
      <c r="G8" s="19" t="s">
        <v>5</v>
      </c>
      <c r="H8" s="26">
        <v>5503500</v>
      </c>
      <c r="I8" s="19" t="s">
        <v>5</v>
      </c>
      <c r="J8" s="26">
        <v>5503500</v>
      </c>
      <c r="K8" s="19" t="s">
        <v>5</v>
      </c>
      <c r="L8" s="26">
        <v>5831200</v>
      </c>
      <c r="M8" s="19" t="s">
        <v>5</v>
      </c>
      <c r="N8" s="26">
        <v>490400</v>
      </c>
      <c r="O8" s="19" t="s">
        <v>5</v>
      </c>
      <c r="P8" s="26">
        <v>536800</v>
      </c>
      <c r="Q8" s="19" t="s">
        <v>5</v>
      </c>
      <c r="R8" s="26">
        <v>550100</v>
      </c>
      <c r="S8" s="19" t="s">
        <v>5</v>
      </c>
    </row>
    <row r="9" spans="1:19" ht="7.5" customHeight="1">
      <c r="A9" s="26"/>
      <c r="B9" s="23" t="s">
        <v>204</v>
      </c>
      <c r="C9" s="18"/>
      <c r="D9" s="26">
        <v>1496100</v>
      </c>
      <c r="E9" s="19" t="s">
        <v>5</v>
      </c>
      <c r="F9" s="26">
        <v>1490800</v>
      </c>
      <c r="G9" s="19" t="s">
        <v>5</v>
      </c>
      <c r="H9" s="26">
        <v>1404700</v>
      </c>
      <c r="I9" s="19" t="s">
        <v>5</v>
      </c>
      <c r="J9" s="26">
        <v>1404700</v>
      </c>
      <c r="K9" s="19" t="s">
        <v>5</v>
      </c>
      <c r="L9" s="26">
        <v>1417800</v>
      </c>
      <c r="M9" s="19" t="s">
        <v>5</v>
      </c>
      <c r="N9" s="26">
        <v>81500</v>
      </c>
      <c r="O9" s="19" t="s">
        <v>5</v>
      </c>
      <c r="P9" s="26">
        <v>123200</v>
      </c>
      <c r="Q9" s="19" t="s">
        <v>5</v>
      </c>
      <c r="R9" s="26">
        <v>97700</v>
      </c>
      <c r="S9" s="19" t="s">
        <v>5</v>
      </c>
    </row>
    <row r="10" spans="1:19" ht="7.5" customHeight="1">
      <c r="A10" s="26"/>
      <c r="B10" s="23" t="s">
        <v>205</v>
      </c>
      <c r="C10" s="18"/>
      <c r="D10" s="26">
        <v>2688300</v>
      </c>
      <c r="E10" s="19" t="s">
        <v>5</v>
      </c>
      <c r="F10" s="26">
        <v>2612500</v>
      </c>
      <c r="G10" s="19" t="s">
        <v>5</v>
      </c>
      <c r="H10" s="26">
        <v>2429600</v>
      </c>
      <c r="I10" s="19" t="s">
        <v>5</v>
      </c>
      <c r="J10" s="26">
        <v>2429600</v>
      </c>
      <c r="K10" s="19" t="s">
        <v>5</v>
      </c>
      <c r="L10" s="26">
        <v>2460900</v>
      </c>
      <c r="M10" s="19" t="s">
        <v>5</v>
      </c>
      <c r="N10" s="26">
        <v>196000</v>
      </c>
      <c r="O10" s="19" t="s">
        <v>5</v>
      </c>
      <c r="P10" s="26">
        <v>210800</v>
      </c>
      <c r="Q10" s="19" t="s">
        <v>5</v>
      </c>
      <c r="R10" s="26">
        <v>209600</v>
      </c>
      <c r="S10" s="19" t="s">
        <v>5</v>
      </c>
    </row>
    <row r="11" spans="1:19" ht="5.25" customHeight="1">
      <c r="A11" s="26"/>
      <c r="D11" s="26"/>
      <c r="E11" s="19"/>
      <c r="F11" s="26"/>
      <c r="G11" s="19"/>
      <c r="H11" s="26"/>
      <c r="I11" s="19"/>
      <c r="J11" s="26"/>
      <c r="K11" s="19"/>
      <c r="L11" s="26"/>
      <c r="M11" s="19"/>
      <c r="N11" s="26"/>
      <c r="O11" s="19"/>
      <c r="P11" s="26"/>
      <c r="Q11" s="19"/>
      <c r="R11" s="26"/>
      <c r="S11" s="19"/>
    </row>
    <row r="12" spans="1:19" ht="8.25" customHeight="1">
      <c r="A12" s="26"/>
      <c r="B12" s="7" t="s">
        <v>206</v>
      </c>
      <c r="C12" s="13"/>
      <c r="D12" s="26"/>
      <c r="E12" s="19"/>
      <c r="F12" s="26"/>
      <c r="G12" s="19"/>
      <c r="H12" s="26"/>
      <c r="I12" s="19"/>
      <c r="J12" s="26"/>
      <c r="K12" s="19"/>
      <c r="L12" s="26"/>
      <c r="M12" s="19"/>
      <c r="N12" s="26"/>
      <c r="O12" s="19"/>
      <c r="P12" s="26"/>
      <c r="Q12" s="19"/>
      <c r="R12" s="26"/>
      <c r="S12" s="19"/>
    </row>
    <row r="13" spans="1:19" ht="7.5" customHeight="1">
      <c r="A13" s="26"/>
      <c r="B13" s="23" t="s">
        <v>325</v>
      </c>
      <c r="C13" s="18" t="s">
        <v>17</v>
      </c>
      <c r="D13" s="26">
        <v>88653</v>
      </c>
      <c r="E13" s="19" t="s">
        <v>5</v>
      </c>
      <c r="F13" s="26">
        <v>117981</v>
      </c>
      <c r="G13" s="19" t="s">
        <v>5</v>
      </c>
      <c r="H13" s="26">
        <v>79679</v>
      </c>
      <c r="I13" s="19" t="s">
        <v>5</v>
      </c>
      <c r="J13" s="26">
        <v>79679</v>
      </c>
      <c r="K13" s="19" t="s">
        <v>5</v>
      </c>
      <c r="L13" s="26">
        <v>21320</v>
      </c>
      <c r="M13" s="19" t="s">
        <v>5</v>
      </c>
      <c r="N13" s="26">
        <v>2930</v>
      </c>
      <c r="O13" s="19" t="s">
        <v>5</v>
      </c>
      <c r="P13" s="26">
        <v>3739</v>
      </c>
      <c r="Q13" s="19" t="s">
        <v>5</v>
      </c>
      <c r="R13" s="26">
        <v>2085</v>
      </c>
      <c r="S13" s="19" t="s">
        <v>5</v>
      </c>
    </row>
    <row r="14" spans="1:19" ht="7.5" customHeight="1">
      <c r="A14" s="26"/>
      <c r="B14" s="23" t="s">
        <v>244</v>
      </c>
      <c r="C14" s="18"/>
      <c r="D14" s="26"/>
      <c r="E14" s="19"/>
      <c r="F14" s="26"/>
      <c r="G14" s="19"/>
      <c r="H14" s="26"/>
      <c r="I14" s="19"/>
      <c r="J14" s="26"/>
      <c r="K14" s="19"/>
      <c r="L14" s="26"/>
      <c r="M14" s="19"/>
      <c r="N14" s="26"/>
      <c r="O14" s="19"/>
      <c r="P14" s="26"/>
      <c r="Q14" s="19"/>
      <c r="R14" s="26"/>
      <c r="S14" s="19"/>
    </row>
    <row r="15" spans="1:19" ht="7.5" customHeight="1">
      <c r="A15" s="26"/>
      <c r="B15" s="23" t="s">
        <v>326</v>
      </c>
      <c r="C15" s="18"/>
      <c r="D15" s="26">
        <v>87475</v>
      </c>
      <c r="E15" s="19" t="s">
        <v>5</v>
      </c>
      <c r="F15" s="26">
        <v>117585</v>
      </c>
      <c r="G15" s="19" t="s">
        <v>5</v>
      </c>
      <c r="H15" s="26">
        <v>75616</v>
      </c>
      <c r="I15" s="19" t="s">
        <v>5</v>
      </c>
      <c r="J15" s="26">
        <v>75616</v>
      </c>
      <c r="K15" s="19" t="s">
        <v>5</v>
      </c>
      <c r="L15" s="26">
        <v>17201</v>
      </c>
      <c r="M15" s="19" t="s">
        <v>5</v>
      </c>
      <c r="N15" s="26">
        <v>2723</v>
      </c>
      <c r="O15" s="19" t="s">
        <v>5</v>
      </c>
      <c r="P15" s="26">
        <v>3739</v>
      </c>
      <c r="Q15" s="19" t="s">
        <v>5</v>
      </c>
      <c r="R15" s="26">
        <v>2085</v>
      </c>
      <c r="S15" s="19" t="s">
        <v>5</v>
      </c>
    </row>
    <row r="16" spans="1:19" ht="7.5" customHeight="1">
      <c r="A16" s="26"/>
      <c r="B16" s="23" t="s">
        <v>243</v>
      </c>
      <c r="C16" s="18"/>
      <c r="D16" s="26">
        <f>D13-D15</f>
        <v>1178</v>
      </c>
      <c r="E16" s="19"/>
      <c r="F16" s="26">
        <f>F13-F15</f>
        <v>396</v>
      </c>
      <c r="G16" s="19"/>
      <c r="H16" s="26">
        <f>H13-H15</f>
        <v>4063</v>
      </c>
      <c r="I16" s="19"/>
      <c r="J16" s="26">
        <f>J13-J15</f>
        <v>4063</v>
      </c>
      <c r="K16" s="19"/>
      <c r="L16" s="26">
        <f>L13-L15</f>
        <v>4119</v>
      </c>
      <c r="M16" s="19"/>
      <c r="N16" s="26">
        <f>N13-N15</f>
        <v>207</v>
      </c>
      <c r="O16" s="19"/>
      <c r="P16" s="26">
        <f>P13-P15</f>
        <v>0</v>
      </c>
      <c r="Q16" s="19"/>
      <c r="R16" s="26">
        <f>R13-R15</f>
        <v>0</v>
      </c>
      <c r="S16" s="19"/>
    </row>
    <row r="17" spans="1:19" ht="5.25" customHeight="1">
      <c r="A17" s="26"/>
      <c r="D17" s="26"/>
      <c r="E17" s="19"/>
      <c r="F17" s="26"/>
      <c r="G17" s="19"/>
      <c r="H17" s="26"/>
      <c r="I17" s="19"/>
      <c r="J17" s="26"/>
      <c r="K17" s="19"/>
      <c r="L17" s="26"/>
      <c r="M17" s="19"/>
      <c r="N17" s="26"/>
      <c r="O17" s="19"/>
      <c r="P17" s="26"/>
      <c r="Q17" s="19"/>
      <c r="R17" s="26"/>
      <c r="S17" s="19"/>
    </row>
    <row r="18" spans="1:19" ht="8.25" customHeight="1">
      <c r="A18" s="26"/>
      <c r="B18" s="7" t="s">
        <v>207</v>
      </c>
      <c r="C18" s="13"/>
      <c r="D18" s="26"/>
      <c r="E18" s="19"/>
      <c r="F18" s="26"/>
      <c r="G18" s="19"/>
      <c r="H18" s="26"/>
      <c r="I18" s="19"/>
      <c r="J18" s="26"/>
      <c r="K18" s="19"/>
      <c r="L18" s="26"/>
      <c r="M18" s="19"/>
      <c r="N18" s="26"/>
      <c r="O18" s="19"/>
      <c r="P18" s="26"/>
      <c r="Q18" s="19"/>
      <c r="R18" s="26"/>
      <c r="S18" s="19"/>
    </row>
    <row r="19" spans="1:19" ht="7.5" customHeight="1">
      <c r="A19" s="26"/>
      <c r="B19" s="23" t="s">
        <v>327</v>
      </c>
      <c r="C19" s="18" t="s">
        <v>17</v>
      </c>
      <c r="D19" s="26">
        <v>2317685</v>
      </c>
      <c r="E19" s="19" t="s">
        <v>5</v>
      </c>
      <c r="F19" s="26">
        <v>2573742</v>
      </c>
      <c r="G19" s="19" t="s">
        <v>5</v>
      </c>
      <c r="H19" s="26">
        <v>2706834</v>
      </c>
      <c r="I19" s="19" t="s">
        <v>5</v>
      </c>
      <c r="J19" s="26">
        <v>2706834</v>
      </c>
      <c r="K19" s="19" t="s">
        <v>5</v>
      </c>
      <c r="L19" s="26">
        <v>3035119</v>
      </c>
      <c r="M19" s="19" t="s">
        <v>5</v>
      </c>
      <c r="N19" s="26">
        <v>300845</v>
      </c>
      <c r="O19" s="19" t="s">
        <v>5</v>
      </c>
      <c r="P19" s="26">
        <v>279315</v>
      </c>
      <c r="Q19" s="19" t="s">
        <v>5</v>
      </c>
      <c r="R19" s="26">
        <v>274761</v>
      </c>
      <c r="S19" s="19" t="s">
        <v>5</v>
      </c>
    </row>
    <row r="20" spans="1:19" ht="7.5" customHeight="1">
      <c r="A20" s="26"/>
      <c r="B20" s="23" t="s">
        <v>252</v>
      </c>
      <c r="C20" s="18"/>
      <c r="D20" s="26"/>
      <c r="E20" s="19"/>
      <c r="F20" s="26"/>
      <c r="G20" s="19"/>
      <c r="H20" s="26"/>
      <c r="I20" s="19"/>
      <c r="J20" s="26"/>
      <c r="K20" s="19"/>
      <c r="L20" s="26"/>
      <c r="M20" s="19"/>
      <c r="N20" s="26"/>
      <c r="O20" s="19"/>
      <c r="P20" s="26"/>
      <c r="Q20" s="19"/>
      <c r="R20" s="26"/>
      <c r="S20" s="19"/>
    </row>
    <row r="21" spans="1:19" ht="7.5" customHeight="1">
      <c r="A21" s="26"/>
      <c r="B21" s="23" t="s">
        <v>328</v>
      </c>
      <c r="C21" s="18"/>
      <c r="D21" s="26">
        <v>81578</v>
      </c>
      <c r="E21" s="19" t="s">
        <v>5</v>
      </c>
      <c r="F21" s="26">
        <v>83541</v>
      </c>
      <c r="G21" s="19" t="s">
        <v>5</v>
      </c>
      <c r="H21" s="26">
        <v>82692</v>
      </c>
      <c r="I21" s="19" t="s">
        <v>5</v>
      </c>
      <c r="J21" s="26">
        <v>82692</v>
      </c>
      <c r="K21" s="19" t="s">
        <v>5</v>
      </c>
      <c r="L21" s="26">
        <v>68068</v>
      </c>
      <c r="M21" s="19" t="s">
        <v>5</v>
      </c>
      <c r="N21" s="26">
        <v>5868</v>
      </c>
      <c r="O21" s="19" t="s">
        <v>5</v>
      </c>
      <c r="P21" s="26">
        <v>8271</v>
      </c>
      <c r="Q21" s="19" t="s">
        <v>5</v>
      </c>
      <c r="R21" s="26">
        <v>8223</v>
      </c>
      <c r="S21" s="19" t="s">
        <v>5</v>
      </c>
    </row>
    <row r="22" spans="1:19" ht="7.5" customHeight="1">
      <c r="A22" s="26"/>
      <c r="B22" s="23" t="s">
        <v>329</v>
      </c>
      <c r="C22" s="18"/>
      <c r="D22" s="26">
        <v>119</v>
      </c>
      <c r="E22" s="19" t="s">
        <v>5</v>
      </c>
      <c r="F22" s="26">
        <v>1</v>
      </c>
      <c r="G22" s="19" t="s">
        <v>5</v>
      </c>
      <c r="H22" s="26">
        <v>2551</v>
      </c>
      <c r="I22" s="19" t="s">
        <v>5</v>
      </c>
      <c r="J22" s="26">
        <v>2551</v>
      </c>
      <c r="K22" s="19" t="s">
        <v>5</v>
      </c>
      <c r="L22" s="26">
        <v>3091</v>
      </c>
      <c r="M22" s="19" t="s">
        <v>5</v>
      </c>
      <c r="N22" s="26">
        <v>0</v>
      </c>
      <c r="O22" s="19" t="s">
        <v>5</v>
      </c>
      <c r="P22" s="26">
        <v>0</v>
      </c>
      <c r="Q22" s="19" t="s">
        <v>5</v>
      </c>
      <c r="R22" s="26">
        <v>0</v>
      </c>
      <c r="S22" s="19" t="s">
        <v>5</v>
      </c>
    </row>
    <row r="23" spans="1:19" ht="7.5" customHeight="1">
      <c r="A23" s="26"/>
      <c r="B23" s="23" t="s">
        <v>253</v>
      </c>
      <c r="C23" s="18"/>
      <c r="D23" s="26">
        <v>912454</v>
      </c>
      <c r="E23" s="19" t="s">
        <v>5</v>
      </c>
      <c r="F23" s="26">
        <v>1171508</v>
      </c>
      <c r="G23" s="19" t="s">
        <v>5</v>
      </c>
      <c r="H23" s="26">
        <v>1134326</v>
      </c>
      <c r="I23" s="19" t="s">
        <v>5</v>
      </c>
      <c r="J23" s="26">
        <v>1134326</v>
      </c>
      <c r="K23" s="19" t="s">
        <v>5</v>
      </c>
      <c r="L23" s="26">
        <v>1584972</v>
      </c>
      <c r="M23" s="19" t="s">
        <v>5</v>
      </c>
      <c r="N23" s="26">
        <v>184115</v>
      </c>
      <c r="O23" s="19" t="s">
        <v>5</v>
      </c>
      <c r="P23" s="26">
        <v>188011</v>
      </c>
      <c r="Q23" s="19" t="s">
        <v>5</v>
      </c>
      <c r="R23" s="26">
        <v>184990</v>
      </c>
      <c r="S23" s="19" t="s">
        <v>5</v>
      </c>
    </row>
    <row r="24" spans="1:19" ht="7.5" customHeight="1">
      <c r="A24" s="26"/>
      <c r="B24" s="23" t="s">
        <v>254</v>
      </c>
      <c r="C24" s="18"/>
      <c r="D24" s="26">
        <v>16336</v>
      </c>
      <c r="E24" s="19" t="s">
        <v>5</v>
      </c>
      <c r="F24" s="26">
        <v>18006</v>
      </c>
      <c r="G24" s="19" t="s">
        <v>5</v>
      </c>
      <c r="H24" s="26">
        <v>33212</v>
      </c>
      <c r="I24" s="19" t="s">
        <v>5</v>
      </c>
      <c r="J24" s="26">
        <v>33212</v>
      </c>
      <c r="K24" s="19" t="s">
        <v>5</v>
      </c>
      <c r="L24" s="26">
        <v>35807</v>
      </c>
      <c r="M24" s="19" t="s">
        <v>5</v>
      </c>
      <c r="N24" s="26">
        <v>5500</v>
      </c>
      <c r="O24" s="19" t="s">
        <v>5</v>
      </c>
      <c r="P24" s="26">
        <v>0</v>
      </c>
      <c r="Q24" s="19" t="s">
        <v>5</v>
      </c>
      <c r="R24" s="26">
        <v>5424</v>
      </c>
      <c r="S24" s="19" t="s">
        <v>5</v>
      </c>
    </row>
    <row r="25" spans="1:19" ht="7.5" customHeight="1">
      <c r="A25" s="26"/>
      <c r="B25" s="23" t="s">
        <v>238</v>
      </c>
      <c r="C25" s="18"/>
      <c r="D25" s="26">
        <v>70068</v>
      </c>
      <c r="E25" s="19" t="s">
        <v>5</v>
      </c>
      <c r="F25" s="26">
        <v>48181</v>
      </c>
      <c r="G25" s="19" t="s">
        <v>5</v>
      </c>
      <c r="H25" s="26">
        <v>80840</v>
      </c>
      <c r="I25" s="19" t="s">
        <v>5</v>
      </c>
      <c r="J25" s="26">
        <v>80840</v>
      </c>
      <c r="K25" s="19" t="s">
        <v>5</v>
      </c>
      <c r="L25" s="26">
        <v>56212</v>
      </c>
      <c r="M25" s="19" t="s">
        <v>5</v>
      </c>
      <c r="N25" s="26">
        <v>2751</v>
      </c>
      <c r="O25" s="19" t="s">
        <v>5</v>
      </c>
      <c r="P25" s="26">
        <v>5481</v>
      </c>
      <c r="Q25" s="19" t="s">
        <v>5</v>
      </c>
      <c r="R25" s="26">
        <v>0</v>
      </c>
      <c r="S25" s="19" t="s">
        <v>5</v>
      </c>
    </row>
    <row r="26" spans="1:19" ht="7.5" customHeight="1">
      <c r="A26" s="26"/>
      <c r="B26" s="23" t="s">
        <v>310</v>
      </c>
      <c r="C26" s="18"/>
      <c r="D26" s="26">
        <v>307581</v>
      </c>
      <c r="E26" s="19" t="s">
        <v>5</v>
      </c>
      <c r="F26" s="26">
        <v>274033</v>
      </c>
      <c r="G26" s="19" t="s">
        <v>5</v>
      </c>
      <c r="H26" s="26">
        <v>283032</v>
      </c>
      <c r="I26" s="19" t="s">
        <v>5</v>
      </c>
      <c r="J26" s="26">
        <v>283032</v>
      </c>
      <c r="K26" s="19" t="s">
        <v>5</v>
      </c>
      <c r="L26" s="26">
        <v>189348</v>
      </c>
      <c r="M26" s="19" t="s">
        <v>5</v>
      </c>
      <c r="N26" s="26">
        <v>8152</v>
      </c>
      <c r="O26" s="19" t="s">
        <v>5</v>
      </c>
      <c r="P26" s="26">
        <v>16504</v>
      </c>
      <c r="Q26" s="19" t="s">
        <v>5</v>
      </c>
      <c r="R26" s="26">
        <v>10257</v>
      </c>
      <c r="S26" s="19" t="s">
        <v>5</v>
      </c>
    </row>
    <row r="27" spans="1:19" ht="7.5" customHeight="1">
      <c r="A27" s="26"/>
      <c r="B27" s="23" t="s">
        <v>311</v>
      </c>
      <c r="C27" s="18"/>
      <c r="D27" s="26">
        <v>529977</v>
      </c>
      <c r="E27" s="19" t="s">
        <v>5</v>
      </c>
      <c r="F27" s="26">
        <v>558434</v>
      </c>
      <c r="G27" s="19" t="s">
        <v>5</v>
      </c>
      <c r="H27" s="26">
        <v>500424</v>
      </c>
      <c r="I27" s="19" t="s">
        <v>5</v>
      </c>
      <c r="J27" s="26">
        <v>500424</v>
      </c>
      <c r="K27" s="19" t="s">
        <v>5</v>
      </c>
      <c r="L27" s="26">
        <v>579081</v>
      </c>
      <c r="M27" s="19" t="s">
        <v>5</v>
      </c>
      <c r="N27" s="26">
        <v>59638</v>
      </c>
      <c r="O27" s="19" t="s">
        <v>5</v>
      </c>
      <c r="P27" s="26">
        <v>42076</v>
      </c>
      <c r="Q27" s="19" t="s">
        <v>5</v>
      </c>
      <c r="R27" s="26">
        <v>29173</v>
      </c>
      <c r="S27" s="19" t="s">
        <v>5</v>
      </c>
    </row>
    <row r="28" spans="1:19" ht="7.5" customHeight="1">
      <c r="A28" s="26"/>
      <c r="B28" s="23" t="s">
        <v>326</v>
      </c>
      <c r="C28" s="18"/>
      <c r="D28" s="26">
        <v>1376</v>
      </c>
      <c r="E28" s="19" t="s">
        <v>5</v>
      </c>
      <c r="F28" s="26">
        <v>3876</v>
      </c>
      <c r="G28" s="19" t="s">
        <v>5</v>
      </c>
      <c r="H28" s="26">
        <v>29170</v>
      </c>
      <c r="I28" s="19" t="s">
        <v>5</v>
      </c>
      <c r="J28" s="26">
        <v>29170</v>
      </c>
      <c r="K28" s="19" t="s">
        <v>5</v>
      </c>
      <c r="L28" s="26">
        <v>25113</v>
      </c>
      <c r="M28" s="19" t="s">
        <v>5</v>
      </c>
      <c r="N28" s="26">
        <v>0</v>
      </c>
      <c r="O28" s="19" t="s">
        <v>5</v>
      </c>
      <c r="P28" s="26">
        <v>0</v>
      </c>
      <c r="Q28" s="19" t="s">
        <v>5</v>
      </c>
      <c r="R28" s="26">
        <v>0</v>
      </c>
      <c r="S28" s="19" t="s">
        <v>5</v>
      </c>
    </row>
    <row r="29" spans="1:19" ht="7.5" customHeight="1">
      <c r="A29" s="26"/>
      <c r="B29" s="23" t="s">
        <v>312</v>
      </c>
      <c r="C29" s="18"/>
      <c r="D29" s="26">
        <v>5761</v>
      </c>
      <c r="E29" s="19" t="s">
        <v>5</v>
      </c>
      <c r="F29" s="26">
        <v>8197</v>
      </c>
      <c r="G29" s="19" t="s">
        <v>5</v>
      </c>
      <c r="H29" s="26">
        <v>31300</v>
      </c>
      <c r="I29" s="19" t="s">
        <v>5</v>
      </c>
      <c r="J29" s="26">
        <v>31300</v>
      </c>
      <c r="K29" s="19" t="s">
        <v>5</v>
      </c>
      <c r="L29" s="26">
        <v>0</v>
      </c>
      <c r="M29" s="19" t="s">
        <v>5</v>
      </c>
      <c r="N29" s="26">
        <v>0</v>
      </c>
      <c r="O29" s="19" t="s">
        <v>5</v>
      </c>
      <c r="P29" s="26">
        <v>0</v>
      </c>
      <c r="Q29" s="19" t="s">
        <v>5</v>
      </c>
      <c r="R29" s="26">
        <v>0</v>
      </c>
      <c r="S29" s="19" t="s">
        <v>5</v>
      </c>
    </row>
    <row r="30" spans="1:19" ht="7.5" customHeight="1">
      <c r="A30" s="26"/>
      <c r="B30" s="23" t="s">
        <v>313</v>
      </c>
      <c r="C30" s="18"/>
      <c r="D30" s="26">
        <v>184340</v>
      </c>
      <c r="E30" s="19" t="s">
        <v>5</v>
      </c>
      <c r="F30" s="26">
        <v>127648</v>
      </c>
      <c r="G30" s="19" t="s">
        <v>5</v>
      </c>
      <c r="H30" s="26">
        <v>219192</v>
      </c>
      <c r="I30" s="19" t="s">
        <v>5</v>
      </c>
      <c r="J30" s="26">
        <v>219192</v>
      </c>
      <c r="K30" s="19" t="s">
        <v>5</v>
      </c>
      <c r="L30" s="26">
        <v>208556</v>
      </c>
      <c r="M30" s="19" t="s">
        <v>5</v>
      </c>
      <c r="N30" s="26">
        <v>16945</v>
      </c>
      <c r="O30" s="19" t="s">
        <v>5</v>
      </c>
      <c r="P30" s="26">
        <v>8858</v>
      </c>
      <c r="Q30" s="19" t="s">
        <v>5</v>
      </c>
      <c r="R30" s="26">
        <v>16033</v>
      </c>
      <c r="S30" s="19" t="s">
        <v>5</v>
      </c>
    </row>
    <row r="31" spans="1:19" ht="7.5" customHeight="1">
      <c r="A31" s="26"/>
      <c r="B31" s="23" t="s">
        <v>241</v>
      </c>
      <c r="C31" s="18"/>
      <c r="D31" s="26">
        <v>106481</v>
      </c>
      <c r="E31" s="19" t="s">
        <v>5</v>
      </c>
      <c r="F31" s="26">
        <v>127362</v>
      </c>
      <c r="G31" s="19" t="s">
        <v>5</v>
      </c>
      <c r="H31" s="26">
        <v>161305</v>
      </c>
      <c r="I31" s="19" t="s">
        <v>5</v>
      </c>
      <c r="J31" s="26">
        <v>161305</v>
      </c>
      <c r="K31" s="19" t="s">
        <v>5</v>
      </c>
      <c r="L31" s="26">
        <v>149260</v>
      </c>
      <c r="M31" s="19" t="s">
        <v>5</v>
      </c>
      <c r="N31" s="26">
        <v>13644</v>
      </c>
      <c r="O31" s="19" t="s">
        <v>5</v>
      </c>
      <c r="P31" s="26">
        <v>5751</v>
      </c>
      <c r="Q31" s="19" t="s">
        <v>5</v>
      </c>
      <c r="R31" s="26">
        <v>17837</v>
      </c>
      <c r="S31" s="19" t="s">
        <v>5</v>
      </c>
    </row>
    <row r="32" spans="1:19" ht="7.5" customHeight="1">
      <c r="A32" s="26"/>
      <c r="B32" s="23" t="s">
        <v>255</v>
      </c>
      <c r="C32" s="18"/>
      <c r="D32" s="26">
        <v>10551</v>
      </c>
      <c r="E32" s="19" t="s">
        <v>5</v>
      </c>
      <c r="F32" s="26">
        <v>14172</v>
      </c>
      <c r="G32" s="19" t="s">
        <v>5</v>
      </c>
      <c r="H32" s="26">
        <v>2725</v>
      </c>
      <c r="I32" s="19" t="s">
        <v>5</v>
      </c>
      <c r="J32" s="26">
        <v>2725</v>
      </c>
      <c r="K32" s="19" t="s">
        <v>5</v>
      </c>
      <c r="L32" s="26">
        <v>2757</v>
      </c>
      <c r="M32" s="19" t="s">
        <v>5</v>
      </c>
      <c r="N32" s="26">
        <v>0</v>
      </c>
      <c r="O32" s="19" t="s">
        <v>5</v>
      </c>
      <c r="P32" s="26">
        <v>0</v>
      </c>
      <c r="Q32" s="19" t="s">
        <v>5</v>
      </c>
      <c r="R32" s="26">
        <v>0</v>
      </c>
      <c r="S32" s="19" t="s">
        <v>5</v>
      </c>
    </row>
    <row r="33" spans="1:19" ht="7.5" customHeight="1">
      <c r="A33" s="26"/>
      <c r="B33" s="23" t="s">
        <v>242</v>
      </c>
      <c r="C33" s="18"/>
      <c r="D33" s="26">
        <v>0</v>
      </c>
      <c r="E33" s="19" t="s">
        <v>5</v>
      </c>
      <c r="F33" s="26">
        <v>0</v>
      </c>
      <c r="G33" s="19" t="s">
        <v>5</v>
      </c>
      <c r="H33" s="26">
        <v>2775</v>
      </c>
      <c r="I33" s="19" t="s">
        <v>5</v>
      </c>
      <c r="J33" s="26">
        <v>2775</v>
      </c>
      <c r="K33" s="19" t="s">
        <v>5</v>
      </c>
      <c r="L33" s="26">
        <v>0</v>
      </c>
      <c r="M33" s="19" t="s">
        <v>5</v>
      </c>
      <c r="N33" s="26">
        <v>0</v>
      </c>
      <c r="O33" s="19" t="s">
        <v>5</v>
      </c>
      <c r="P33" s="26">
        <v>0</v>
      </c>
      <c r="Q33" s="19" t="s">
        <v>5</v>
      </c>
      <c r="R33" s="26">
        <v>0</v>
      </c>
      <c r="S33" s="19" t="s">
        <v>5</v>
      </c>
    </row>
    <row r="34" spans="1:19" ht="7.5" customHeight="1">
      <c r="A34" s="26"/>
      <c r="B34" s="23" t="s">
        <v>243</v>
      </c>
      <c r="C34" s="18"/>
      <c r="D34" s="26">
        <f>D19-SUM(D21:D33)</f>
        <v>91063</v>
      </c>
      <c r="E34" s="19"/>
      <c r="F34" s="26">
        <f>F19-SUM(F21:F33)</f>
        <v>138783</v>
      </c>
      <c r="G34" s="19"/>
      <c r="H34" s="26">
        <f>H19-SUM(H21:H33)</f>
        <v>143290</v>
      </c>
      <c r="I34" s="19"/>
      <c r="J34" s="26">
        <f>J19-SUM(J21:J33)</f>
        <v>143290</v>
      </c>
      <c r="K34" s="19"/>
      <c r="L34" s="26">
        <f>L19-SUM(L21:L33)</f>
        <v>132854</v>
      </c>
      <c r="M34" s="19"/>
      <c r="N34" s="26">
        <f>N19-SUM(N21:N33)</f>
        <v>4232</v>
      </c>
      <c r="O34" s="19"/>
      <c r="P34" s="26">
        <f>P19-SUM(P21:P33)</f>
        <v>4363</v>
      </c>
      <c r="Q34" s="19"/>
      <c r="R34" s="26">
        <f>R19-SUM(R21:R33)</f>
        <v>2824</v>
      </c>
      <c r="S34" s="19"/>
    </row>
    <row r="35" spans="1:19" ht="7.5" customHeight="1">
      <c r="A35" s="26"/>
      <c r="B35" s="23" t="s">
        <v>330</v>
      </c>
      <c r="C35" s="18" t="s">
        <v>17</v>
      </c>
      <c r="D35" s="26">
        <v>416769</v>
      </c>
      <c r="E35" s="19" t="s">
        <v>5</v>
      </c>
      <c r="F35" s="26">
        <v>359761</v>
      </c>
      <c r="G35" s="19" t="s">
        <v>5</v>
      </c>
      <c r="H35" s="26">
        <v>380326</v>
      </c>
      <c r="I35" s="19" t="s">
        <v>5</v>
      </c>
      <c r="J35" s="26">
        <v>380326</v>
      </c>
      <c r="K35" s="19" t="s">
        <v>5</v>
      </c>
      <c r="L35" s="26">
        <v>342149</v>
      </c>
      <c r="M35" s="19" t="s">
        <v>5</v>
      </c>
      <c r="N35" s="26">
        <v>37333</v>
      </c>
      <c r="O35" s="19" t="s">
        <v>5</v>
      </c>
      <c r="P35" s="26">
        <v>19914</v>
      </c>
      <c r="Q35" s="19" t="s">
        <v>5</v>
      </c>
      <c r="R35" s="26">
        <v>32647</v>
      </c>
      <c r="S35" s="19" t="s">
        <v>5</v>
      </c>
    </row>
    <row r="36" spans="1:19" ht="7.5" customHeight="1">
      <c r="A36" s="26"/>
      <c r="B36" s="23" t="s">
        <v>252</v>
      </c>
      <c r="C36" s="18"/>
      <c r="D36" s="26"/>
      <c r="E36" s="19"/>
      <c r="F36" s="26"/>
      <c r="G36" s="19"/>
      <c r="H36" s="26"/>
      <c r="I36" s="19"/>
      <c r="J36" s="26"/>
      <c r="K36" s="19"/>
      <c r="L36" s="26"/>
      <c r="M36" s="19"/>
      <c r="N36" s="26"/>
      <c r="O36" s="19"/>
      <c r="P36" s="26"/>
      <c r="Q36" s="19"/>
      <c r="R36" s="26"/>
      <c r="S36" s="19"/>
    </row>
    <row r="37" spans="1:19" ht="7.5" customHeight="1">
      <c r="A37" s="26"/>
      <c r="B37" s="23" t="s">
        <v>331</v>
      </c>
      <c r="C37" s="18"/>
      <c r="D37" s="26">
        <v>39860</v>
      </c>
      <c r="E37" s="19" t="s">
        <v>5</v>
      </c>
      <c r="F37" s="26">
        <v>12835</v>
      </c>
      <c r="G37" s="19" t="s">
        <v>5</v>
      </c>
      <c r="H37" s="26">
        <v>11959</v>
      </c>
      <c r="I37" s="19" t="s">
        <v>5</v>
      </c>
      <c r="J37" s="26">
        <v>11959</v>
      </c>
      <c r="K37" s="19" t="s">
        <v>5</v>
      </c>
      <c r="L37" s="26">
        <v>13527</v>
      </c>
      <c r="M37" s="19" t="s">
        <v>5</v>
      </c>
      <c r="N37" s="26">
        <v>1004</v>
      </c>
      <c r="O37" s="19" t="s">
        <v>5</v>
      </c>
      <c r="P37" s="26">
        <v>802</v>
      </c>
      <c r="Q37" s="19" t="s">
        <v>5</v>
      </c>
      <c r="R37" s="26">
        <v>0</v>
      </c>
      <c r="S37" s="19" t="s">
        <v>5</v>
      </c>
    </row>
    <row r="38" spans="1:19" ht="7.5" customHeight="1">
      <c r="A38" s="26"/>
      <c r="B38" s="23" t="s">
        <v>253</v>
      </c>
      <c r="C38" s="18"/>
      <c r="D38" s="26">
        <v>156087</v>
      </c>
      <c r="E38" s="19" t="s">
        <v>5</v>
      </c>
      <c r="F38" s="26">
        <v>223232</v>
      </c>
      <c r="G38" s="19" t="s">
        <v>5</v>
      </c>
      <c r="H38" s="26">
        <v>217743</v>
      </c>
      <c r="I38" s="19" t="s">
        <v>5</v>
      </c>
      <c r="J38" s="26">
        <v>217743</v>
      </c>
      <c r="K38" s="19" t="s">
        <v>5</v>
      </c>
      <c r="L38" s="26">
        <v>208674</v>
      </c>
      <c r="M38" s="19" t="s">
        <v>5</v>
      </c>
      <c r="N38" s="26">
        <v>18902</v>
      </c>
      <c r="O38" s="19" t="s">
        <v>5</v>
      </c>
      <c r="P38" s="26">
        <v>13050</v>
      </c>
      <c r="Q38" s="19" t="s">
        <v>5</v>
      </c>
      <c r="R38" s="26">
        <v>23616</v>
      </c>
      <c r="S38" s="19" t="s">
        <v>5</v>
      </c>
    </row>
    <row r="39" spans="1:19" ht="7.5" customHeight="1">
      <c r="A39" s="26"/>
      <c r="B39" s="23" t="s">
        <v>238</v>
      </c>
      <c r="C39" s="18"/>
      <c r="D39" s="26">
        <v>0</v>
      </c>
      <c r="E39" s="19" t="s">
        <v>5</v>
      </c>
      <c r="F39" s="26">
        <v>0</v>
      </c>
      <c r="G39" s="19" t="s">
        <v>5</v>
      </c>
      <c r="H39" s="26">
        <v>5000</v>
      </c>
      <c r="I39" s="19" t="s">
        <v>5</v>
      </c>
      <c r="J39" s="26">
        <v>5000</v>
      </c>
      <c r="K39" s="19" t="s">
        <v>5</v>
      </c>
      <c r="L39" s="26">
        <v>1624</v>
      </c>
      <c r="M39" s="19" t="s">
        <v>5</v>
      </c>
      <c r="N39" s="26">
        <v>0</v>
      </c>
      <c r="O39" s="19" t="s">
        <v>5</v>
      </c>
      <c r="P39" s="26">
        <v>449</v>
      </c>
      <c r="Q39" s="19" t="s">
        <v>5</v>
      </c>
      <c r="R39" s="26">
        <v>1061</v>
      </c>
      <c r="S39" s="19" t="s">
        <v>5</v>
      </c>
    </row>
    <row r="40" spans="1:19" ht="7.5" customHeight="1">
      <c r="A40" s="26"/>
      <c r="B40" s="23" t="s">
        <v>311</v>
      </c>
      <c r="C40" s="18"/>
      <c r="D40" s="26">
        <v>4005</v>
      </c>
      <c r="E40" s="19" t="s">
        <v>5</v>
      </c>
      <c r="F40" s="26">
        <v>4945</v>
      </c>
      <c r="G40" s="19" t="s">
        <v>5</v>
      </c>
      <c r="H40" s="26">
        <v>6048</v>
      </c>
      <c r="I40" s="19" t="s">
        <v>5</v>
      </c>
      <c r="J40" s="26">
        <v>6048</v>
      </c>
      <c r="K40" s="19" t="s">
        <v>5</v>
      </c>
      <c r="L40" s="26">
        <v>0</v>
      </c>
      <c r="M40" s="19" t="s">
        <v>5</v>
      </c>
      <c r="N40" s="26">
        <v>0</v>
      </c>
      <c r="O40" s="19" t="s">
        <v>5</v>
      </c>
      <c r="P40" s="26">
        <v>0</v>
      </c>
      <c r="Q40" s="19" t="s">
        <v>5</v>
      </c>
      <c r="R40" s="26">
        <v>0</v>
      </c>
      <c r="S40" s="19" t="s">
        <v>5</v>
      </c>
    </row>
    <row r="41" spans="1:19" ht="7.5" customHeight="1">
      <c r="A41" s="26"/>
      <c r="B41" s="23" t="s">
        <v>332</v>
      </c>
      <c r="C41" s="18"/>
      <c r="D41" s="26">
        <v>0</v>
      </c>
      <c r="E41" s="19" t="s">
        <v>5</v>
      </c>
      <c r="F41" s="26">
        <v>0</v>
      </c>
      <c r="G41" s="19" t="s">
        <v>5</v>
      </c>
      <c r="H41" s="26">
        <v>0</v>
      </c>
      <c r="I41" s="19" t="s">
        <v>5</v>
      </c>
      <c r="J41" s="26">
        <v>0</v>
      </c>
      <c r="K41" s="19" t="s">
        <v>5</v>
      </c>
      <c r="L41" s="26">
        <v>4023</v>
      </c>
      <c r="M41" s="19" t="s">
        <v>5</v>
      </c>
      <c r="N41" s="26">
        <v>802</v>
      </c>
      <c r="O41" s="19" t="s">
        <v>5</v>
      </c>
      <c r="P41" s="26">
        <v>0</v>
      </c>
      <c r="Q41" s="19" t="s">
        <v>5</v>
      </c>
      <c r="R41" s="26">
        <v>0</v>
      </c>
      <c r="S41" s="19" t="s">
        <v>5</v>
      </c>
    </row>
    <row r="42" spans="1:19" ht="7.5" customHeight="1">
      <c r="A42" s="26"/>
      <c r="B42" s="23" t="s">
        <v>240</v>
      </c>
      <c r="C42" s="18"/>
      <c r="D42" s="26">
        <v>5649</v>
      </c>
      <c r="E42" s="19" t="s">
        <v>5</v>
      </c>
      <c r="F42" s="26">
        <v>2000</v>
      </c>
      <c r="G42" s="19" t="s">
        <v>5</v>
      </c>
      <c r="H42" s="26">
        <v>4002</v>
      </c>
      <c r="I42" s="19" t="s">
        <v>5</v>
      </c>
      <c r="J42" s="26">
        <v>4002</v>
      </c>
      <c r="K42" s="19" t="s">
        <v>5</v>
      </c>
      <c r="L42" s="26">
        <v>0</v>
      </c>
      <c r="M42" s="19" t="s">
        <v>5</v>
      </c>
      <c r="N42" s="26">
        <v>0</v>
      </c>
      <c r="O42" s="19" t="s">
        <v>5</v>
      </c>
      <c r="P42" s="26">
        <v>0</v>
      </c>
      <c r="Q42" s="19" t="s">
        <v>5</v>
      </c>
      <c r="R42" s="26">
        <v>0</v>
      </c>
      <c r="S42" s="19" t="s">
        <v>5</v>
      </c>
    </row>
    <row r="43" spans="1:19" ht="7.5" customHeight="1">
      <c r="A43" s="26"/>
      <c r="B43" s="23" t="s">
        <v>313</v>
      </c>
      <c r="C43" s="18"/>
      <c r="D43" s="26">
        <v>52491</v>
      </c>
      <c r="E43" s="19" t="s">
        <v>5</v>
      </c>
      <c r="F43" s="26">
        <v>66313</v>
      </c>
      <c r="G43" s="19" t="s">
        <v>5</v>
      </c>
      <c r="H43" s="26">
        <v>37549</v>
      </c>
      <c r="I43" s="19" t="s">
        <v>5</v>
      </c>
      <c r="J43" s="26">
        <v>37549</v>
      </c>
      <c r="K43" s="19" t="s">
        <v>5</v>
      </c>
      <c r="L43" s="26">
        <v>35389</v>
      </c>
      <c r="M43" s="19" t="s">
        <v>5</v>
      </c>
      <c r="N43" s="26">
        <v>4629</v>
      </c>
      <c r="O43" s="19" t="s">
        <v>5</v>
      </c>
      <c r="P43" s="26">
        <v>571</v>
      </c>
      <c r="Q43" s="19" t="s">
        <v>5</v>
      </c>
      <c r="R43" s="26">
        <v>5002</v>
      </c>
      <c r="S43" s="19" t="s">
        <v>5</v>
      </c>
    </row>
    <row r="44" spans="1:19" ht="7.5" customHeight="1">
      <c r="A44" s="26"/>
      <c r="B44" s="23" t="s">
        <v>242</v>
      </c>
      <c r="C44" s="18"/>
      <c r="D44" s="26">
        <v>0</v>
      </c>
      <c r="E44" s="19" t="s">
        <v>5</v>
      </c>
      <c r="F44" s="26">
        <v>0</v>
      </c>
      <c r="G44" s="19" t="s">
        <v>5</v>
      </c>
      <c r="H44" s="26">
        <v>0</v>
      </c>
      <c r="I44" s="19" t="s">
        <v>5</v>
      </c>
      <c r="J44" s="26">
        <v>0</v>
      </c>
      <c r="K44" s="19" t="s">
        <v>5</v>
      </c>
      <c r="L44" s="26">
        <v>0</v>
      </c>
      <c r="M44" s="19" t="s">
        <v>5</v>
      </c>
      <c r="N44" s="26">
        <v>0</v>
      </c>
      <c r="O44" s="19" t="s">
        <v>5</v>
      </c>
      <c r="P44" s="26">
        <v>0</v>
      </c>
      <c r="Q44" s="19" t="s">
        <v>5</v>
      </c>
      <c r="R44" s="26">
        <v>0</v>
      </c>
      <c r="S44" s="19" t="s">
        <v>5</v>
      </c>
    </row>
    <row r="45" spans="1:19" ht="7.5" customHeight="1">
      <c r="A45" s="26"/>
      <c r="B45" s="23" t="s">
        <v>243</v>
      </c>
      <c r="C45" s="18"/>
      <c r="D45" s="26">
        <f>D35-SUM(D44:D44)</f>
        <v>416769</v>
      </c>
      <c r="E45" s="19"/>
      <c r="F45" s="26">
        <f>F35-SUM(F44:F44)</f>
        <v>359761</v>
      </c>
      <c r="G45" s="19"/>
      <c r="H45" s="26">
        <f>H35-SUM(H44:H44)</f>
        <v>380326</v>
      </c>
      <c r="I45" s="19"/>
      <c r="J45" s="26">
        <f>J35-SUM(J44:J44)</f>
        <v>380326</v>
      </c>
      <c r="K45" s="19"/>
      <c r="L45" s="26">
        <f>L35-SUM(L44:L44)</f>
        <v>342149</v>
      </c>
      <c r="M45" s="19"/>
      <c r="N45" s="26">
        <f>N35-SUM(N44:N44)</f>
        <v>37333</v>
      </c>
      <c r="O45" s="19"/>
      <c r="P45" s="26">
        <f>P35-SUM(P44:P44)</f>
        <v>19914</v>
      </c>
      <c r="Q45" s="19"/>
      <c r="R45" s="26">
        <f>R35-SUM(R44:R44)</f>
        <v>32647</v>
      </c>
      <c r="S45" s="19"/>
    </row>
    <row r="46" spans="1:19" ht="7.5" customHeight="1">
      <c r="A46" s="26"/>
      <c r="B46" s="23" t="s">
        <v>205</v>
      </c>
      <c r="C46" s="18" t="s">
        <v>17</v>
      </c>
      <c r="D46" s="26">
        <v>2618142</v>
      </c>
      <c r="E46" s="19" t="s">
        <v>5</v>
      </c>
      <c r="F46" s="26">
        <v>2638246</v>
      </c>
      <c r="G46" s="19" t="s">
        <v>5</v>
      </c>
      <c r="H46" s="26">
        <v>2347854</v>
      </c>
      <c r="I46" s="19" t="s">
        <v>5</v>
      </c>
      <c r="J46" s="26">
        <v>2347854</v>
      </c>
      <c r="K46" s="19" t="s">
        <v>5</v>
      </c>
      <c r="L46" s="26">
        <v>2407948</v>
      </c>
      <c r="M46" s="19" t="s">
        <v>5</v>
      </c>
      <c r="N46" s="26">
        <v>213560</v>
      </c>
      <c r="O46" s="19" t="s">
        <v>5</v>
      </c>
      <c r="P46" s="26">
        <v>205638</v>
      </c>
      <c r="Q46" s="19" t="s">
        <v>5</v>
      </c>
      <c r="R46" s="26">
        <v>172638</v>
      </c>
      <c r="S46" s="19" t="s">
        <v>5</v>
      </c>
    </row>
    <row r="47" spans="1:19" ht="7.5" customHeight="1">
      <c r="A47" s="26"/>
      <c r="B47" s="23" t="s">
        <v>252</v>
      </c>
      <c r="C47" s="18"/>
      <c r="D47" s="26"/>
      <c r="E47" s="19"/>
      <c r="F47" s="26"/>
      <c r="G47" s="19"/>
      <c r="H47" s="26"/>
      <c r="I47" s="19"/>
      <c r="J47" s="26"/>
      <c r="K47" s="19"/>
      <c r="L47" s="26"/>
      <c r="M47" s="19"/>
      <c r="N47" s="26"/>
      <c r="O47" s="19"/>
      <c r="P47" s="26"/>
      <c r="Q47" s="19"/>
      <c r="R47" s="26"/>
      <c r="S47" s="19"/>
    </row>
    <row r="48" spans="1:19" ht="7.5" customHeight="1">
      <c r="A48" s="26"/>
      <c r="B48" s="23" t="s">
        <v>333</v>
      </c>
      <c r="C48" s="18"/>
      <c r="D48" s="26">
        <v>11078</v>
      </c>
      <c r="E48" s="19" t="s">
        <v>5</v>
      </c>
      <c r="F48" s="26">
        <v>1226</v>
      </c>
      <c r="G48" s="19" t="s">
        <v>5</v>
      </c>
      <c r="H48" s="26">
        <v>444</v>
      </c>
      <c r="I48" s="19" t="s">
        <v>5</v>
      </c>
      <c r="J48" s="26">
        <v>444</v>
      </c>
      <c r="K48" s="19" t="s">
        <v>5</v>
      </c>
      <c r="L48" s="26">
        <v>371</v>
      </c>
      <c r="M48" s="19" t="s">
        <v>5</v>
      </c>
      <c r="N48" s="26">
        <v>37</v>
      </c>
      <c r="O48" s="19" t="s">
        <v>5</v>
      </c>
      <c r="P48" s="26">
        <v>0</v>
      </c>
      <c r="Q48" s="19" t="s">
        <v>5</v>
      </c>
      <c r="R48" s="26">
        <v>12</v>
      </c>
      <c r="S48" s="19" t="s">
        <v>5</v>
      </c>
    </row>
    <row r="49" spans="1:19" ht="7.5" customHeight="1">
      <c r="A49" s="26"/>
      <c r="B49" s="23" t="s">
        <v>331</v>
      </c>
      <c r="C49" s="18"/>
      <c r="D49" s="26">
        <v>709</v>
      </c>
      <c r="E49" s="19" t="s">
        <v>5</v>
      </c>
      <c r="F49" s="26">
        <v>222</v>
      </c>
      <c r="G49" s="19" t="s">
        <v>5</v>
      </c>
      <c r="H49" s="26">
        <v>217</v>
      </c>
      <c r="I49" s="19" t="s">
        <v>5</v>
      </c>
      <c r="J49" s="26">
        <v>217</v>
      </c>
      <c r="K49" s="19" t="s">
        <v>5</v>
      </c>
      <c r="L49" s="26">
        <v>23</v>
      </c>
      <c r="M49" s="19" t="s">
        <v>5</v>
      </c>
      <c r="N49" s="26">
        <v>0</v>
      </c>
      <c r="O49" s="19" t="s">
        <v>5</v>
      </c>
      <c r="P49" s="26">
        <v>0</v>
      </c>
      <c r="Q49" s="19" t="s">
        <v>5</v>
      </c>
      <c r="R49" s="26">
        <v>0</v>
      </c>
      <c r="S49" s="19" t="s">
        <v>5</v>
      </c>
    </row>
    <row r="50" spans="1:19" ht="7.5" customHeight="1">
      <c r="A50" s="26"/>
      <c r="B50" s="23" t="s">
        <v>328</v>
      </c>
      <c r="C50" s="18"/>
      <c r="D50" s="26">
        <v>122281</v>
      </c>
      <c r="E50" s="19" t="s">
        <v>5</v>
      </c>
      <c r="F50" s="26">
        <v>137854</v>
      </c>
      <c r="G50" s="19" t="s">
        <v>5</v>
      </c>
      <c r="H50" s="26">
        <v>155454</v>
      </c>
      <c r="I50" s="19" t="s">
        <v>5</v>
      </c>
      <c r="J50" s="26">
        <v>155454</v>
      </c>
      <c r="K50" s="19" t="s">
        <v>5</v>
      </c>
      <c r="L50" s="26">
        <v>155764</v>
      </c>
      <c r="M50" s="19" t="s">
        <v>5</v>
      </c>
      <c r="N50" s="26">
        <v>16964</v>
      </c>
      <c r="O50" s="19" t="s">
        <v>5</v>
      </c>
      <c r="P50" s="26">
        <v>12563</v>
      </c>
      <c r="Q50" s="19" t="s">
        <v>5</v>
      </c>
      <c r="R50" s="26">
        <v>8828</v>
      </c>
      <c r="S50" s="19" t="s">
        <v>5</v>
      </c>
    </row>
    <row r="51" spans="1:19" ht="7.5" customHeight="1">
      <c r="A51" s="26"/>
      <c r="B51" s="23" t="s">
        <v>253</v>
      </c>
      <c r="C51" s="18"/>
      <c r="D51" s="26">
        <v>1242955</v>
      </c>
      <c r="E51" s="19" t="s">
        <v>5</v>
      </c>
      <c r="F51" s="26">
        <v>1227567</v>
      </c>
      <c r="G51" s="19" t="s">
        <v>5</v>
      </c>
      <c r="H51" s="26">
        <v>994991</v>
      </c>
      <c r="I51" s="19" t="s">
        <v>5</v>
      </c>
      <c r="J51" s="26">
        <v>994991</v>
      </c>
      <c r="K51" s="19" t="s">
        <v>5</v>
      </c>
      <c r="L51" s="26">
        <v>1229791</v>
      </c>
      <c r="M51" s="19" t="s">
        <v>5</v>
      </c>
      <c r="N51" s="26">
        <v>109807</v>
      </c>
      <c r="O51" s="19" t="s">
        <v>5</v>
      </c>
      <c r="P51" s="26">
        <v>111870</v>
      </c>
      <c r="Q51" s="19" t="s">
        <v>5</v>
      </c>
      <c r="R51" s="26">
        <v>109840</v>
      </c>
      <c r="S51" s="19" t="s">
        <v>5</v>
      </c>
    </row>
    <row r="52" spans="1:19" ht="7.5" customHeight="1">
      <c r="A52" s="26"/>
      <c r="B52" s="23" t="s">
        <v>334</v>
      </c>
      <c r="C52" s="18"/>
      <c r="D52" s="26">
        <v>0</v>
      </c>
      <c r="E52" s="19" t="s">
        <v>5</v>
      </c>
      <c r="F52" s="26">
        <v>1212</v>
      </c>
      <c r="G52" s="19" t="s">
        <v>5</v>
      </c>
      <c r="H52" s="26">
        <v>0</v>
      </c>
      <c r="I52" s="19" t="s">
        <v>5</v>
      </c>
      <c r="J52" s="26">
        <v>0</v>
      </c>
      <c r="K52" s="19" t="s">
        <v>5</v>
      </c>
      <c r="L52" s="26">
        <v>0</v>
      </c>
      <c r="M52" s="19" t="s">
        <v>5</v>
      </c>
      <c r="N52" s="26">
        <v>0</v>
      </c>
      <c r="O52" s="19" t="s">
        <v>5</v>
      </c>
      <c r="P52" s="26">
        <v>0</v>
      </c>
      <c r="Q52" s="19" t="s">
        <v>5</v>
      </c>
      <c r="R52" s="26">
        <v>0</v>
      </c>
      <c r="S52" s="19" t="s">
        <v>5</v>
      </c>
    </row>
    <row r="53" spans="1:19" ht="7.5" customHeight="1">
      <c r="A53" s="26"/>
      <c r="B53" s="23" t="s">
        <v>248</v>
      </c>
      <c r="C53" s="18"/>
      <c r="D53" s="26">
        <v>88958</v>
      </c>
      <c r="E53" s="19" t="s">
        <v>5</v>
      </c>
      <c r="F53" s="26">
        <v>109420</v>
      </c>
      <c r="G53" s="19" t="s">
        <v>5</v>
      </c>
      <c r="H53" s="26">
        <v>98719</v>
      </c>
      <c r="I53" s="19" t="s">
        <v>5</v>
      </c>
      <c r="J53" s="26">
        <v>98719</v>
      </c>
      <c r="K53" s="19" t="s">
        <v>5</v>
      </c>
      <c r="L53" s="26">
        <v>106136</v>
      </c>
      <c r="M53" s="19" t="s">
        <v>5</v>
      </c>
      <c r="N53" s="26">
        <v>11027</v>
      </c>
      <c r="O53" s="19" t="s">
        <v>5</v>
      </c>
      <c r="P53" s="26">
        <v>8012</v>
      </c>
      <c r="Q53" s="19" t="s">
        <v>5</v>
      </c>
      <c r="R53" s="26">
        <v>6839</v>
      </c>
      <c r="S53" s="19" t="s">
        <v>5</v>
      </c>
    </row>
    <row r="54" spans="1:19" ht="7.5" customHeight="1">
      <c r="A54" s="26"/>
      <c r="B54" s="23" t="s">
        <v>238</v>
      </c>
      <c r="C54" s="18"/>
      <c r="D54" s="26">
        <v>5374</v>
      </c>
      <c r="E54" s="19" t="s">
        <v>5</v>
      </c>
      <c r="F54" s="26">
        <v>3029</v>
      </c>
      <c r="G54" s="19" t="s">
        <v>5</v>
      </c>
      <c r="H54" s="26">
        <v>4289</v>
      </c>
      <c r="I54" s="19" t="s">
        <v>5</v>
      </c>
      <c r="J54" s="26">
        <v>4289</v>
      </c>
      <c r="K54" s="19" t="s">
        <v>5</v>
      </c>
      <c r="L54" s="26">
        <v>4343</v>
      </c>
      <c r="M54" s="19" t="s">
        <v>5</v>
      </c>
      <c r="N54" s="26">
        <v>903</v>
      </c>
      <c r="O54" s="19" t="s">
        <v>5</v>
      </c>
      <c r="P54" s="26">
        <v>201</v>
      </c>
      <c r="Q54" s="19" t="s">
        <v>5</v>
      </c>
      <c r="R54" s="26">
        <v>0</v>
      </c>
      <c r="S54" s="19" t="s">
        <v>5</v>
      </c>
    </row>
    <row r="55" spans="1:19" ht="7.5" customHeight="1">
      <c r="A55" s="26"/>
      <c r="B55" s="23" t="s">
        <v>335</v>
      </c>
      <c r="C55" s="18"/>
      <c r="D55" s="26">
        <v>18957</v>
      </c>
      <c r="E55" s="19" t="s">
        <v>5</v>
      </c>
      <c r="F55" s="26">
        <v>15120</v>
      </c>
      <c r="G55" s="19" t="s">
        <v>5</v>
      </c>
      <c r="H55" s="26">
        <v>11134</v>
      </c>
      <c r="I55" s="19" t="s">
        <v>5</v>
      </c>
      <c r="J55" s="26">
        <v>11134</v>
      </c>
      <c r="K55" s="19" t="s">
        <v>5</v>
      </c>
      <c r="L55" s="26">
        <v>5790</v>
      </c>
      <c r="M55" s="19" t="s">
        <v>5</v>
      </c>
      <c r="N55" s="26">
        <v>325</v>
      </c>
      <c r="O55" s="19" t="s">
        <v>5</v>
      </c>
      <c r="P55" s="26">
        <v>807</v>
      </c>
      <c r="Q55" s="19" t="s">
        <v>5</v>
      </c>
      <c r="R55" s="26">
        <v>425</v>
      </c>
      <c r="S55" s="19" t="s">
        <v>5</v>
      </c>
    </row>
    <row r="56" spans="1:19" ht="7.5" customHeight="1">
      <c r="A56" s="26"/>
      <c r="B56" s="23" t="s">
        <v>336</v>
      </c>
      <c r="C56" s="18"/>
      <c r="D56" s="26">
        <v>0</v>
      </c>
      <c r="E56" s="19" t="s">
        <v>5</v>
      </c>
      <c r="F56" s="26">
        <v>0</v>
      </c>
      <c r="G56" s="19" t="s">
        <v>5</v>
      </c>
      <c r="H56" s="26">
        <v>0</v>
      </c>
      <c r="I56" s="19" t="s">
        <v>5</v>
      </c>
      <c r="J56" s="26">
        <v>0</v>
      </c>
      <c r="K56" s="19" t="s">
        <v>5</v>
      </c>
      <c r="L56" s="26">
        <v>0</v>
      </c>
      <c r="M56" s="19" t="s">
        <v>5</v>
      </c>
      <c r="N56" s="26">
        <v>0</v>
      </c>
      <c r="O56" s="19" t="s">
        <v>5</v>
      </c>
      <c r="P56" s="26">
        <v>0</v>
      </c>
      <c r="Q56" s="19" t="s">
        <v>5</v>
      </c>
      <c r="R56" s="26">
        <v>0</v>
      </c>
      <c r="S56" s="19" t="s">
        <v>5</v>
      </c>
    </row>
    <row r="57" spans="1:19" ht="7.5" customHeight="1">
      <c r="A57" s="26"/>
      <c r="B57" s="23" t="s">
        <v>337</v>
      </c>
      <c r="C57" s="18"/>
      <c r="D57" s="26">
        <v>15327</v>
      </c>
      <c r="E57" s="19" t="s">
        <v>5</v>
      </c>
      <c r="F57" s="26">
        <v>2513</v>
      </c>
      <c r="G57" s="19" t="s">
        <v>5</v>
      </c>
      <c r="H57" s="26">
        <v>798</v>
      </c>
      <c r="I57" s="19" t="s">
        <v>5</v>
      </c>
      <c r="J57" s="26">
        <v>798</v>
      </c>
      <c r="K57" s="19" t="s">
        <v>5</v>
      </c>
      <c r="L57" s="26">
        <v>0</v>
      </c>
      <c r="M57" s="19" t="s">
        <v>5</v>
      </c>
      <c r="N57" s="26">
        <v>0</v>
      </c>
      <c r="O57" s="19" t="s">
        <v>5</v>
      </c>
      <c r="P57" s="26">
        <v>0</v>
      </c>
      <c r="Q57" s="19" t="s">
        <v>5</v>
      </c>
      <c r="R57" s="26">
        <v>0</v>
      </c>
      <c r="S57" s="19" t="s">
        <v>5</v>
      </c>
    </row>
    <row r="58" spans="1:19" ht="7.5" customHeight="1">
      <c r="A58" s="26"/>
      <c r="B58" s="23" t="s">
        <v>239</v>
      </c>
      <c r="C58" s="18"/>
      <c r="D58" s="26">
        <v>127057</v>
      </c>
      <c r="E58" s="19" t="s">
        <v>5</v>
      </c>
      <c r="F58" s="26">
        <v>98251</v>
      </c>
      <c r="G58" s="19" t="s">
        <v>5</v>
      </c>
      <c r="H58" s="26">
        <v>76787</v>
      </c>
      <c r="I58" s="19" t="s">
        <v>5</v>
      </c>
      <c r="J58" s="26">
        <v>76787</v>
      </c>
      <c r="K58" s="19" t="s">
        <v>5</v>
      </c>
      <c r="L58" s="26">
        <v>46815</v>
      </c>
      <c r="M58" s="19" t="s">
        <v>5</v>
      </c>
      <c r="N58" s="26">
        <v>4466</v>
      </c>
      <c r="O58" s="19" t="s">
        <v>5</v>
      </c>
      <c r="P58" s="26">
        <v>3381</v>
      </c>
      <c r="Q58" s="19" t="s">
        <v>5</v>
      </c>
      <c r="R58" s="26">
        <v>2368</v>
      </c>
      <c r="S58" s="19" t="s">
        <v>5</v>
      </c>
    </row>
    <row r="59" spans="1:19" ht="7.5" customHeight="1">
      <c r="A59" s="26"/>
      <c r="B59" s="23" t="s">
        <v>311</v>
      </c>
      <c r="C59" s="18"/>
      <c r="D59" s="26">
        <v>25287</v>
      </c>
      <c r="E59" s="19" t="s">
        <v>5</v>
      </c>
      <c r="F59" s="26">
        <v>26334</v>
      </c>
      <c r="G59" s="19" t="s">
        <v>5</v>
      </c>
      <c r="H59" s="26">
        <v>13364</v>
      </c>
      <c r="I59" s="19" t="s">
        <v>5</v>
      </c>
      <c r="J59" s="26">
        <v>13364</v>
      </c>
      <c r="K59" s="19" t="s">
        <v>5</v>
      </c>
      <c r="L59" s="26">
        <v>9957</v>
      </c>
      <c r="M59" s="19" t="s">
        <v>5</v>
      </c>
      <c r="N59" s="26">
        <v>905</v>
      </c>
      <c r="O59" s="19" t="s">
        <v>5</v>
      </c>
      <c r="P59" s="26">
        <v>602</v>
      </c>
      <c r="Q59" s="19" t="s">
        <v>5</v>
      </c>
      <c r="R59" s="26">
        <v>1042</v>
      </c>
      <c r="S59" s="19" t="s">
        <v>5</v>
      </c>
    </row>
    <row r="60" spans="1:19" ht="7.5" customHeight="1">
      <c r="A60" s="26"/>
      <c r="B60" s="23" t="s">
        <v>338</v>
      </c>
      <c r="C60" s="18"/>
      <c r="D60" s="26">
        <v>6146</v>
      </c>
      <c r="E60" s="19" t="s">
        <v>5</v>
      </c>
      <c r="F60" s="26">
        <v>799</v>
      </c>
      <c r="G60" s="19" t="s">
        <v>5</v>
      </c>
      <c r="H60" s="26">
        <v>3065</v>
      </c>
      <c r="I60" s="19" t="s">
        <v>5</v>
      </c>
      <c r="J60" s="26">
        <v>3065</v>
      </c>
      <c r="K60" s="19" t="s">
        <v>5</v>
      </c>
      <c r="L60" s="26">
        <v>1402</v>
      </c>
      <c r="M60" s="19" t="s">
        <v>5</v>
      </c>
      <c r="N60" s="26">
        <v>702</v>
      </c>
      <c r="O60" s="19" t="s">
        <v>5</v>
      </c>
      <c r="P60" s="26">
        <v>0</v>
      </c>
      <c r="Q60" s="19" t="s">
        <v>5</v>
      </c>
      <c r="R60" s="26">
        <v>0</v>
      </c>
      <c r="S60" s="19" t="s">
        <v>5</v>
      </c>
    </row>
    <row r="61" spans="1:19" ht="7.5" customHeight="1">
      <c r="A61" s="26"/>
      <c r="B61" s="23" t="s">
        <v>332</v>
      </c>
      <c r="C61" s="18"/>
      <c r="D61" s="26">
        <v>13637</v>
      </c>
      <c r="E61" s="19" t="s">
        <v>5</v>
      </c>
      <c r="F61" s="26">
        <v>13855</v>
      </c>
      <c r="G61" s="19" t="s">
        <v>5</v>
      </c>
      <c r="H61" s="26">
        <v>9433</v>
      </c>
      <c r="I61" s="19" t="s">
        <v>5</v>
      </c>
      <c r="J61" s="26">
        <v>9433</v>
      </c>
      <c r="K61" s="19" t="s">
        <v>5</v>
      </c>
      <c r="L61" s="26">
        <v>11798</v>
      </c>
      <c r="M61" s="19" t="s">
        <v>5</v>
      </c>
      <c r="N61" s="26">
        <v>1608</v>
      </c>
      <c r="O61" s="19" t="s">
        <v>5</v>
      </c>
      <c r="P61" s="26">
        <v>401</v>
      </c>
      <c r="Q61" s="19" t="s">
        <v>5</v>
      </c>
      <c r="R61" s="26">
        <v>1107</v>
      </c>
      <c r="S61" s="19" t="s">
        <v>5</v>
      </c>
    </row>
    <row r="62" spans="1:19" ht="7.5" customHeight="1">
      <c r="A62" s="26"/>
      <c r="B62" s="23" t="s">
        <v>240</v>
      </c>
      <c r="C62" s="18"/>
      <c r="D62" s="26">
        <v>88631</v>
      </c>
      <c r="E62" s="19" t="s">
        <v>5</v>
      </c>
      <c r="F62" s="26">
        <v>88506</v>
      </c>
      <c r="G62" s="19" t="s">
        <v>5</v>
      </c>
      <c r="H62" s="26">
        <v>66375</v>
      </c>
      <c r="I62" s="19" t="s">
        <v>5</v>
      </c>
      <c r="J62" s="26">
        <v>66375</v>
      </c>
      <c r="K62" s="19" t="s">
        <v>5</v>
      </c>
      <c r="L62" s="26">
        <v>22917</v>
      </c>
      <c r="M62" s="19" t="s">
        <v>5</v>
      </c>
      <c r="N62" s="26">
        <v>1285</v>
      </c>
      <c r="O62" s="19" t="s">
        <v>5</v>
      </c>
      <c r="P62" s="26">
        <v>1833</v>
      </c>
      <c r="Q62" s="19" t="s">
        <v>5</v>
      </c>
      <c r="R62" s="26">
        <v>945</v>
      </c>
      <c r="S62" s="19" t="s">
        <v>5</v>
      </c>
    </row>
    <row r="63" spans="1:19" ht="7.5" customHeight="1">
      <c r="A63" s="26"/>
      <c r="B63" s="23" t="s">
        <v>339</v>
      </c>
      <c r="C63" s="18"/>
      <c r="D63" s="26">
        <v>0</v>
      </c>
      <c r="E63" s="19" t="s">
        <v>5</v>
      </c>
      <c r="F63" s="26">
        <v>0</v>
      </c>
      <c r="G63" s="19" t="s">
        <v>5</v>
      </c>
      <c r="H63" s="26">
        <v>0</v>
      </c>
      <c r="I63" s="19" t="s">
        <v>5</v>
      </c>
      <c r="J63" s="26">
        <v>0</v>
      </c>
      <c r="K63" s="19" t="s">
        <v>5</v>
      </c>
      <c r="L63" s="26">
        <v>0</v>
      </c>
      <c r="M63" s="19" t="s">
        <v>5</v>
      </c>
      <c r="N63" s="26">
        <v>0</v>
      </c>
      <c r="O63" s="19" t="s">
        <v>5</v>
      </c>
      <c r="P63" s="26">
        <v>0</v>
      </c>
      <c r="Q63" s="19" t="s">
        <v>5</v>
      </c>
      <c r="R63" s="26">
        <v>0</v>
      </c>
      <c r="S63" s="19" t="s">
        <v>5</v>
      </c>
    </row>
    <row r="64" spans="1:19" ht="7.5" customHeight="1">
      <c r="A64" s="26"/>
      <c r="B64" s="23" t="s">
        <v>313</v>
      </c>
      <c r="C64" s="18"/>
      <c r="D64" s="26">
        <v>206067</v>
      </c>
      <c r="E64" s="19" t="s">
        <v>5</v>
      </c>
      <c r="F64" s="26">
        <v>322204</v>
      </c>
      <c r="G64" s="19" t="s">
        <v>5</v>
      </c>
      <c r="H64" s="26">
        <v>197748</v>
      </c>
      <c r="I64" s="19" t="s">
        <v>5</v>
      </c>
      <c r="J64" s="26">
        <v>197748</v>
      </c>
      <c r="K64" s="19" t="s">
        <v>5</v>
      </c>
      <c r="L64" s="26">
        <v>148075</v>
      </c>
      <c r="M64" s="19" t="s">
        <v>5</v>
      </c>
      <c r="N64" s="26">
        <v>12502</v>
      </c>
      <c r="O64" s="19" t="s">
        <v>5</v>
      </c>
      <c r="P64" s="26">
        <v>11606</v>
      </c>
      <c r="Q64" s="19" t="s">
        <v>5</v>
      </c>
      <c r="R64" s="26">
        <v>10283</v>
      </c>
      <c r="S64" s="19" t="s">
        <v>5</v>
      </c>
    </row>
    <row r="65" spans="1:19" ht="7.5" customHeight="1">
      <c r="A65" s="26"/>
      <c r="B65" s="23" t="s">
        <v>241</v>
      </c>
      <c r="C65" s="18"/>
      <c r="D65" s="26">
        <v>21172</v>
      </c>
      <c r="E65" s="19" t="s">
        <v>5</v>
      </c>
      <c r="F65" s="26">
        <v>28128</v>
      </c>
      <c r="G65" s="19" t="s">
        <v>5</v>
      </c>
      <c r="H65" s="26">
        <v>23828</v>
      </c>
      <c r="I65" s="19" t="s">
        <v>5</v>
      </c>
      <c r="J65" s="26">
        <v>23828</v>
      </c>
      <c r="K65" s="19" t="s">
        <v>5</v>
      </c>
      <c r="L65" s="26">
        <v>19556</v>
      </c>
      <c r="M65" s="19" t="s">
        <v>5</v>
      </c>
      <c r="N65" s="26">
        <v>1594</v>
      </c>
      <c r="O65" s="19" t="s">
        <v>5</v>
      </c>
      <c r="P65" s="26">
        <v>575</v>
      </c>
      <c r="Q65" s="19" t="s">
        <v>5</v>
      </c>
      <c r="R65" s="26">
        <v>801</v>
      </c>
      <c r="S65" s="19" t="s">
        <v>5</v>
      </c>
    </row>
    <row r="66" spans="1:19" ht="7.5" customHeight="1">
      <c r="A66" s="26"/>
      <c r="B66" s="23" t="s">
        <v>340</v>
      </c>
      <c r="C66" s="18"/>
      <c r="D66" s="26">
        <v>0</v>
      </c>
      <c r="E66" s="19" t="s">
        <v>5</v>
      </c>
      <c r="F66" s="26">
        <v>0</v>
      </c>
      <c r="G66" s="19" t="s">
        <v>5</v>
      </c>
      <c r="H66" s="26">
        <v>0</v>
      </c>
      <c r="I66" s="19" t="s">
        <v>5</v>
      </c>
      <c r="J66" s="26">
        <v>0</v>
      </c>
      <c r="K66" s="19" t="s">
        <v>5</v>
      </c>
      <c r="L66" s="26">
        <v>0</v>
      </c>
      <c r="M66" s="19" t="s">
        <v>5</v>
      </c>
      <c r="N66" s="26">
        <v>0</v>
      </c>
      <c r="O66" s="19" t="s">
        <v>5</v>
      </c>
      <c r="P66" s="26">
        <v>0</v>
      </c>
      <c r="Q66" s="19" t="s">
        <v>5</v>
      </c>
      <c r="R66" s="26">
        <v>0</v>
      </c>
      <c r="S66" s="19" t="s">
        <v>5</v>
      </c>
    </row>
    <row r="67" spans="1:19" ht="7.5" customHeight="1">
      <c r="A67" s="26"/>
      <c r="B67" s="23" t="s">
        <v>341</v>
      </c>
      <c r="C67" s="18"/>
      <c r="D67" s="26">
        <v>180438</v>
      </c>
      <c r="E67" s="19" t="s">
        <v>5</v>
      </c>
      <c r="F67" s="26">
        <v>130620</v>
      </c>
      <c r="G67" s="19" t="s">
        <v>5</v>
      </c>
      <c r="H67" s="26">
        <v>131715</v>
      </c>
      <c r="I67" s="19" t="s">
        <v>5</v>
      </c>
      <c r="J67" s="26">
        <v>131715</v>
      </c>
      <c r="K67" s="19" t="s">
        <v>5</v>
      </c>
      <c r="L67" s="26">
        <v>122899</v>
      </c>
      <c r="M67" s="19" t="s">
        <v>5</v>
      </c>
      <c r="N67" s="26">
        <v>14175</v>
      </c>
      <c r="O67" s="19" t="s">
        <v>5</v>
      </c>
      <c r="P67" s="26">
        <v>18571</v>
      </c>
      <c r="Q67" s="19" t="s">
        <v>5</v>
      </c>
      <c r="R67" s="26">
        <v>8198</v>
      </c>
      <c r="S67" s="19" t="s">
        <v>5</v>
      </c>
    </row>
    <row r="68" spans="1:19" ht="7.5" customHeight="1">
      <c r="A68" s="26"/>
      <c r="B68" s="23" t="s">
        <v>342</v>
      </c>
      <c r="C68" s="18"/>
      <c r="D68" s="26">
        <v>8639</v>
      </c>
      <c r="E68" s="19" t="s">
        <v>5</v>
      </c>
      <c r="F68" s="26">
        <v>18728</v>
      </c>
      <c r="G68" s="19" t="s">
        <v>5</v>
      </c>
      <c r="H68" s="26">
        <v>22355</v>
      </c>
      <c r="I68" s="19" t="s">
        <v>5</v>
      </c>
      <c r="J68" s="26">
        <v>22355</v>
      </c>
      <c r="K68" s="19" t="s">
        <v>5</v>
      </c>
      <c r="L68" s="26">
        <v>24588</v>
      </c>
      <c r="M68" s="19" t="s">
        <v>5</v>
      </c>
      <c r="N68" s="26">
        <v>1553</v>
      </c>
      <c r="O68" s="19" t="s">
        <v>5</v>
      </c>
      <c r="P68" s="26">
        <v>1754</v>
      </c>
      <c r="Q68" s="19" t="s">
        <v>5</v>
      </c>
      <c r="R68" s="26">
        <v>2310</v>
      </c>
      <c r="S68" s="19" t="s">
        <v>5</v>
      </c>
    </row>
    <row r="69" spans="1:19" ht="7.5" customHeight="1">
      <c r="A69" s="26"/>
      <c r="B69" s="23" t="s">
        <v>343</v>
      </c>
      <c r="C69" s="18"/>
      <c r="D69" s="26">
        <v>32227</v>
      </c>
      <c r="E69" s="19" t="s">
        <v>5</v>
      </c>
      <c r="F69" s="26">
        <v>22602</v>
      </c>
      <c r="G69" s="19" t="s">
        <v>5</v>
      </c>
      <c r="H69" s="26">
        <v>27486</v>
      </c>
      <c r="I69" s="19" t="s">
        <v>5</v>
      </c>
      <c r="J69" s="26">
        <v>27486</v>
      </c>
      <c r="K69" s="19" t="s">
        <v>5</v>
      </c>
      <c r="L69" s="26">
        <v>18784</v>
      </c>
      <c r="M69" s="19" t="s">
        <v>5</v>
      </c>
      <c r="N69" s="26">
        <v>499</v>
      </c>
      <c r="O69" s="19" t="s">
        <v>5</v>
      </c>
      <c r="P69" s="26">
        <v>1100</v>
      </c>
      <c r="Q69" s="19" t="s">
        <v>5</v>
      </c>
      <c r="R69" s="26">
        <v>0</v>
      </c>
      <c r="S69" s="19" t="s">
        <v>5</v>
      </c>
    </row>
    <row r="70" spans="1:19" ht="7.5" customHeight="1">
      <c r="A70" s="26"/>
      <c r="B70" s="23" t="s">
        <v>249</v>
      </c>
      <c r="C70" s="18"/>
      <c r="D70" s="26">
        <v>2254</v>
      </c>
      <c r="E70" s="19" t="s">
        <v>5</v>
      </c>
      <c r="F70" s="26">
        <v>506</v>
      </c>
      <c r="G70" s="19" t="s">
        <v>5</v>
      </c>
      <c r="H70" s="26">
        <v>0</v>
      </c>
      <c r="I70" s="19" t="s">
        <v>5</v>
      </c>
      <c r="J70" s="26">
        <v>0</v>
      </c>
      <c r="K70" s="19" t="s">
        <v>5</v>
      </c>
      <c r="L70" s="26">
        <v>0</v>
      </c>
      <c r="M70" s="19" t="s">
        <v>5</v>
      </c>
      <c r="N70" s="26">
        <v>0</v>
      </c>
      <c r="O70" s="19" t="s">
        <v>5</v>
      </c>
      <c r="P70" s="26">
        <v>0</v>
      </c>
      <c r="Q70" s="19" t="s">
        <v>5</v>
      </c>
      <c r="R70" s="26">
        <v>0</v>
      </c>
      <c r="S70" s="19" t="s">
        <v>5</v>
      </c>
    </row>
    <row r="71" spans="1:19" ht="7.5" customHeight="1">
      <c r="A71" s="26"/>
      <c r="B71" s="23" t="s">
        <v>242</v>
      </c>
      <c r="C71" s="18"/>
      <c r="D71" s="26">
        <v>366373</v>
      </c>
      <c r="E71" s="19" t="s">
        <v>5</v>
      </c>
      <c r="F71" s="26">
        <v>360678</v>
      </c>
      <c r="G71" s="19" t="s">
        <v>5</v>
      </c>
      <c r="H71" s="26">
        <v>484788</v>
      </c>
      <c r="I71" s="19" t="s">
        <v>5</v>
      </c>
      <c r="J71" s="26">
        <v>484788</v>
      </c>
      <c r="K71" s="19" t="s">
        <v>5</v>
      </c>
      <c r="L71" s="26">
        <v>453960</v>
      </c>
      <c r="M71" s="19" t="s">
        <v>5</v>
      </c>
      <c r="N71" s="26">
        <v>32136</v>
      </c>
      <c r="O71" s="19" t="s">
        <v>5</v>
      </c>
      <c r="P71" s="26">
        <v>29676</v>
      </c>
      <c r="Q71" s="19" t="s">
        <v>5</v>
      </c>
      <c r="R71" s="26">
        <v>17314</v>
      </c>
      <c r="S71" s="19" t="s">
        <v>5</v>
      </c>
    </row>
    <row r="72" spans="1:19" ht="7.5" customHeight="1">
      <c r="A72" s="26"/>
      <c r="B72" s="23" t="s">
        <v>243</v>
      </c>
      <c r="C72" s="18"/>
      <c r="D72" s="26">
        <f>D46-SUM(D48:D71)</f>
        <v>34575</v>
      </c>
      <c r="E72" s="19"/>
      <c r="F72" s="26">
        <f>F46-SUM(F48:F71)</f>
        <v>28872</v>
      </c>
      <c r="G72" s="19"/>
      <c r="H72" s="26">
        <f>H46-SUM(H48:H71)</f>
        <v>24864</v>
      </c>
      <c r="I72" s="19"/>
      <c r="J72" s="26">
        <f>J46-SUM(J48:J71)</f>
        <v>24864</v>
      </c>
      <c r="K72" s="19"/>
      <c r="L72" s="26">
        <f>L46-SUM(L48:L71)</f>
        <v>24979</v>
      </c>
      <c r="M72" s="19"/>
      <c r="N72" s="26">
        <f>N46-SUM(N48:N71)</f>
        <v>3072</v>
      </c>
      <c r="O72" s="19"/>
      <c r="P72" s="26">
        <f>P46-SUM(P48:P71)</f>
        <v>2686</v>
      </c>
      <c r="Q72" s="19"/>
      <c r="R72" s="26">
        <f>R46-SUM(R48:R71)</f>
        <v>2326</v>
      </c>
      <c r="S72" s="19"/>
    </row>
    <row r="73" spans="1:19" ht="7.5" customHeight="1">
      <c r="A73" s="26"/>
      <c r="B73" s="23" t="s">
        <v>344</v>
      </c>
      <c r="C73" s="18"/>
      <c r="D73" s="26">
        <v>43490</v>
      </c>
      <c r="E73" s="19" t="s">
        <v>5</v>
      </c>
      <c r="F73" s="26">
        <v>77368</v>
      </c>
      <c r="G73" s="19" t="s">
        <v>5</v>
      </c>
      <c r="H73" s="26">
        <v>32696</v>
      </c>
      <c r="I73" s="19" t="s">
        <v>5</v>
      </c>
      <c r="J73" s="26">
        <v>32696</v>
      </c>
      <c r="K73" s="19" t="s">
        <v>5</v>
      </c>
      <c r="L73" s="26">
        <v>28453</v>
      </c>
      <c r="M73" s="19" t="s">
        <v>5</v>
      </c>
      <c r="N73" s="26">
        <v>1812</v>
      </c>
      <c r="O73" s="19" t="s">
        <v>5</v>
      </c>
      <c r="P73" s="26">
        <v>1054</v>
      </c>
      <c r="Q73" s="19" t="s">
        <v>5</v>
      </c>
      <c r="R73" s="26">
        <v>1532</v>
      </c>
      <c r="S73" s="19" t="s">
        <v>5</v>
      </c>
    </row>
    <row r="74" spans="1:19" ht="8.25" customHeight="1">
      <c r="A74" s="26"/>
      <c r="B74" s="7" t="s">
        <v>210</v>
      </c>
      <c r="C74" s="13"/>
      <c r="D74" s="26"/>
      <c r="E74" s="19"/>
      <c r="F74" s="26"/>
      <c r="G74" s="19"/>
      <c r="H74" s="26"/>
      <c r="I74" s="19"/>
      <c r="J74" s="26"/>
      <c r="K74" s="19"/>
      <c r="L74" s="26"/>
      <c r="M74" s="19"/>
      <c r="N74" s="26"/>
      <c r="O74" s="19"/>
      <c r="P74" s="26"/>
      <c r="Q74" s="19"/>
      <c r="R74" s="26"/>
      <c r="S74" s="19"/>
    </row>
    <row r="75" spans="1:19" ht="7.5" customHeight="1">
      <c r="A75" s="26"/>
      <c r="B75" s="23" t="s">
        <v>205</v>
      </c>
      <c r="C75" s="18"/>
      <c r="D75" s="26">
        <v>79100</v>
      </c>
      <c r="E75" s="19" t="s">
        <v>5</v>
      </c>
      <c r="F75" s="26">
        <v>83800</v>
      </c>
      <c r="G75" s="19" t="s">
        <v>5</v>
      </c>
      <c r="H75" s="26">
        <v>70000</v>
      </c>
      <c r="I75" s="19" t="s">
        <v>5</v>
      </c>
      <c r="J75" s="26">
        <v>70000</v>
      </c>
      <c r="K75" s="19" t="s">
        <v>5</v>
      </c>
      <c r="L75" s="26">
        <v>55000</v>
      </c>
      <c r="M75" s="19" t="s">
        <v>5</v>
      </c>
      <c r="N75" s="26">
        <v>4100</v>
      </c>
      <c r="O75" s="19" t="s">
        <v>5</v>
      </c>
      <c r="P75" s="26">
        <v>3400</v>
      </c>
      <c r="Q75" s="19" t="s">
        <v>5</v>
      </c>
      <c r="R75" s="26">
        <v>2600</v>
      </c>
      <c r="S75" s="19" t="s">
        <v>5</v>
      </c>
    </row>
    <row r="76" spans="1:19" ht="2.25" customHeight="1">
      <c r="A76" s="26"/>
      <c r="D76" s="26"/>
      <c r="E76" s="19"/>
      <c r="F76" s="26"/>
      <c r="G76" s="19"/>
      <c r="H76" s="26"/>
      <c r="I76" s="19"/>
      <c r="J76" s="26"/>
      <c r="K76" s="19"/>
      <c r="L76" s="26"/>
      <c r="M76" s="19"/>
      <c r="N76" s="26"/>
      <c r="O76" s="19"/>
      <c r="P76" s="26"/>
      <c r="Q76" s="19"/>
      <c r="R76" s="26"/>
      <c r="S76" s="19"/>
    </row>
    <row r="77" spans="1:19" ht="8.25" customHeight="1">
      <c r="A77" s="26"/>
      <c r="B77" s="7" t="s">
        <v>207</v>
      </c>
      <c r="C77" s="13"/>
      <c r="D77" s="26"/>
      <c r="E77" s="19"/>
      <c r="F77" s="26"/>
      <c r="G77" s="19"/>
      <c r="H77" s="26"/>
      <c r="I77" s="19"/>
      <c r="J77" s="26"/>
      <c r="K77" s="19"/>
      <c r="L77" s="26"/>
      <c r="M77" s="19"/>
      <c r="N77" s="26"/>
      <c r="O77" s="19"/>
      <c r="P77" s="26"/>
      <c r="Q77" s="19"/>
      <c r="R77" s="26"/>
      <c r="S77" s="19"/>
    </row>
    <row r="78" spans="1:19" ht="7.5" customHeight="1">
      <c r="A78" s="26"/>
      <c r="B78" s="23" t="s">
        <v>345</v>
      </c>
      <c r="C78" s="18"/>
      <c r="D78" s="26">
        <v>58683</v>
      </c>
      <c r="E78" s="19" t="s">
        <v>5</v>
      </c>
      <c r="F78" s="26">
        <v>60073</v>
      </c>
      <c r="G78" s="19" t="s">
        <v>5</v>
      </c>
      <c r="H78" s="26">
        <v>49500</v>
      </c>
      <c r="I78" s="19" t="s">
        <v>5</v>
      </c>
      <c r="J78" s="26">
        <v>49500</v>
      </c>
      <c r="K78" s="19" t="s">
        <v>5</v>
      </c>
      <c r="L78" s="26">
        <v>39653</v>
      </c>
      <c r="M78" s="19" t="s">
        <v>5</v>
      </c>
      <c r="N78" s="26">
        <v>3486</v>
      </c>
      <c r="O78" s="19" t="s">
        <v>5</v>
      </c>
      <c r="P78" s="26">
        <v>1873</v>
      </c>
      <c r="Q78" s="19" t="s">
        <v>5</v>
      </c>
      <c r="R78" s="26">
        <v>1758</v>
      </c>
      <c r="S78" s="19" t="s">
        <v>5</v>
      </c>
    </row>
    <row r="79" spans="1:19" ht="7.5" customHeight="1">
      <c r="A79" s="12"/>
      <c r="B79" s="11"/>
      <c r="C79" s="10"/>
      <c r="D79" s="11"/>
      <c r="E79" s="10"/>
      <c r="F79" s="11"/>
      <c r="G79" s="10"/>
      <c r="H79" s="11"/>
      <c r="I79" s="10"/>
      <c r="J79" s="11"/>
      <c r="K79" s="10"/>
      <c r="L79" s="11"/>
      <c r="M79" s="10"/>
      <c r="N79" s="11"/>
      <c r="O79" s="10"/>
      <c r="P79" s="11"/>
      <c r="Q79" s="10"/>
      <c r="R79" s="11"/>
      <c r="S79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Chile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104"/>
  <sheetViews>
    <sheetView workbookViewId="0">
      <selection activeCell="H68" sqref="H68:R72"/>
    </sheetView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S1" s="8" t="s">
        <v>0</v>
      </c>
    </row>
    <row r="2" spans="1:19" ht="22.5" customHeight="1">
      <c r="A2" s="4" t="s">
        <v>200</v>
      </c>
      <c r="S2" s="17" t="s">
        <v>346</v>
      </c>
    </row>
    <row r="3" spans="1:19" ht="4.5" customHeight="1"/>
    <row r="4" spans="1:19" ht="22.5" customHeight="1">
      <c r="A4" s="2"/>
      <c r="B4" s="1" t="s">
        <v>33</v>
      </c>
      <c r="C4" s="3"/>
      <c r="D4" s="5">
        <v>2015</v>
      </c>
      <c r="E4" s="6"/>
      <c r="F4" s="5">
        <v>2016</v>
      </c>
      <c r="G4" s="6"/>
      <c r="H4" s="5">
        <v>2017</v>
      </c>
      <c r="I4" s="6"/>
      <c r="J4" s="5">
        <v>2017</v>
      </c>
      <c r="K4" s="6"/>
      <c r="L4" s="5">
        <v>2018</v>
      </c>
      <c r="M4" s="6"/>
      <c r="N4" s="5">
        <v>2018</v>
      </c>
      <c r="O4" s="6"/>
      <c r="P4" s="5">
        <v>2018</v>
      </c>
      <c r="Q4" s="6"/>
      <c r="R4" s="5">
        <v>2018</v>
      </c>
      <c r="S4" s="6"/>
    </row>
    <row r="5" spans="1:19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</row>
    <row r="6" spans="1:19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75</v>
      </c>
      <c r="K6" s="9"/>
      <c r="L6" s="25" t="s">
        <v>75</v>
      </c>
      <c r="M6" s="9"/>
      <c r="N6" s="25" t="s">
        <v>77</v>
      </c>
      <c r="O6" s="9"/>
      <c r="P6" s="25" t="s">
        <v>78</v>
      </c>
      <c r="Q6" s="9"/>
      <c r="R6" s="25" t="s">
        <v>79</v>
      </c>
      <c r="S6" s="9"/>
    </row>
    <row r="7" spans="1:19" ht="8.25" customHeight="1">
      <c r="A7" s="26"/>
      <c r="B7" s="7" t="s">
        <v>201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8.25" customHeight="1">
      <c r="A8" s="26"/>
      <c r="B8" s="7" t="s">
        <v>202</v>
      </c>
      <c r="C8" s="13"/>
      <c r="D8" s="26"/>
      <c r="E8" s="19"/>
      <c r="F8" s="26"/>
      <c r="G8" s="19"/>
      <c r="H8" s="26"/>
      <c r="I8" s="19"/>
      <c r="J8" s="26"/>
      <c r="K8" s="19"/>
      <c r="L8" s="26"/>
      <c r="M8" s="19"/>
      <c r="N8" s="26"/>
      <c r="O8" s="19"/>
      <c r="P8" s="26"/>
      <c r="Q8" s="19"/>
      <c r="R8" s="26"/>
      <c r="S8" s="19"/>
    </row>
    <row r="9" spans="1:19" ht="7.5" customHeight="1">
      <c r="A9" s="26"/>
      <c r="B9" s="23" t="s">
        <v>347</v>
      </c>
      <c r="C9" s="18"/>
      <c r="D9" s="26">
        <v>1667142</v>
      </c>
      <c r="E9" s="19" t="s">
        <v>5</v>
      </c>
      <c r="F9" s="26">
        <v>1850672</v>
      </c>
      <c r="G9" s="19" t="s">
        <v>5</v>
      </c>
      <c r="H9" s="26">
        <v>1656404</v>
      </c>
      <c r="I9" s="19" t="s">
        <v>5</v>
      </c>
      <c r="J9" s="26">
        <v>1656404</v>
      </c>
      <c r="K9" s="19" t="s">
        <v>5</v>
      </c>
      <c r="L9" s="26">
        <v>1506638</v>
      </c>
      <c r="M9" s="19" t="s">
        <v>5</v>
      </c>
      <c r="N9" s="26">
        <v>135860</v>
      </c>
      <c r="O9" s="19" t="s">
        <v>5</v>
      </c>
      <c r="P9" s="26">
        <v>135860</v>
      </c>
      <c r="Q9" s="19" t="s">
        <v>5</v>
      </c>
      <c r="R9" s="26">
        <v>135859</v>
      </c>
      <c r="S9" s="19" t="s">
        <v>5</v>
      </c>
    </row>
    <row r="10" spans="1:19" ht="7.5" customHeight="1">
      <c r="A10" s="26"/>
      <c r="B10" s="23" t="s">
        <v>348</v>
      </c>
      <c r="C10" s="18"/>
      <c r="D10" s="26">
        <v>5504800</v>
      </c>
      <c r="E10" s="19" t="s">
        <v>5</v>
      </c>
      <c r="F10" s="26">
        <v>6115035</v>
      </c>
      <c r="G10" s="19" t="s">
        <v>5</v>
      </c>
      <c r="H10" s="26">
        <v>5965702</v>
      </c>
      <c r="I10" s="19" t="s">
        <v>5</v>
      </c>
      <c r="J10" s="26">
        <v>5965702</v>
      </c>
      <c r="K10" s="19" t="s">
        <v>5</v>
      </c>
      <c r="L10" s="26">
        <v>6357363</v>
      </c>
      <c r="M10" s="19" t="s">
        <v>5</v>
      </c>
      <c r="N10" s="26">
        <v>515518</v>
      </c>
      <c r="O10" s="19" t="s">
        <v>5</v>
      </c>
      <c r="P10" s="26">
        <v>547948</v>
      </c>
      <c r="Q10" s="19" t="s">
        <v>5</v>
      </c>
      <c r="R10" s="26">
        <v>488097</v>
      </c>
      <c r="S10" s="19" t="s">
        <v>5</v>
      </c>
    </row>
    <row r="11" spans="1:19" ht="7.5" customHeight="1">
      <c r="A11" s="26"/>
      <c r="B11" s="23" t="s">
        <v>205</v>
      </c>
      <c r="C11" s="18"/>
      <c r="D11" s="26">
        <v>7963565</v>
      </c>
      <c r="E11" s="19" t="s">
        <v>5</v>
      </c>
      <c r="F11" s="26">
        <v>8436274</v>
      </c>
      <c r="G11" s="19" t="s">
        <v>5</v>
      </c>
      <c r="H11" s="26">
        <v>8889487</v>
      </c>
      <c r="I11" s="19" t="s">
        <v>5</v>
      </c>
      <c r="J11" s="26">
        <v>8889487</v>
      </c>
      <c r="K11" s="19" t="s">
        <v>5</v>
      </c>
      <c r="L11" s="26">
        <v>8969665</v>
      </c>
      <c r="M11" s="19" t="s">
        <v>5</v>
      </c>
      <c r="N11" s="26">
        <v>735820</v>
      </c>
      <c r="O11" s="19" t="s">
        <v>5</v>
      </c>
      <c r="P11" s="26">
        <v>767612</v>
      </c>
      <c r="Q11" s="19" t="s">
        <v>5</v>
      </c>
      <c r="R11" s="26">
        <v>859000</v>
      </c>
      <c r="S11" s="19" t="s">
        <v>5</v>
      </c>
    </row>
    <row r="12" spans="1:19" ht="8.25" customHeight="1">
      <c r="A12" s="26"/>
      <c r="B12" s="7" t="s">
        <v>206</v>
      </c>
      <c r="C12" s="13"/>
      <c r="D12" s="26"/>
      <c r="E12" s="19"/>
      <c r="F12" s="26"/>
      <c r="G12" s="19"/>
      <c r="H12" s="26"/>
      <c r="I12" s="19"/>
      <c r="J12" s="26"/>
      <c r="K12" s="19"/>
      <c r="L12" s="26"/>
      <c r="M12" s="19"/>
      <c r="N12" s="26"/>
      <c r="O12" s="19"/>
      <c r="P12" s="26"/>
      <c r="Q12" s="19"/>
      <c r="R12" s="26"/>
      <c r="S12" s="19"/>
    </row>
    <row r="13" spans="1:19" ht="7.5" customHeight="1">
      <c r="A13" s="26"/>
      <c r="B13" s="23" t="s">
        <v>349</v>
      </c>
      <c r="C13" s="18" t="s">
        <v>17</v>
      </c>
      <c r="D13" s="26">
        <v>13318839</v>
      </c>
      <c r="E13" s="19" t="s">
        <v>5</v>
      </c>
      <c r="F13" s="26">
        <v>17051825</v>
      </c>
      <c r="G13" s="19" t="s">
        <v>5</v>
      </c>
      <c r="H13" s="26">
        <v>17333378</v>
      </c>
      <c r="I13" s="19" t="s">
        <v>5</v>
      </c>
      <c r="J13" s="26">
        <v>17333378</v>
      </c>
      <c r="K13" s="19" t="s">
        <v>5</v>
      </c>
      <c r="L13" s="26">
        <v>19739269</v>
      </c>
      <c r="M13" s="19" t="s">
        <v>5</v>
      </c>
      <c r="N13" s="26">
        <v>1569271</v>
      </c>
      <c r="O13" s="19" t="s">
        <v>5</v>
      </c>
      <c r="P13" s="26">
        <v>1698993</v>
      </c>
      <c r="Q13" s="19" t="s">
        <v>5</v>
      </c>
      <c r="R13" s="26">
        <v>1462883</v>
      </c>
      <c r="S13" s="19" t="s">
        <v>5</v>
      </c>
    </row>
    <row r="14" spans="1:19" ht="7.5" customHeight="1">
      <c r="A14" s="26"/>
      <c r="B14" s="23" t="s">
        <v>244</v>
      </c>
      <c r="C14" s="18"/>
      <c r="D14" s="26"/>
      <c r="E14" s="19"/>
      <c r="F14" s="26"/>
      <c r="G14" s="19"/>
      <c r="H14" s="26"/>
      <c r="I14" s="19"/>
      <c r="J14" s="26"/>
      <c r="K14" s="19"/>
      <c r="L14" s="26"/>
      <c r="M14" s="19"/>
      <c r="N14" s="26"/>
      <c r="O14" s="19"/>
      <c r="P14" s="26"/>
      <c r="Q14" s="19"/>
      <c r="R14" s="26"/>
      <c r="S14" s="19"/>
    </row>
    <row r="15" spans="1:19" ht="7.5" customHeight="1">
      <c r="A15" s="26"/>
      <c r="B15" s="23" t="s">
        <v>350</v>
      </c>
      <c r="C15" s="18"/>
      <c r="D15" s="26">
        <v>850455</v>
      </c>
      <c r="E15" s="19" t="s">
        <v>5</v>
      </c>
      <c r="F15" s="26">
        <v>760493</v>
      </c>
      <c r="G15" s="19" t="s">
        <v>5</v>
      </c>
      <c r="H15" s="26">
        <v>849526</v>
      </c>
      <c r="I15" s="19" t="s">
        <v>5</v>
      </c>
      <c r="J15" s="26">
        <v>849526</v>
      </c>
      <c r="K15" s="19" t="s">
        <v>5</v>
      </c>
      <c r="L15" s="26">
        <v>1108664</v>
      </c>
      <c r="M15" s="19" t="s">
        <v>5</v>
      </c>
      <c r="N15" s="26">
        <v>67021</v>
      </c>
      <c r="O15" s="19" t="s">
        <v>5</v>
      </c>
      <c r="P15" s="26">
        <v>70803</v>
      </c>
      <c r="Q15" s="19" t="s">
        <v>5</v>
      </c>
      <c r="R15" s="26">
        <v>48899</v>
      </c>
      <c r="S15" s="19" t="s">
        <v>5</v>
      </c>
    </row>
    <row r="16" spans="1:19" ht="7.5" customHeight="1">
      <c r="A16" s="26"/>
      <c r="B16" s="23" t="s">
        <v>329</v>
      </c>
      <c r="C16" s="18"/>
      <c r="D16" s="26">
        <v>437997</v>
      </c>
      <c r="E16" s="19" t="s">
        <v>5</v>
      </c>
      <c r="F16" s="26">
        <v>459988</v>
      </c>
      <c r="G16" s="19" t="s">
        <v>5</v>
      </c>
      <c r="H16" s="26">
        <v>312883</v>
      </c>
      <c r="I16" s="19" t="s">
        <v>5</v>
      </c>
      <c r="J16" s="26">
        <v>312883</v>
      </c>
      <c r="K16" s="19" t="s">
        <v>5</v>
      </c>
      <c r="L16" s="26">
        <v>404835</v>
      </c>
      <c r="M16" s="19" t="s">
        <v>5</v>
      </c>
      <c r="N16" s="26">
        <v>19722</v>
      </c>
      <c r="O16" s="19" t="s">
        <v>5</v>
      </c>
      <c r="P16" s="26">
        <v>19469</v>
      </c>
      <c r="Q16" s="19" t="s">
        <v>5</v>
      </c>
      <c r="R16" s="26">
        <v>9766</v>
      </c>
      <c r="S16" s="19" t="s">
        <v>5</v>
      </c>
    </row>
    <row r="17" spans="1:19" ht="7.5" customHeight="1">
      <c r="A17" s="26"/>
      <c r="B17" s="23" t="s">
        <v>245</v>
      </c>
      <c r="C17" s="18"/>
      <c r="D17" s="26">
        <v>3745940</v>
      </c>
      <c r="E17" s="19" t="s">
        <v>5</v>
      </c>
      <c r="F17" s="26">
        <v>4744769</v>
      </c>
      <c r="G17" s="19" t="s">
        <v>5</v>
      </c>
      <c r="H17" s="26">
        <v>4592279</v>
      </c>
      <c r="I17" s="19" t="s">
        <v>5</v>
      </c>
      <c r="J17" s="26">
        <v>4592279</v>
      </c>
      <c r="K17" s="19" t="s">
        <v>5</v>
      </c>
      <c r="L17" s="26">
        <v>5824064</v>
      </c>
      <c r="M17" s="19" t="s">
        <v>5</v>
      </c>
      <c r="N17" s="26">
        <v>470350</v>
      </c>
      <c r="O17" s="19" t="s">
        <v>5</v>
      </c>
      <c r="P17" s="26">
        <v>606685</v>
      </c>
      <c r="Q17" s="19" t="s">
        <v>5</v>
      </c>
      <c r="R17" s="26">
        <v>548082</v>
      </c>
      <c r="S17" s="19" t="s">
        <v>5</v>
      </c>
    </row>
    <row r="18" spans="1:19" ht="7.5" customHeight="1">
      <c r="A18" s="26"/>
      <c r="B18" s="23" t="s">
        <v>247</v>
      </c>
      <c r="C18" s="18"/>
      <c r="D18" s="26">
        <v>32102</v>
      </c>
      <c r="E18" s="19" t="s">
        <v>5</v>
      </c>
      <c r="F18" s="26">
        <v>103</v>
      </c>
      <c r="G18" s="19" t="s">
        <v>5</v>
      </c>
      <c r="H18" s="26">
        <v>16373</v>
      </c>
      <c r="I18" s="19" t="s">
        <v>5</v>
      </c>
      <c r="J18" s="26">
        <v>16373</v>
      </c>
      <c r="K18" s="19" t="s">
        <v>5</v>
      </c>
      <c r="L18" s="26">
        <v>37048</v>
      </c>
      <c r="M18" s="19" t="s">
        <v>5</v>
      </c>
      <c r="N18" s="26">
        <v>6883</v>
      </c>
      <c r="O18" s="19" t="s">
        <v>5</v>
      </c>
      <c r="P18" s="26">
        <v>2074</v>
      </c>
      <c r="Q18" s="19" t="s">
        <v>5</v>
      </c>
      <c r="R18" s="26">
        <v>932</v>
      </c>
      <c r="S18" s="19" t="s">
        <v>5</v>
      </c>
    </row>
    <row r="19" spans="1:19" ht="7.5" customHeight="1">
      <c r="A19" s="26"/>
      <c r="B19" s="23" t="s">
        <v>337</v>
      </c>
      <c r="C19" s="18"/>
      <c r="D19" s="26">
        <v>159968</v>
      </c>
      <c r="E19" s="19" t="s">
        <v>5</v>
      </c>
      <c r="F19" s="26">
        <v>310151</v>
      </c>
      <c r="G19" s="19" t="s">
        <v>5</v>
      </c>
      <c r="H19" s="26">
        <v>192168</v>
      </c>
      <c r="I19" s="19" t="s">
        <v>5</v>
      </c>
      <c r="J19" s="26">
        <v>192168</v>
      </c>
      <c r="K19" s="19" t="s">
        <v>5</v>
      </c>
      <c r="L19" s="26">
        <v>271402</v>
      </c>
      <c r="M19" s="19" t="s">
        <v>5</v>
      </c>
      <c r="N19" s="26">
        <v>20431</v>
      </c>
      <c r="O19" s="19" t="s">
        <v>5</v>
      </c>
      <c r="P19" s="26">
        <v>9986</v>
      </c>
      <c r="Q19" s="19" t="s">
        <v>5</v>
      </c>
      <c r="R19" s="26">
        <v>10046</v>
      </c>
      <c r="S19" s="19" t="s">
        <v>5</v>
      </c>
    </row>
    <row r="20" spans="1:19" ht="7.5" customHeight="1">
      <c r="A20" s="26"/>
      <c r="B20" s="23" t="s">
        <v>351</v>
      </c>
      <c r="C20" s="18"/>
      <c r="D20" s="26">
        <v>231968</v>
      </c>
      <c r="E20" s="19" t="s">
        <v>5</v>
      </c>
      <c r="F20" s="26">
        <v>504799</v>
      </c>
      <c r="G20" s="19" t="s">
        <v>5</v>
      </c>
      <c r="H20" s="26">
        <v>312514</v>
      </c>
      <c r="I20" s="19" t="s">
        <v>5</v>
      </c>
      <c r="J20" s="26">
        <v>312514</v>
      </c>
      <c r="K20" s="19" t="s">
        <v>5</v>
      </c>
      <c r="L20" s="26">
        <v>314566</v>
      </c>
      <c r="M20" s="19" t="s">
        <v>5</v>
      </c>
      <c r="N20" s="26">
        <v>1649</v>
      </c>
      <c r="O20" s="19" t="s">
        <v>5</v>
      </c>
      <c r="P20" s="26">
        <v>340</v>
      </c>
      <c r="Q20" s="19" t="s">
        <v>5</v>
      </c>
      <c r="R20" s="26">
        <v>644</v>
      </c>
      <c r="S20" s="19" t="s">
        <v>5</v>
      </c>
    </row>
    <row r="21" spans="1:19" ht="7.5" customHeight="1">
      <c r="A21" s="26"/>
      <c r="B21" s="23" t="s">
        <v>332</v>
      </c>
      <c r="C21" s="18"/>
      <c r="D21" s="26">
        <v>647952</v>
      </c>
      <c r="E21" s="19" t="s">
        <v>5</v>
      </c>
      <c r="F21" s="26">
        <v>994533</v>
      </c>
      <c r="G21" s="19" t="s">
        <v>5</v>
      </c>
      <c r="H21" s="26">
        <v>937945</v>
      </c>
      <c r="I21" s="19" t="s">
        <v>5</v>
      </c>
      <c r="J21" s="26">
        <v>937945</v>
      </c>
      <c r="K21" s="19" t="s">
        <v>5</v>
      </c>
      <c r="L21" s="26">
        <v>1166444</v>
      </c>
      <c r="M21" s="19" t="s">
        <v>5</v>
      </c>
      <c r="N21" s="26">
        <v>120563</v>
      </c>
      <c r="O21" s="19" t="s">
        <v>5</v>
      </c>
      <c r="P21" s="26">
        <v>60741</v>
      </c>
      <c r="Q21" s="19" t="s">
        <v>5</v>
      </c>
      <c r="R21" s="26">
        <v>110062</v>
      </c>
      <c r="S21" s="19" t="s">
        <v>5</v>
      </c>
    </row>
    <row r="22" spans="1:19" ht="7.5" customHeight="1">
      <c r="A22" s="26"/>
      <c r="B22" s="23" t="s">
        <v>352</v>
      </c>
      <c r="C22" s="18"/>
      <c r="D22" s="26">
        <v>1418173</v>
      </c>
      <c r="E22" s="19" t="s">
        <v>5</v>
      </c>
      <c r="F22" s="26">
        <v>1498215</v>
      </c>
      <c r="G22" s="19" t="s">
        <v>5</v>
      </c>
      <c r="H22" s="26">
        <v>1386867</v>
      </c>
      <c r="I22" s="19" t="s">
        <v>5</v>
      </c>
      <c r="J22" s="26">
        <v>1386867</v>
      </c>
      <c r="K22" s="19" t="s">
        <v>5</v>
      </c>
      <c r="L22" s="26">
        <v>1399691</v>
      </c>
      <c r="M22" s="19" t="s">
        <v>5</v>
      </c>
      <c r="N22" s="26">
        <v>124934</v>
      </c>
      <c r="O22" s="19" t="s">
        <v>5</v>
      </c>
      <c r="P22" s="26">
        <v>112103</v>
      </c>
      <c r="Q22" s="19" t="s">
        <v>5</v>
      </c>
      <c r="R22" s="26">
        <v>120109</v>
      </c>
      <c r="S22" s="19" t="s">
        <v>5</v>
      </c>
    </row>
    <row r="23" spans="1:19" ht="7.5" customHeight="1">
      <c r="A23" s="26"/>
      <c r="B23" s="23" t="s">
        <v>326</v>
      </c>
      <c r="C23" s="18"/>
      <c r="D23" s="26">
        <v>2665904</v>
      </c>
      <c r="E23" s="19" t="s">
        <v>5</v>
      </c>
      <c r="F23" s="26">
        <v>4607896</v>
      </c>
      <c r="G23" s="19" t="s">
        <v>5</v>
      </c>
      <c r="H23" s="26">
        <v>4937265</v>
      </c>
      <c r="I23" s="19" t="s">
        <v>5</v>
      </c>
      <c r="J23" s="26">
        <v>4937265</v>
      </c>
      <c r="K23" s="19" t="s">
        <v>5</v>
      </c>
      <c r="L23" s="26">
        <v>5392607</v>
      </c>
      <c r="M23" s="19" t="s">
        <v>5</v>
      </c>
      <c r="N23" s="26">
        <v>426917</v>
      </c>
      <c r="O23" s="19" t="s">
        <v>5</v>
      </c>
      <c r="P23" s="26">
        <v>523341</v>
      </c>
      <c r="Q23" s="19" t="s">
        <v>5</v>
      </c>
      <c r="R23" s="26">
        <v>374068</v>
      </c>
      <c r="S23" s="19" t="s">
        <v>5</v>
      </c>
    </row>
    <row r="24" spans="1:19" ht="7.5" customHeight="1">
      <c r="A24" s="26"/>
      <c r="B24" s="23" t="s">
        <v>312</v>
      </c>
      <c r="C24" s="18"/>
      <c r="D24" s="26">
        <v>135954</v>
      </c>
      <c r="E24" s="19" t="s">
        <v>5</v>
      </c>
      <c r="F24" s="26">
        <v>145960</v>
      </c>
      <c r="G24" s="19" t="s">
        <v>5</v>
      </c>
      <c r="H24" s="26">
        <v>151840</v>
      </c>
      <c r="I24" s="19" t="s">
        <v>5</v>
      </c>
      <c r="J24" s="26">
        <v>151840</v>
      </c>
      <c r="K24" s="19" t="s">
        <v>5</v>
      </c>
      <c r="L24" s="26">
        <v>144775</v>
      </c>
      <c r="M24" s="19" t="s">
        <v>5</v>
      </c>
      <c r="N24" s="26">
        <v>5034</v>
      </c>
      <c r="O24" s="19" t="s">
        <v>5</v>
      </c>
      <c r="P24" s="26">
        <v>14807</v>
      </c>
      <c r="Q24" s="19" t="s">
        <v>5</v>
      </c>
      <c r="R24" s="26">
        <v>19846</v>
      </c>
      <c r="S24" s="19" t="s">
        <v>5</v>
      </c>
    </row>
    <row r="25" spans="1:19" ht="7.5" customHeight="1">
      <c r="A25" s="26"/>
      <c r="B25" s="23" t="s">
        <v>353</v>
      </c>
      <c r="C25" s="18"/>
      <c r="D25" s="26">
        <v>3940</v>
      </c>
      <c r="E25" s="19" t="s">
        <v>5</v>
      </c>
      <c r="F25" s="26">
        <v>22620</v>
      </c>
      <c r="G25" s="19" t="s">
        <v>5</v>
      </c>
      <c r="H25" s="26">
        <v>23094</v>
      </c>
      <c r="I25" s="19" t="s">
        <v>5</v>
      </c>
      <c r="J25" s="26">
        <v>23094</v>
      </c>
      <c r="K25" s="19" t="s">
        <v>5</v>
      </c>
      <c r="L25" s="26">
        <v>5225</v>
      </c>
      <c r="M25" s="19" t="s">
        <v>5</v>
      </c>
      <c r="N25" s="26">
        <v>0</v>
      </c>
      <c r="O25" s="19" t="s">
        <v>5</v>
      </c>
      <c r="P25" s="26">
        <v>50</v>
      </c>
      <c r="Q25" s="19" t="s">
        <v>5</v>
      </c>
      <c r="R25" s="26">
        <v>117</v>
      </c>
      <c r="S25" s="19" t="s">
        <v>5</v>
      </c>
    </row>
    <row r="26" spans="1:19" ht="7.5" customHeight="1">
      <c r="A26" s="26"/>
      <c r="B26" s="23" t="s">
        <v>343</v>
      </c>
      <c r="C26" s="18"/>
      <c r="D26" s="26">
        <v>149233</v>
      </c>
      <c r="E26" s="19" t="s">
        <v>5</v>
      </c>
      <c r="F26" s="26">
        <v>168247</v>
      </c>
      <c r="G26" s="19" t="s">
        <v>5</v>
      </c>
      <c r="H26" s="26">
        <v>150970</v>
      </c>
      <c r="I26" s="19" t="s">
        <v>5</v>
      </c>
      <c r="J26" s="26">
        <v>150970</v>
      </c>
      <c r="K26" s="19" t="s">
        <v>5</v>
      </c>
      <c r="L26" s="26">
        <v>41981</v>
      </c>
      <c r="M26" s="19" t="s">
        <v>5</v>
      </c>
      <c r="N26" s="26">
        <v>9960</v>
      </c>
      <c r="O26" s="19" t="s">
        <v>5</v>
      </c>
      <c r="P26" s="26">
        <v>10416</v>
      </c>
      <c r="Q26" s="19" t="s">
        <v>5</v>
      </c>
      <c r="R26" s="26">
        <v>10218</v>
      </c>
      <c r="S26" s="19" t="s">
        <v>5</v>
      </c>
    </row>
    <row r="27" spans="1:19" ht="7.5" customHeight="1">
      <c r="A27" s="26"/>
      <c r="B27" s="23" t="s">
        <v>242</v>
      </c>
      <c r="C27" s="18"/>
      <c r="D27" s="26">
        <v>673610</v>
      </c>
      <c r="E27" s="19" t="s">
        <v>5</v>
      </c>
      <c r="F27" s="26">
        <v>468888</v>
      </c>
      <c r="G27" s="19" t="s">
        <v>5</v>
      </c>
      <c r="H27" s="26">
        <v>432954</v>
      </c>
      <c r="I27" s="19" t="s">
        <v>5</v>
      </c>
      <c r="J27" s="26">
        <v>432954</v>
      </c>
      <c r="K27" s="19" t="s">
        <v>5</v>
      </c>
      <c r="L27" s="26">
        <v>294881</v>
      </c>
      <c r="M27" s="19" t="s">
        <v>5</v>
      </c>
      <c r="N27" s="26">
        <v>0</v>
      </c>
      <c r="O27" s="19" t="s">
        <v>5</v>
      </c>
      <c r="P27" s="26">
        <v>0</v>
      </c>
      <c r="Q27" s="19" t="s">
        <v>5</v>
      </c>
      <c r="R27" s="26">
        <v>0</v>
      </c>
      <c r="S27" s="19" t="s">
        <v>5</v>
      </c>
    </row>
    <row r="28" spans="1:19" ht="7.5" customHeight="1">
      <c r="A28" s="26"/>
      <c r="B28" s="23" t="s">
        <v>243</v>
      </c>
      <c r="C28" s="18"/>
      <c r="D28" s="26">
        <f>D13-SUM(D15:D27)</f>
        <v>2165643</v>
      </c>
      <c r="E28" s="19"/>
      <c r="F28" s="26">
        <f>F13-SUM(F15:F27)</f>
        <v>2365163</v>
      </c>
      <c r="G28" s="19"/>
      <c r="H28" s="26">
        <f>H13-SUM(H15:H27)</f>
        <v>3036700</v>
      </c>
      <c r="I28" s="19"/>
      <c r="J28" s="26">
        <f>J13-SUM(J15:J27)</f>
        <v>3036700</v>
      </c>
      <c r="K28" s="19"/>
      <c r="L28" s="26">
        <f>L13-SUM(L15:L27)</f>
        <v>3333086</v>
      </c>
      <c r="M28" s="19"/>
      <c r="N28" s="26">
        <f>N13-SUM(N15:N27)</f>
        <v>295807</v>
      </c>
      <c r="O28" s="19"/>
      <c r="P28" s="26">
        <f>P13-SUM(P15:P27)</f>
        <v>268178</v>
      </c>
      <c r="Q28" s="19"/>
      <c r="R28" s="26">
        <f>R13-SUM(R15:R27)</f>
        <v>210094</v>
      </c>
      <c r="S28" s="19"/>
    </row>
    <row r="29" spans="1:19" ht="7.5" customHeight="1">
      <c r="A29" s="26"/>
      <c r="B29" s="23" t="s">
        <v>354</v>
      </c>
      <c r="C29" s="18" t="s">
        <v>17</v>
      </c>
      <c r="D29" s="26">
        <v>530167</v>
      </c>
      <c r="E29" s="19" t="s">
        <v>5</v>
      </c>
      <c r="F29" s="26">
        <v>707327</v>
      </c>
      <c r="G29" s="19" t="s">
        <v>5</v>
      </c>
      <c r="H29" s="26">
        <v>799622</v>
      </c>
      <c r="I29" s="19" t="s">
        <v>5</v>
      </c>
      <c r="J29" s="26">
        <v>799622</v>
      </c>
      <c r="K29" s="19" t="s">
        <v>5</v>
      </c>
      <c r="L29" s="26">
        <v>900997</v>
      </c>
      <c r="M29" s="19" t="s">
        <v>5</v>
      </c>
      <c r="N29" s="26">
        <v>63053</v>
      </c>
      <c r="O29" s="19" t="s">
        <v>5</v>
      </c>
      <c r="P29" s="26">
        <v>81114</v>
      </c>
      <c r="Q29" s="19" t="s">
        <v>5</v>
      </c>
      <c r="R29" s="26">
        <v>53761</v>
      </c>
      <c r="S29" s="19" t="s">
        <v>5</v>
      </c>
    </row>
    <row r="30" spans="1:19" ht="7.5" customHeight="1">
      <c r="A30" s="26"/>
      <c r="B30" s="23" t="s">
        <v>355</v>
      </c>
      <c r="C30" s="18"/>
      <c r="D30" s="26"/>
      <c r="E30" s="19"/>
      <c r="F30" s="26"/>
      <c r="G30" s="19"/>
      <c r="H30" s="26"/>
      <c r="I30" s="19"/>
      <c r="J30" s="26"/>
      <c r="K30" s="19"/>
      <c r="L30" s="26"/>
      <c r="M30" s="19"/>
      <c r="N30" s="26"/>
      <c r="O30" s="19"/>
      <c r="P30" s="26"/>
      <c r="Q30" s="19"/>
      <c r="R30" s="26"/>
      <c r="S30" s="19"/>
    </row>
    <row r="31" spans="1:19" ht="7.5" customHeight="1">
      <c r="A31" s="26"/>
      <c r="B31" s="23" t="s">
        <v>245</v>
      </c>
      <c r="C31" s="18"/>
      <c r="D31" s="26">
        <v>176059</v>
      </c>
      <c r="E31" s="19" t="s">
        <v>5</v>
      </c>
      <c r="F31" s="26">
        <v>253175</v>
      </c>
      <c r="G31" s="19" t="s">
        <v>5</v>
      </c>
      <c r="H31" s="26">
        <v>238223</v>
      </c>
      <c r="I31" s="19" t="s">
        <v>5</v>
      </c>
      <c r="J31" s="26">
        <v>238223</v>
      </c>
      <c r="K31" s="19" t="s">
        <v>5</v>
      </c>
      <c r="L31" s="26">
        <v>226687</v>
      </c>
      <c r="M31" s="19" t="s">
        <v>5</v>
      </c>
      <c r="N31" s="26">
        <v>14321</v>
      </c>
      <c r="O31" s="19" t="s">
        <v>5</v>
      </c>
      <c r="P31" s="26">
        <v>18925</v>
      </c>
      <c r="Q31" s="19" t="s">
        <v>5</v>
      </c>
      <c r="R31" s="26">
        <v>11015</v>
      </c>
      <c r="S31" s="19" t="s">
        <v>5</v>
      </c>
    </row>
    <row r="32" spans="1:19" ht="7.5" customHeight="1">
      <c r="A32" s="26"/>
      <c r="B32" s="23" t="s">
        <v>247</v>
      </c>
      <c r="C32" s="18"/>
      <c r="D32" s="26">
        <v>49358</v>
      </c>
      <c r="E32" s="19" t="s">
        <v>5</v>
      </c>
      <c r="F32" s="26">
        <v>41814</v>
      </c>
      <c r="G32" s="19" t="s">
        <v>5</v>
      </c>
      <c r="H32" s="26">
        <v>33055</v>
      </c>
      <c r="I32" s="19" t="s">
        <v>5</v>
      </c>
      <c r="J32" s="26">
        <v>33055</v>
      </c>
      <c r="K32" s="19" t="s">
        <v>5</v>
      </c>
      <c r="L32" s="26">
        <v>50316</v>
      </c>
      <c r="M32" s="19" t="s">
        <v>5</v>
      </c>
      <c r="N32" s="26">
        <v>3260</v>
      </c>
      <c r="O32" s="19" t="s">
        <v>5</v>
      </c>
      <c r="P32" s="26">
        <v>4327</v>
      </c>
      <c r="Q32" s="19" t="s">
        <v>5</v>
      </c>
      <c r="R32" s="26">
        <v>4204</v>
      </c>
      <c r="S32" s="19" t="s">
        <v>5</v>
      </c>
    </row>
    <row r="33" spans="1:19" ht="7.5" customHeight="1">
      <c r="A33" s="26"/>
      <c r="B33" s="23" t="s">
        <v>311</v>
      </c>
      <c r="C33" s="18"/>
      <c r="D33" s="26">
        <v>135</v>
      </c>
      <c r="E33" s="19" t="s">
        <v>5</v>
      </c>
      <c r="F33" s="26">
        <v>52</v>
      </c>
      <c r="G33" s="19" t="s">
        <v>5</v>
      </c>
      <c r="H33" s="26">
        <v>41</v>
      </c>
      <c r="I33" s="19" t="s">
        <v>5</v>
      </c>
      <c r="J33" s="26">
        <v>41</v>
      </c>
      <c r="K33" s="19" t="s">
        <v>5</v>
      </c>
      <c r="L33" s="26">
        <v>145</v>
      </c>
      <c r="M33" s="19" t="s">
        <v>5</v>
      </c>
      <c r="N33" s="26">
        <v>22</v>
      </c>
      <c r="O33" s="19" t="s">
        <v>5</v>
      </c>
      <c r="P33" s="26">
        <v>0</v>
      </c>
      <c r="Q33" s="19" t="s">
        <v>5</v>
      </c>
      <c r="R33" s="26">
        <v>1</v>
      </c>
      <c r="S33" s="19" t="s">
        <v>5</v>
      </c>
    </row>
    <row r="34" spans="1:19" ht="7.5" customHeight="1">
      <c r="A34" s="26"/>
      <c r="B34" s="23" t="s">
        <v>356</v>
      </c>
      <c r="C34" s="18"/>
      <c r="D34" s="26">
        <v>100</v>
      </c>
      <c r="E34" s="19" t="s">
        <v>5</v>
      </c>
      <c r="F34" s="26">
        <v>0</v>
      </c>
      <c r="G34" s="19" t="s">
        <v>5</v>
      </c>
      <c r="H34" s="26">
        <v>0</v>
      </c>
      <c r="I34" s="19" t="s">
        <v>5</v>
      </c>
      <c r="J34" s="26">
        <v>0</v>
      </c>
      <c r="K34" s="19" t="s">
        <v>5</v>
      </c>
      <c r="L34" s="26">
        <v>80</v>
      </c>
      <c r="M34" s="19" t="s">
        <v>5</v>
      </c>
      <c r="N34" s="26">
        <v>0</v>
      </c>
      <c r="O34" s="19" t="s">
        <v>5</v>
      </c>
      <c r="P34" s="26">
        <v>0</v>
      </c>
      <c r="Q34" s="19" t="s">
        <v>5</v>
      </c>
      <c r="R34" s="26">
        <v>0</v>
      </c>
      <c r="S34" s="19" t="s">
        <v>5</v>
      </c>
    </row>
    <row r="35" spans="1:19" ht="7.5" customHeight="1">
      <c r="A35" s="26"/>
      <c r="B35" s="23" t="s">
        <v>353</v>
      </c>
      <c r="C35" s="18"/>
      <c r="D35" s="26">
        <v>17378</v>
      </c>
      <c r="E35" s="19" t="s">
        <v>5</v>
      </c>
      <c r="F35" s="26">
        <v>12922</v>
      </c>
      <c r="G35" s="19" t="s">
        <v>5</v>
      </c>
      <c r="H35" s="26">
        <v>14467</v>
      </c>
      <c r="I35" s="19" t="s">
        <v>5</v>
      </c>
      <c r="J35" s="26">
        <v>14467</v>
      </c>
      <c r="K35" s="19" t="s">
        <v>5</v>
      </c>
      <c r="L35" s="26">
        <v>26608</v>
      </c>
      <c r="M35" s="19" t="s">
        <v>5</v>
      </c>
      <c r="N35" s="26">
        <v>2591</v>
      </c>
      <c r="O35" s="19" t="s">
        <v>5</v>
      </c>
      <c r="P35" s="26">
        <v>1971</v>
      </c>
      <c r="Q35" s="19" t="s">
        <v>5</v>
      </c>
      <c r="R35" s="26">
        <v>454</v>
      </c>
      <c r="S35" s="19" t="s">
        <v>5</v>
      </c>
    </row>
    <row r="36" spans="1:19" ht="7.5" customHeight="1">
      <c r="A36" s="26"/>
      <c r="B36" s="23" t="s">
        <v>242</v>
      </c>
      <c r="C36" s="18"/>
      <c r="D36" s="26">
        <v>247</v>
      </c>
      <c r="E36" s="19" t="s">
        <v>5</v>
      </c>
      <c r="F36" s="26">
        <v>265</v>
      </c>
      <c r="G36" s="19" t="s">
        <v>5</v>
      </c>
      <c r="H36" s="26">
        <v>279</v>
      </c>
      <c r="I36" s="19" t="s">
        <v>5</v>
      </c>
      <c r="J36" s="26">
        <v>279</v>
      </c>
      <c r="K36" s="19" t="s">
        <v>5</v>
      </c>
      <c r="L36" s="26">
        <v>260</v>
      </c>
      <c r="M36" s="19" t="s">
        <v>5</v>
      </c>
      <c r="N36" s="26">
        <v>24</v>
      </c>
      <c r="O36" s="19" t="s">
        <v>5</v>
      </c>
      <c r="P36" s="26">
        <v>4</v>
      </c>
      <c r="Q36" s="19" t="s">
        <v>5</v>
      </c>
      <c r="R36" s="26">
        <v>25</v>
      </c>
      <c r="S36" s="19" t="s">
        <v>5</v>
      </c>
    </row>
    <row r="37" spans="1:19" ht="7.5" customHeight="1">
      <c r="A37" s="26"/>
      <c r="B37" s="23" t="s">
        <v>357</v>
      </c>
      <c r="C37" s="18"/>
      <c r="D37" s="26">
        <v>0</v>
      </c>
      <c r="E37" s="19" t="s">
        <v>5</v>
      </c>
      <c r="F37" s="26">
        <v>0</v>
      </c>
      <c r="G37" s="19" t="s">
        <v>5</v>
      </c>
      <c r="H37" s="26">
        <v>0</v>
      </c>
      <c r="I37" s="19" t="s">
        <v>5</v>
      </c>
      <c r="J37" s="26">
        <v>0</v>
      </c>
      <c r="K37" s="19" t="s">
        <v>5</v>
      </c>
      <c r="L37" s="26">
        <v>0</v>
      </c>
      <c r="M37" s="19" t="s">
        <v>5</v>
      </c>
      <c r="N37" s="26">
        <v>0</v>
      </c>
      <c r="O37" s="19" t="s">
        <v>5</v>
      </c>
      <c r="P37" s="26">
        <v>0</v>
      </c>
      <c r="Q37" s="19" t="s">
        <v>5</v>
      </c>
      <c r="R37" s="26">
        <v>0</v>
      </c>
      <c r="S37" s="19" t="s">
        <v>5</v>
      </c>
    </row>
    <row r="38" spans="1:19" ht="7.5" customHeight="1">
      <c r="A38" s="26"/>
      <c r="B38" s="23" t="s">
        <v>243</v>
      </c>
      <c r="C38" s="18"/>
      <c r="D38" s="26">
        <f>D29-SUM(D31:D37)</f>
        <v>286890</v>
      </c>
      <c r="E38" s="19"/>
      <c r="F38" s="26">
        <f>F29-SUM(F31:F37)</f>
        <v>399099</v>
      </c>
      <c r="G38" s="19"/>
      <c r="H38" s="26">
        <f>H29-SUM(H31:H37)</f>
        <v>513557</v>
      </c>
      <c r="I38" s="19"/>
      <c r="J38" s="26">
        <f>J29-SUM(J31:J37)</f>
        <v>513557</v>
      </c>
      <c r="K38" s="19"/>
      <c r="L38" s="26">
        <f>L29-SUM(L31:L37)</f>
        <v>596901</v>
      </c>
      <c r="M38" s="19"/>
      <c r="N38" s="26">
        <f>N29-SUM(N31:N37)</f>
        <v>42835</v>
      </c>
      <c r="O38" s="19"/>
      <c r="P38" s="26">
        <f>P29-SUM(P31:P37)</f>
        <v>55887</v>
      </c>
      <c r="Q38" s="19"/>
      <c r="R38" s="26">
        <f>R29-SUM(R31:R37)</f>
        <v>38062</v>
      </c>
      <c r="S38" s="19"/>
    </row>
    <row r="39" spans="1:19" ht="7.5" customHeight="1">
      <c r="A39" s="26"/>
      <c r="B39" s="23" t="s">
        <v>205</v>
      </c>
      <c r="C39" s="18" t="s">
        <v>17</v>
      </c>
      <c r="D39" s="26">
        <v>3678406</v>
      </c>
      <c r="E39" s="19" t="s">
        <v>5</v>
      </c>
      <c r="F39" s="26">
        <v>3629251</v>
      </c>
      <c r="G39" s="19" t="s">
        <v>5</v>
      </c>
      <c r="H39" s="26">
        <v>3242969</v>
      </c>
      <c r="I39" s="19" t="s">
        <v>5</v>
      </c>
      <c r="J39" s="26">
        <v>3242969</v>
      </c>
      <c r="K39" s="19" t="s">
        <v>5</v>
      </c>
      <c r="L39" s="26">
        <v>3753048</v>
      </c>
      <c r="M39" s="19" t="s">
        <v>5</v>
      </c>
      <c r="N39" s="26">
        <v>308589</v>
      </c>
      <c r="O39" s="19" t="s">
        <v>5</v>
      </c>
      <c r="P39" s="26">
        <v>321352</v>
      </c>
      <c r="Q39" s="19" t="s">
        <v>5</v>
      </c>
      <c r="R39" s="26">
        <v>328568</v>
      </c>
      <c r="S39" s="19" t="s">
        <v>5</v>
      </c>
    </row>
    <row r="40" spans="1:19" ht="7.5" customHeight="1">
      <c r="A40" s="26"/>
      <c r="B40" s="23" t="s">
        <v>244</v>
      </c>
      <c r="C40" s="18"/>
      <c r="D40" s="26"/>
      <c r="E40" s="19"/>
      <c r="F40" s="26"/>
      <c r="G40" s="19"/>
      <c r="H40" s="26"/>
      <c r="I40" s="19"/>
      <c r="J40" s="26"/>
      <c r="K40" s="19"/>
      <c r="L40" s="26"/>
      <c r="M40" s="19"/>
      <c r="N40" s="26"/>
      <c r="O40" s="19"/>
      <c r="P40" s="26"/>
      <c r="Q40" s="19"/>
      <c r="R40" s="26"/>
      <c r="S40" s="19"/>
    </row>
    <row r="41" spans="1:19" ht="7.5" customHeight="1">
      <c r="A41" s="26"/>
      <c r="B41" s="23" t="s">
        <v>350</v>
      </c>
      <c r="C41" s="18"/>
      <c r="D41" s="26">
        <v>299713</v>
      </c>
      <c r="E41" s="19" t="s">
        <v>5</v>
      </c>
      <c r="F41" s="26">
        <v>241457</v>
      </c>
      <c r="G41" s="19" t="s">
        <v>5</v>
      </c>
      <c r="H41" s="26">
        <v>139915</v>
      </c>
      <c r="I41" s="19" t="s">
        <v>5</v>
      </c>
      <c r="J41" s="26">
        <v>139915</v>
      </c>
      <c r="K41" s="19" t="s">
        <v>5</v>
      </c>
      <c r="L41" s="26">
        <v>131293</v>
      </c>
      <c r="M41" s="19" t="s">
        <v>5</v>
      </c>
      <c r="N41" s="26">
        <v>17697</v>
      </c>
      <c r="O41" s="19" t="s">
        <v>5</v>
      </c>
      <c r="P41" s="26">
        <v>5158</v>
      </c>
      <c r="Q41" s="19" t="s">
        <v>5</v>
      </c>
      <c r="R41" s="26">
        <v>3695</v>
      </c>
      <c r="S41" s="19" t="s">
        <v>5</v>
      </c>
    </row>
    <row r="42" spans="1:19" ht="7.5" customHeight="1">
      <c r="A42" s="26"/>
      <c r="B42" s="23" t="s">
        <v>245</v>
      </c>
      <c r="C42" s="18"/>
      <c r="D42" s="26">
        <v>1300799</v>
      </c>
      <c r="E42" s="19" t="s">
        <v>5</v>
      </c>
      <c r="F42" s="26">
        <v>1305395</v>
      </c>
      <c r="G42" s="19" t="s">
        <v>5</v>
      </c>
      <c r="H42" s="26">
        <v>1096798</v>
      </c>
      <c r="I42" s="19" t="s">
        <v>5</v>
      </c>
      <c r="J42" s="26">
        <v>1096798</v>
      </c>
      <c r="K42" s="19" t="s">
        <v>5</v>
      </c>
      <c r="L42" s="26">
        <v>1276853</v>
      </c>
      <c r="M42" s="19" t="s">
        <v>5</v>
      </c>
      <c r="N42" s="26">
        <v>106411</v>
      </c>
      <c r="O42" s="19" t="s">
        <v>5</v>
      </c>
      <c r="P42" s="26">
        <v>107753</v>
      </c>
      <c r="Q42" s="19" t="s">
        <v>5</v>
      </c>
      <c r="R42" s="26">
        <v>125922</v>
      </c>
      <c r="S42" s="19" t="s">
        <v>5</v>
      </c>
    </row>
    <row r="43" spans="1:19" ht="7.5" customHeight="1">
      <c r="A43" s="26"/>
      <c r="B43" s="23" t="s">
        <v>238</v>
      </c>
      <c r="C43" s="18"/>
      <c r="D43" s="26">
        <v>30583</v>
      </c>
      <c r="E43" s="19" t="s">
        <v>5</v>
      </c>
      <c r="F43" s="26">
        <v>13248</v>
      </c>
      <c r="G43" s="19" t="s">
        <v>5</v>
      </c>
      <c r="H43" s="26">
        <v>19044</v>
      </c>
      <c r="I43" s="19" t="s">
        <v>5</v>
      </c>
      <c r="J43" s="26">
        <v>19044</v>
      </c>
      <c r="K43" s="19" t="s">
        <v>5</v>
      </c>
      <c r="L43" s="26">
        <v>23157</v>
      </c>
      <c r="M43" s="19" t="s">
        <v>5</v>
      </c>
      <c r="N43" s="26">
        <v>2496</v>
      </c>
      <c r="O43" s="19" t="s">
        <v>5</v>
      </c>
      <c r="P43" s="26">
        <v>1020</v>
      </c>
      <c r="Q43" s="19" t="s">
        <v>5</v>
      </c>
      <c r="R43" s="26">
        <v>0</v>
      </c>
      <c r="S43" s="19" t="s">
        <v>5</v>
      </c>
    </row>
    <row r="44" spans="1:19" ht="7.5" customHeight="1">
      <c r="A44" s="26"/>
      <c r="B44" s="23" t="s">
        <v>336</v>
      </c>
      <c r="C44" s="18"/>
      <c r="D44" s="26">
        <v>0</v>
      </c>
      <c r="E44" s="19" t="s">
        <v>5</v>
      </c>
      <c r="F44" s="26">
        <v>0</v>
      </c>
      <c r="G44" s="19" t="s">
        <v>5</v>
      </c>
      <c r="H44" s="26">
        <v>133</v>
      </c>
      <c r="I44" s="19" t="s">
        <v>5</v>
      </c>
      <c r="J44" s="26">
        <v>133</v>
      </c>
      <c r="K44" s="19" t="s">
        <v>5</v>
      </c>
      <c r="L44" s="26">
        <v>62</v>
      </c>
      <c r="M44" s="19" t="s">
        <v>5</v>
      </c>
      <c r="N44" s="26">
        <v>4</v>
      </c>
      <c r="O44" s="19" t="s">
        <v>5</v>
      </c>
      <c r="P44" s="26">
        <v>0</v>
      </c>
      <c r="Q44" s="19" t="s">
        <v>5</v>
      </c>
      <c r="R44" s="26">
        <v>0</v>
      </c>
      <c r="S44" s="19" t="s">
        <v>5</v>
      </c>
    </row>
    <row r="45" spans="1:19" ht="7.5" customHeight="1">
      <c r="A45" s="26"/>
      <c r="B45" s="23" t="s">
        <v>311</v>
      </c>
      <c r="C45" s="18"/>
      <c r="D45" s="26">
        <v>253777</v>
      </c>
      <c r="E45" s="19" t="s">
        <v>5</v>
      </c>
      <c r="F45" s="26">
        <v>282470</v>
      </c>
      <c r="G45" s="19" t="s">
        <v>5</v>
      </c>
      <c r="H45" s="26">
        <v>185820</v>
      </c>
      <c r="I45" s="19" t="s">
        <v>5</v>
      </c>
      <c r="J45" s="26">
        <v>185820</v>
      </c>
      <c r="K45" s="19" t="s">
        <v>5</v>
      </c>
      <c r="L45" s="26">
        <v>210226</v>
      </c>
      <c r="M45" s="19" t="s">
        <v>5</v>
      </c>
      <c r="N45" s="26">
        <v>13702</v>
      </c>
      <c r="O45" s="19" t="s">
        <v>5</v>
      </c>
      <c r="P45" s="26">
        <v>10172</v>
      </c>
      <c r="Q45" s="19" t="s">
        <v>5</v>
      </c>
      <c r="R45" s="26">
        <v>13753</v>
      </c>
      <c r="S45" s="19" t="s">
        <v>5</v>
      </c>
    </row>
    <row r="46" spans="1:19" ht="7.5" customHeight="1">
      <c r="A46" s="26"/>
      <c r="B46" s="23" t="s">
        <v>358</v>
      </c>
      <c r="C46" s="18"/>
      <c r="D46" s="26">
        <v>165058</v>
      </c>
      <c r="E46" s="19" t="s">
        <v>5</v>
      </c>
      <c r="F46" s="26">
        <v>205181</v>
      </c>
      <c r="G46" s="19" t="s">
        <v>5</v>
      </c>
      <c r="H46" s="26">
        <v>194419</v>
      </c>
      <c r="I46" s="19" t="s">
        <v>5</v>
      </c>
      <c r="J46" s="26">
        <v>194419</v>
      </c>
      <c r="K46" s="19" t="s">
        <v>5</v>
      </c>
      <c r="L46" s="26">
        <v>220019</v>
      </c>
      <c r="M46" s="19" t="s">
        <v>5</v>
      </c>
      <c r="N46" s="26">
        <v>21727</v>
      </c>
      <c r="O46" s="19" t="s">
        <v>5</v>
      </c>
      <c r="P46" s="26">
        <v>20396</v>
      </c>
      <c r="Q46" s="19" t="s">
        <v>5</v>
      </c>
      <c r="R46" s="26">
        <v>21904</v>
      </c>
      <c r="S46" s="19" t="s">
        <v>5</v>
      </c>
    </row>
    <row r="47" spans="1:19" ht="7.5" customHeight="1">
      <c r="A47" s="26"/>
      <c r="B47" s="23" t="s">
        <v>326</v>
      </c>
      <c r="C47" s="18"/>
      <c r="D47" s="26">
        <v>130618</v>
      </c>
      <c r="E47" s="19" t="s">
        <v>5</v>
      </c>
      <c r="F47" s="26">
        <v>163327</v>
      </c>
      <c r="G47" s="19" t="s">
        <v>5</v>
      </c>
      <c r="H47" s="26">
        <v>161411</v>
      </c>
      <c r="I47" s="19" t="s">
        <v>5</v>
      </c>
      <c r="J47" s="26">
        <v>161411</v>
      </c>
      <c r="K47" s="19" t="s">
        <v>5</v>
      </c>
      <c r="L47" s="26">
        <v>199865</v>
      </c>
      <c r="M47" s="19" t="s">
        <v>5</v>
      </c>
      <c r="N47" s="26">
        <v>13652</v>
      </c>
      <c r="O47" s="19" t="s">
        <v>5</v>
      </c>
      <c r="P47" s="26">
        <v>22630</v>
      </c>
      <c r="Q47" s="19" t="s">
        <v>5</v>
      </c>
      <c r="R47" s="26">
        <v>12507</v>
      </c>
      <c r="S47" s="19" t="s">
        <v>5</v>
      </c>
    </row>
    <row r="48" spans="1:19" ht="7.5" customHeight="1">
      <c r="A48" s="26"/>
      <c r="B48" s="23" t="s">
        <v>312</v>
      </c>
      <c r="C48" s="18"/>
      <c r="D48" s="26">
        <v>51149</v>
      </c>
      <c r="E48" s="19" t="s">
        <v>5</v>
      </c>
      <c r="F48" s="26">
        <v>34906</v>
      </c>
      <c r="G48" s="19" t="s">
        <v>5</v>
      </c>
      <c r="H48" s="26">
        <v>30741</v>
      </c>
      <c r="I48" s="19" t="s">
        <v>5</v>
      </c>
      <c r="J48" s="26">
        <v>30741</v>
      </c>
      <c r="K48" s="19" t="s">
        <v>5</v>
      </c>
      <c r="L48" s="26">
        <v>79937</v>
      </c>
      <c r="M48" s="19" t="s">
        <v>5</v>
      </c>
      <c r="N48" s="26">
        <v>4007</v>
      </c>
      <c r="O48" s="19" t="s">
        <v>5</v>
      </c>
      <c r="P48" s="26">
        <v>1371</v>
      </c>
      <c r="Q48" s="19" t="s">
        <v>5</v>
      </c>
      <c r="R48" s="26">
        <v>2562</v>
      </c>
      <c r="S48" s="19" t="s">
        <v>5</v>
      </c>
    </row>
    <row r="49" spans="1:19" ht="7.5" customHeight="1">
      <c r="A49" s="26"/>
      <c r="B49" s="23" t="s">
        <v>359</v>
      </c>
      <c r="C49" s="18"/>
      <c r="D49" s="26">
        <v>125579</v>
      </c>
      <c r="E49" s="19" t="s">
        <v>5</v>
      </c>
      <c r="F49" s="26">
        <v>95861</v>
      </c>
      <c r="G49" s="19" t="s">
        <v>5</v>
      </c>
      <c r="H49" s="26">
        <v>121753</v>
      </c>
      <c r="I49" s="19" t="s">
        <v>5</v>
      </c>
      <c r="J49" s="26">
        <v>121753</v>
      </c>
      <c r="K49" s="19" t="s">
        <v>5</v>
      </c>
      <c r="L49" s="26">
        <v>86224</v>
      </c>
      <c r="M49" s="19" t="s">
        <v>5</v>
      </c>
      <c r="N49" s="26">
        <v>11478</v>
      </c>
      <c r="O49" s="19" t="s">
        <v>5</v>
      </c>
      <c r="P49" s="26">
        <v>10454</v>
      </c>
      <c r="Q49" s="19" t="s">
        <v>5</v>
      </c>
      <c r="R49" s="26">
        <v>10958</v>
      </c>
      <c r="S49" s="19" t="s">
        <v>5</v>
      </c>
    </row>
    <row r="50" spans="1:19" ht="7.5" customHeight="1">
      <c r="A50" s="26"/>
      <c r="B50" s="23" t="s">
        <v>356</v>
      </c>
      <c r="C50" s="18"/>
      <c r="D50" s="26">
        <v>115121</v>
      </c>
      <c r="E50" s="19" t="s">
        <v>5</v>
      </c>
      <c r="F50" s="26">
        <v>88527</v>
      </c>
      <c r="G50" s="19" t="s">
        <v>5</v>
      </c>
      <c r="H50" s="26">
        <v>58776</v>
      </c>
      <c r="I50" s="19" t="s">
        <v>5</v>
      </c>
      <c r="J50" s="26">
        <v>58776</v>
      </c>
      <c r="K50" s="19" t="s">
        <v>5</v>
      </c>
      <c r="L50" s="26">
        <v>243550</v>
      </c>
      <c r="M50" s="19" t="s">
        <v>5</v>
      </c>
      <c r="N50" s="26">
        <v>10596</v>
      </c>
      <c r="O50" s="19" t="s">
        <v>5</v>
      </c>
      <c r="P50" s="26">
        <v>42699</v>
      </c>
      <c r="Q50" s="19" t="s">
        <v>5</v>
      </c>
      <c r="R50" s="26">
        <v>39072</v>
      </c>
      <c r="S50" s="19" t="s">
        <v>5</v>
      </c>
    </row>
    <row r="51" spans="1:19" ht="7.5" customHeight="1">
      <c r="A51" s="26"/>
      <c r="B51" s="23" t="s">
        <v>313</v>
      </c>
      <c r="C51" s="18"/>
      <c r="D51" s="26">
        <v>154552</v>
      </c>
      <c r="E51" s="19" t="s">
        <v>5</v>
      </c>
      <c r="F51" s="26">
        <v>122059</v>
      </c>
      <c r="G51" s="19" t="s">
        <v>5</v>
      </c>
      <c r="H51" s="26">
        <v>119177</v>
      </c>
      <c r="I51" s="19" t="s">
        <v>5</v>
      </c>
      <c r="J51" s="26">
        <v>119177</v>
      </c>
      <c r="K51" s="19" t="s">
        <v>5</v>
      </c>
      <c r="L51" s="26">
        <v>129596</v>
      </c>
      <c r="M51" s="19" t="s">
        <v>5</v>
      </c>
      <c r="N51" s="26">
        <v>6701</v>
      </c>
      <c r="O51" s="19" t="s">
        <v>5</v>
      </c>
      <c r="P51" s="26">
        <v>11745</v>
      </c>
      <c r="Q51" s="19" t="s">
        <v>5</v>
      </c>
      <c r="R51" s="26">
        <v>8097</v>
      </c>
      <c r="S51" s="19" t="s">
        <v>5</v>
      </c>
    </row>
    <row r="52" spans="1:19" ht="7.5" customHeight="1">
      <c r="A52" s="26"/>
      <c r="B52" s="23" t="s">
        <v>242</v>
      </c>
      <c r="C52" s="18"/>
      <c r="D52" s="26">
        <v>12736</v>
      </c>
      <c r="E52" s="19" t="s">
        <v>5</v>
      </c>
      <c r="F52" s="26">
        <v>9257</v>
      </c>
      <c r="G52" s="19" t="s">
        <v>5</v>
      </c>
      <c r="H52" s="26">
        <v>2068</v>
      </c>
      <c r="I52" s="19" t="s">
        <v>5</v>
      </c>
      <c r="J52" s="26">
        <v>2068</v>
      </c>
      <c r="K52" s="19" t="s">
        <v>5</v>
      </c>
      <c r="L52" s="26">
        <v>4697</v>
      </c>
      <c r="M52" s="19" t="s">
        <v>5</v>
      </c>
      <c r="N52" s="26">
        <v>25</v>
      </c>
      <c r="O52" s="19" t="s">
        <v>5</v>
      </c>
      <c r="P52" s="26">
        <v>0</v>
      </c>
      <c r="Q52" s="19" t="s">
        <v>5</v>
      </c>
      <c r="R52" s="26">
        <v>0</v>
      </c>
      <c r="S52" s="19" t="s">
        <v>5</v>
      </c>
    </row>
    <row r="53" spans="1:19" ht="7.5" customHeight="1">
      <c r="A53" s="26"/>
      <c r="B53" s="23" t="s">
        <v>360</v>
      </c>
      <c r="C53" s="18"/>
      <c r="D53" s="26">
        <v>78861</v>
      </c>
      <c r="E53" s="19" t="s">
        <v>5</v>
      </c>
      <c r="F53" s="26">
        <v>60493</v>
      </c>
      <c r="G53" s="19" t="s">
        <v>5</v>
      </c>
      <c r="H53" s="26">
        <v>22529</v>
      </c>
      <c r="I53" s="19" t="s">
        <v>5</v>
      </c>
      <c r="J53" s="26">
        <v>22529</v>
      </c>
      <c r="K53" s="19" t="s">
        <v>5</v>
      </c>
      <c r="L53" s="26">
        <v>89046</v>
      </c>
      <c r="M53" s="19" t="s">
        <v>5</v>
      </c>
      <c r="N53" s="26">
        <v>12368</v>
      </c>
      <c r="O53" s="19" t="s">
        <v>5</v>
      </c>
      <c r="P53" s="26">
        <v>7332</v>
      </c>
      <c r="Q53" s="19" t="s">
        <v>5</v>
      </c>
      <c r="R53" s="26">
        <v>3143</v>
      </c>
      <c r="S53" s="19" t="s">
        <v>5</v>
      </c>
    </row>
    <row r="54" spans="1:19" ht="7.5" customHeight="1">
      <c r="A54" s="26"/>
      <c r="B54" s="23" t="s">
        <v>243</v>
      </c>
      <c r="C54" s="18"/>
      <c r="D54" s="26">
        <f>D39-SUM(D41:D53)</f>
        <v>959860</v>
      </c>
      <c r="E54" s="19"/>
      <c r="F54" s="26">
        <f>F39-SUM(F41:F53)</f>
        <v>1007070</v>
      </c>
      <c r="G54" s="19"/>
      <c r="H54" s="26">
        <f>H39-SUM(H41:H53)</f>
        <v>1090385</v>
      </c>
      <c r="I54" s="19"/>
      <c r="J54" s="26">
        <f>J39-SUM(J41:J53)</f>
        <v>1090385</v>
      </c>
      <c r="K54" s="19"/>
      <c r="L54" s="26">
        <f>L39-SUM(L41:L53)</f>
        <v>1058523</v>
      </c>
      <c r="M54" s="19"/>
      <c r="N54" s="26">
        <f>N39-SUM(N41:N53)</f>
        <v>87725</v>
      </c>
      <c r="O54" s="19"/>
      <c r="P54" s="26">
        <f>P39-SUM(P41:P53)</f>
        <v>80622</v>
      </c>
      <c r="Q54" s="19"/>
      <c r="R54" s="26">
        <f>R39-SUM(R41:R53)</f>
        <v>86955</v>
      </c>
      <c r="S54" s="19"/>
    </row>
    <row r="55" spans="1:19" ht="7.5" customHeight="1">
      <c r="A55" s="26"/>
      <c r="B55" s="23" t="s">
        <v>208</v>
      </c>
      <c r="C55" s="18"/>
      <c r="D55" s="26">
        <v>39022</v>
      </c>
      <c r="E55" s="19" t="s">
        <v>5</v>
      </c>
      <c r="F55" s="26">
        <v>48467</v>
      </c>
      <c r="G55" s="19" t="s">
        <v>5</v>
      </c>
      <c r="H55" s="26">
        <v>65486</v>
      </c>
      <c r="I55" s="19" t="s">
        <v>5</v>
      </c>
      <c r="J55" s="26">
        <v>65486</v>
      </c>
      <c r="K55" s="19" t="s">
        <v>5</v>
      </c>
      <c r="L55" s="26">
        <v>91443</v>
      </c>
      <c r="M55" s="19" t="s">
        <v>5</v>
      </c>
      <c r="N55" s="26">
        <v>7138</v>
      </c>
      <c r="O55" s="19" t="s">
        <v>5</v>
      </c>
      <c r="P55" s="26">
        <v>7670</v>
      </c>
      <c r="Q55" s="19" t="s">
        <v>5</v>
      </c>
      <c r="R55" s="26">
        <v>7149</v>
      </c>
      <c r="S55" s="19" t="s">
        <v>5</v>
      </c>
    </row>
    <row r="56" spans="1:19" ht="7.5" customHeight="1">
      <c r="A56" s="26"/>
      <c r="B56" s="23" t="s">
        <v>361</v>
      </c>
      <c r="C56" s="18"/>
      <c r="D56" s="26">
        <v>3658533</v>
      </c>
      <c r="E56" s="19" t="s">
        <v>5</v>
      </c>
      <c r="F56" s="26">
        <v>3347876</v>
      </c>
      <c r="G56" s="19" t="s">
        <v>5</v>
      </c>
      <c r="H56" s="26">
        <v>3557583</v>
      </c>
      <c r="I56" s="19" t="s">
        <v>5</v>
      </c>
      <c r="J56" s="26">
        <v>3557583</v>
      </c>
      <c r="K56" s="19" t="s">
        <v>5</v>
      </c>
      <c r="L56" s="26">
        <v>2412992</v>
      </c>
      <c r="M56" s="19" t="s">
        <v>5</v>
      </c>
      <c r="N56" s="26">
        <v>170032</v>
      </c>
      <c r="O56" s="19" t="s">
        <v>5</v>
      </c>
      <c r="P56" s="26">
        <v>220777</v>
      </c>
      <c r="Q56" s="19" t="s">
        <v>5</v>
      </c>
      <c r="R56" s="26">
        <v>246786</v>
      </c>
      <c r="S56" s="19" t="s">
        <v>5</v>
      </c>
    </row>
    <row r="57" spans="1:19" ht="8.25" customHeight="1">
      <c r="A57" s="26"/>
      <c r="B57" s="7" t="s">
        <v>207</v>
      </c>
      <c r="C57" s="13"/>
      <c r="D57" s="26"/>
      <c r="E57" s="19"/>
      <c r="F57" s="26"/>
      <c r="G57" s="19"/>
      <c r="H57" s="26"/>
      <c r="I57" s="19"/>
      <c r="J57" s="26"/>
      <c r="K57" s="19"/>
      <c r="L57" s="26"/>
      <c r="M57" s="19"/>
      <c r="N57" s="26"/>
      <c r="O57" s="19"/>
      <c r="P57" s="26"/>
      <c r="Q57" s="19"/>
      <c r="R57" s="26"/>
      <c r="S57" s="19"/>
    </row>
    <row r="58" spans="1:19" ht="7.5" customHeight="1">
      <c r="A58" s="26"/>
      <c r="B58" s="23" t="s">
        <v>362</v>
      </c>
      <c r="C58" s="18"/>
      <c r="D58" s="26">
        <v>14082</v>
      </c>
      <c r="E58" s="19" t="s">
        <v>5</v>
      </c>
      <c r="F58" s="26">
        <v>4340</v>
      </c>
      <c r="G58" s="19" t="s">
        <v>5</v>
      </c>
      <c r="H58" s="26">
        <v>188</v>
      </c>
      <c r="I58" s="19" t="s">
        <v>5</v>
      </c>
      <c r="J58" s="26">
        <v>188</v>
      </c>
      <c r="K58" s="19" t="s">
        <v>5</v>
      </c>
      <c r="L58" s="26">
        <v>14253</v>
      </c>
      <c r="M58" s="19" t="s">
        <v>5</v>
      </c>
      <c r="N58" s="26">
        <v>0</v>
      </c>
      <c r="O58" s="19" t="s">
        <v>5</v>
      </c>
      <c r="P58" s="26">
        <v>0</v>
      </c>
      <c r="Q58" s="19" t="s">
        <v>5</v>
      </c>
      <c r="R58" s="26">
        <v>3296</v>
      </c>
      <c r="S58" s="19" t="s">
        <v>5</v>
      </c>
    </row>
    <row r="59" spans="1:19" ht="7.5" customHeight="1">
      <c r="A59" s="26"/>
      <c r="B59" s="23" t="s">
        <v>363</v>
      </c>
      <c r="C59" s="18"/>
      <c r="D59" s="26">
        <v>6381</v>
      </c>
      <c r="E59" s="19" t="s">
        <v>5</v>
      </c>
      <c r="F59" s="26">
        <v>2647</v>
      </c>
      <c r="G59" s="19" t="s">
        <v>5</v>
      </c>
      <c r="H59" s="26">
        <v>91</v>
      </c>
      <c r="I59" s="19" t="s">
        <v>5</v>
      </c>
      <c r="J59" s="26">
        <v>91</v>
      </c>
      <c r="K59" s="19" t="s">
        <v>5</v>
      </c>
      <c r="L59" s="26">
        <v>8</v>
      </c>
      <c r="M59" s="19" t="s">
        <v>5</v>
      </c>
      <c r="N59" s="26">
        <v>1</v>
      </c>
      <c r="O59" s="19" t="s">
        <v>5</v>
      </c>
      <c r="P59" s="26">
        <v>1</v>
      </c>
      <c r="Q59" s="19" t="s">
        <v>5</v>
      </c>
      <c r="R59" s="26">
        <v>1</v>
      </c>
      <c r="S59" s="19" t="s">
        <v>5</v>
      </c>
    </row>
    <row r="60" spans="1:19" ht="7.5" customHeight="1">
      <c r="A60" s="26"/>
      <c r="B60" s="23" t="s">
        <v>205</v>
      </c>
      <c r="C60" s="18"/>
      <c r="D60" s="26">
        <v>211570</v>
      </c>
      <c r="E60" s="19" t="s">
        <v>5</v>
      </c>
      <c r="F60" s="26">
        <v>425623</v>
      </c>
      <c r="G60" s="19" t="s">
        <v>5</v>
      </c>
      <c r="H60" s="26">
        <v>338079</v>
      </c>
      <c r="I60" s="19" t="s">
        <v>5</v>
      </c>
      <c r="J60" s="26">
        <v>338079</v>
      </c>
      <c r="K60" s="19" t="s">
        <v>5</v>
      </c>
      <c r="L60" s="26">
        <v>281600</v>
      </c>
      <c r="M60" s="19" t="s">
        <v>5</v>
      </c>
      <c r="N60" s="26">
        <v>17070</v>
      </c>
      <c r="O60" s="19" t="s">
        <v>5</v>
      </c>
      <c r="P60" s="26">
        <v>23855</v>
      </c>
      <c r="Q60" s="19" t="s">
        <v>5</v>
      </c>
      <c r="R60" s="26">
        <v>28684</v>
      </c>
      <c r="S60" s="19" t="s">
        <v>5</v>
      </c>
    </row>
    <row r="61" spans="1:19" ht="8.25" customHeight="1">
      <c r="A61" s="26"/>
      <c r="B61" s="7" t="s">
        <v>210</v>
      </c>
      <c r="C61" s="13"/>
      <c r="D61" s="26"/>
      <c r="E61" s="19"/>
      <c r="F61" s="26"/>
      <c r="G61" s="19"/>
      <c r="H61" s="26"/>
      <c r="I61" s="19"/>
      <c r="J61" s="26"/>
      <c r="K61" s="19"/>
      <c r="L61" s="26"/>
      <c r="M61" s="19"/>
      <c r="N61" s="26"/>
      <c r="O61" s="19"/>
      <c r="P61" s="26"/>
      <c r="Q61" s="19"/>
      <c r="R61" s="26"/>
      <c r="S61" s="19"/>
    </row>
    <row r="62" spans="1:19" ht="7.5" customHeight="1">
      <c r="A62" s="26"/>
      <c r="B62" s="23" t="s">
        <v>205</v>
      </c>
      <c r="C62" s="18"/>
      <c r="D62" s="26">
        <v>11353089</v>
      </c>
      <c r="E62" s="19" t="s">
        <v>5</v>
      </c>
      <c r="F62" s="26">
        <v>11642230</v>
      </c>
      <c r="G62" s="19" t="s">
        <v>5</v>
      </c>
      <c r="H62" s="26">
        <v>11790487</v>
      </c>
      <c r="I62" s="19" t="s">
        <v>5</v>
      </c>
      <c r="J62" s="26">
        <v>11790487</v>
      </c>
      <c r="K62" s="19" t="s">
        <v>5</v>
      </c>
      <c r="L62" s="26">
        <v>12482256</v>
      </c>
      <c r="M62" s="19" t="s">
        <v>5</v>
      </c>
      <c r="N62" s="26">
        <v>990391</v>
      </c>
      <c r="O62" s="19" t="s">
        <v>5</v>
      </c>
      <c r="P62" s="26">
        <v>1092398</v>
      </c>
      <c r="Q62" s="19" t="s">
        <v>5</v>
      </c>
      <c r="R62" s="26">
        <v>1171240</v>
      </c>
      <c r="S62" s="19" t="s">
        <v>5</v>
      </c>
    </row>
    <row r="63" spans="1:19" ht="8.25" customHeight="1">
      <c r="A63" s="26"/>
      <c r="B63" s="7" t="s">
        <v>364</v>
      </c>
      <c r="C63" s="13"/>
      <c r="D63" s="26"/>
      <c r="E63" s="19"/>
      <c r="F63" s="26"/>
      <c r="G63" s="19"/>
      <c r="H63" s="26"/>
      <c r="I63" s="19"/>
      <c r="J63" s="26"/>
      <c r="K63" s="19"/>
      <c r="L63" s="26"/>
      <c r="M63" s="19"/>
      <c r="N63" s="26"/>
      <c r="O63" s="19"/>
      <c r="P63" s="26"/>
      <c r="Q63" s="19"/>
      <c r="R63" s="26"/>
      <c r="S63" s="19"/>
    </row>
    <row r="64" spans="1:19" ht="7.5" customHeight="1">
      <c r="A64" s="26"/>
      <c r="B64" s="23" t="s">
        <v>125</v>
      </c>
      <c r="C64" s="18"/>
      <c r="D64" s="26">
        <v>170000</v>
      </c>
      <c r="E64" s="19" t="s">
        <v>5</v>
      </c>
      <c r="F64" s="26">
        <v>170000</v>
      </c>
      <c r="G64" s="19" t="s">
        <v>5</v>
      </c>
      <c r="H64" s="26">
        <v>170000</v>
      </c>
      <c r="I64" s="19" t="s">
        <v>5</v>
      </c>
      <c r="J64" s="26">
        <v>170000</v>
      </c>
      <c r="K64" s="19" t="s">
        <v>5</v>
      </c>
      <c r="L64" s="26">
        <v>170000</v>
      </c>
      <c r="M64" s="19" t="s">
        <v>5</v>
      </c>
      <c r="N64" s="27">
        <v>170000</v>
      </c>
      <c r="O64" s="19"/>
      <c r="P64" s="27">
        <v>170000</v>
      </c>
      <c r="Q64" s="19"/>
      <c r="R64" s="27">
        <v>170000</v>
      </c>
      <c r="S64" s="19"/>
    </row>
    <row r="65" spans="1:19" ht="8.25" customHeight="1">
      <c r="A65" s="26"/>
      <c r="B65" s="7" t="s">
        <v>211</v>
      </c>
      <c r="C65" s="13"/>
      <c r="D65" s="26"/>
      <c r="E65" s="19"/>
      <c r="F65" s="26"/>
      <c r="G65" s="19"/>
      <c r="H65" s="26"/>
      <c r="I65" s="19"/>
      <c r="J65" s="26"/>
      <c r="K65" s="19"/>
      <c r="L65" s="26"/>
      <c r="M65" s="19"/>
      <c r="N65" s="26"/>
      <c r="O65" s="19"/>
      <c r="P65" s="26"/>
      <c r="Q65" s="19"/>
      <c r="R65" s="26"/>
      <c r="S65" s="19"/>
    </row>
    <row r="66" spans="1:19" ht="8.25" customHeight="1">
      <c r="A66" s="26"/>
      <c r="B66" s="7" t="s">
        <v>202</v>
      </c>
      <c r="C66" s="13"/>
      <c r="D66" s="26"/>
      <c r="E66" s="19"/>
      <c r="F66" s="26"/>
      <c r="G66" s="19"/>
      <c r="H66" s="26"/>
      <c r="I66" s="19"/>
      <c r="J66" s="26"/>
      <c r="K66" s="19"/>
      <c r="L66" s="26"/>
      <c r="M66" s="19"/>
      <c r="N66" s="26"/>
      <c r="O66" s="19"/>
      <c r="P66" s="26"/>
      <c r="Q66" s="19"/>
      <c r="R66" s="26"/>
      <c r="S66" s="19"/>
    </row>
    <row r="67" spans="1:19" ht="7.5" customHeight="1">
      <c r="A67" s="26"/>
      <c r="B67" s="23" t="s">
        <v>365</v>
      </c>
      <c r="C67" s="18"/>
      <c r="D67" s="26"/>
      <c r="E67" s="19"/>
      <c r="F67" s="26"/>
      <c r="G67" s="19"/>
      <c r="H67" s="26"/>
      <c r="I67" s="19"/>
      <c r="J67" s="26"/>
      <c r="K67" s="19"/>
      <c r="L67" s="26"/>
      <c r="M67" s="19"/>
      <c r="N67" s="26"/>
      <c r="O67" s="19"/>
      <c r="P67" s="26"/>
      <c r="Q67" s="19"/>
      <c r="R67" s="26"/>
      <c r="S67" s="19"/>
    </row>
    <row r="68" spans="1:19" ht="7.5" customHeight="1">
      <c r="A68" s="26"/>
      <c r="B68" s="23" t="s">
        <v>260</v>
      </c>
      <c r="C68" s="18"/>
      <c r="D68" s="26">
        <v>10575661</v>
      </c>
      <c r="E68" s="19" t="s">
        <v>5</v>
      </c>
      <c r="F68" s="26">
        <v>12347873</v>
      </c>
      <c r="G68" s="19" t="s">
        <v>5</v>
      </c>
      <c r="H68" s="26"/>
      <c r="I68" s="19"/>
      <c r="J68" s="26"/>
      <c r="K68" s="19"/>
      <c r="L68" s="26"/>
      <c r="M68" s="19"/>
      <c r="N68" s="26"/>
      <c r="O68" s="19"/>
      <c r="P68" s="26"/>
      <c r="Q68" s="19"/>
      <c r="R68" s="26"/>
      <c r="S68" s="19" t="s">
        <v>5</v>
      </c>
    </row>
    <row r="69" spans="1:19" ht="7.5" customHeight="1">
      <c r="A69" s="26"/>
      <c r="B69" s="23" t="s">
        <v>366</v>
      </c>
      <c r="C69" s="18"/>
      <c r="D69" s="26">
        <v>2911322</v>
      </c>
      <c r="E69" s="19" t="s">
        <v>5</v>
      </c>
      <c r="F69" s="26">
        <v>2957676</v>
      </c>
      <c r="G69" s="19" t="s">
        <v>5</v>
      </c>
      <c r="H69" s="26"/>
      <c r="I69" s="19"/>
      <c r="J69" s="26"/>
      <c r="K69" s="19"/>
      <c r="L69" s="26"/>
      <c r="M69" s="19"/>
      <c r="N69" s="26"/>
      <c r="O69" s="19"/>
      <c r="P69" s="26"/>
      <c r="Q69" s="19"/>
      <c r="R69" s="26"/>
      <c r="S69" s="19" t="s">
        <v>5</v>
      </c>
    </row>
    <row r="70" spans="1:19" ht="7.5" customHeight="1">
      <c r="A70" s="26"/>
      <c r="B70" s="23" t="s">
        <v>367</v>
      </c>
      <c r="C70" s="18"/>
      <c r="D70" s="26">
        <v>2834863</v>
      </c>
      <c r="E70" s="19" t="s">
        <v>5</v>
      </c>
      <c r="F70" s="26">
        <v>2961571</v>
      </c>
      <c r="G70" s="19" t="s">
        <v>5</v>
      </c>
      <c r="H70" s="26"/>
      <c r="I70" s="19"/>
      <c r="J70" s="26"/>
      <c r="K70" s="19"/>
      <c r="L70" s="26"/>
      <c r="M70" s="19"/>
      <c r="N70" s="26"/>
      <c r="O70" s="19"/>
      <c r="P70" s="26"/>
      <c r="Q70" s="19"/>
      <c r="R70" s="26"/>
      <c r="S70" s="19" t="s">
        <v>5</v>
      </c>
    </row>
    <row r="71" spans="1:19" ht="7.5" customHeight="1">
      <c r="A71" s="26"/>
      <c r="B71" s="23" t="s">
        <v>263</v>
      </c>
      <c r="C71" s="18"/>
      <c r="D71" s="26">
        <v>2939646</v>
      </c>
      <c r="E71" s="19" t="s">
        <v>5</v>
      </c>
      <c r="F71" s="26">
        <v>2957296</v>
      </c>
      <c r="G71" s="19" t="s">
        <v>5</v>
      </c>
      <c r="H71" s="26"/>
      <c r="I71" s="19"/>
      <c r="J71" s="26"/>
      <c r="K71" s="19"/>
      <c r="L71" s="26"/>
      <c r="M71" s="19"/>
      <c r="N71" s="26"/>
      <c r="O71" s="19"/>
      <c r="P71" s="26"/>
      <c r="Q71" s="19"/>
      <c r="R71" s="26"/>
      <c r="S71" s="19" t="s">
        <v>5</v>
      </c>
    </row>
    <row r="72" spans="1:19" ht="7.5" customHeight="1">
      <c r="A72" s="26"/>
      <c r="B72" s="23" t="s">
        <v>368</v>
      </c>
      <c r="C72" s="18"/>
      <c r="D72" s="26">
        <v>65925</v>
      </c>
      <c r="E72" s="19" t="s">
        <v>5</v>
      </c>
      <c r="F72" s="26">
        <v>621662</v>
      </c>
      <c r="G72" s="19" t="s">
        <v>5</v>
      </c>
      <c r="H72" s="26"/>
      <c r="I72" s="19"/>
      <c r="J72" s="26"/>
      <c r="K72" s="19"/>
      <c r="L72" s="26"/>
      <c r="M72" s="19"/>
      <c r="N72" s="26"/>
      <c r="O72" s="19"/>
      <c r="P72" s="26"/>
      <c r="Q72" s="19"/>
      <c r="R72" s="26"/>
      <c r="S72" s="19" t="s">
        <v>5</v>
      </c>
    </row>
    <row r="73" spans="1:19" ht="7.5" customHeight="1">
      <c r="A73" s="26"/>
      <c r="B73" s="23"/>
      <c r="C73" s="18" t="s">
        <v>17</v>
      </c>
      <c r="D73" s="26">
        <v>19146824</v>
      </c>
      <c r="E73" s="19" t="s">
        <v>5</v>
      </c>
      <c r="F73" s="26">
        <v>21846078</v>
      </c>
      <c r="G73" s="19" t="s">
        <v>5</v>
      </c>
      <c r="H73" s="26">
        <v>19144000</v>
      </c>
      <c r="I73" s="19" t="s">
        <v>5</v>
      </c>
      <c r="J73" s="26">
        <v>19144000</v>
      </c>
      <c r="K73" s="19" t="s">
        <v>5</v>
      </c>
      <c r="L73" s="26">
        <v>17155000</v>
      </c>
      <c r="M73" s="19" t="s">
        <v>5</v>
      </c>
      <c r="N73" s="26">
        <v>1418000</v>
      </c>
      <c r="O73" s="19" t="s">
        <v>5</v>
      </c>
      <c r="P73" s="26">
        <v>1699000</v>
      </c>
      <c r="Q73" s="19" t="s">
        <v>5</v>
      </c>
      <c r="R73" s="26">
        <v>1544000</v>
      </c>
      <c r="S73" s="19" t="s">
        <v>5</v>
      </c>
    </row>
    <row r="74" spans="1:19" ht="8.25" customHeight="1">
      <c r="A74" s="26"/>
      <c r="B74" s="7" t="s">
        <v>206</v>
      </c>
      <c r="C74" s="13"/>
      <c r="D74" s="26"/>
      <c r="E74" s="19"/>
      <c r="F74" s="26"/>
      <c r="G74" s="19"/>
      <c r="H74" s="26"/>
      <c r="I74" s="19"/>
      <c r="J74" s="26"/>
      <c r="K74" s="19"/>
      <c r="L74" s="26"/>
      <c r="M74" s="19"/>
      <c r="N74" s="26"/>
      <c r="O74" s="19"/>
      <c r="P74" s="26"/>
      <c r="Q74" s="19"/>
      <c r="R74" s="26"/>
      <c r="S74" s="19"/>
    </row>
    <row r="75" spans="1:19" ht="7.5" customHeight="1">
      <c r="A75" s="26"/>
      <c r="B75" s="23" t="s">
        <v>259</v>
      </c>
      <c r="C75" s="18"/>
      <c r="D75" s="26"/>
      <c r="E75" s="19"/>
      <c r="F75" s="26"/>
      <c r="G75" s="19"/>
      <c r="H75" s="26"/>
      <c r="I75" s="19"/>
      <c r="J75" s="26"/>
      <c r="K75" s="19"/>
      <c r="L75" s="26"/>
      <c r="M75" s="19"/>
      <c r="N75" s="26"/>
      <c r="O75" s="19"/>
      <c r="P75" s="26"/>
      <c r="Q75" s="19"/>
      <c r="R75" s="26"/>
      <c r="S75" s="19"/>
    </row>
    <row r="76" spans="1:19" ht="7.5" customHeight="1">
      <c r="A76" s="26"/>
      <c r="B76" s="23" t="s">
        <v>260</v>
      </c>
      <c r="C76" s="18"/>
      <c r="D76" s="26">
        <v>161066</v>
      </c>
      <c r="E76" s="19" t="s">
        <v>5</v>
      </c>
      <c r="F76" s="26">
        <v>155037</v>
      </c>
      <c r="G76" s="19" t="s">
        <v>5</v>
      </c>
      <c r="H76" s="26">
        <v>142755</v>
      </c>
      <c r="I76" s="19" t="s">
        <v>5</v>
      </c>
      <c r="J76" s="26">
        <v>142755</v>
      </c>
      <c r="K76" s="19" t="s">
        <v>5</v>
      </c>
      <c r="L76" s="26">
        <v>126584</v>
      </c>
      <c r="M76" s="19" t="s">
        <v>5</v>
      </c>
      <c r="N76" s="26">
        <v>9659</v>
      </c>
      <c r="O76" s="19" t="s">
        <v>5</v>
      </c>
      <c r="P76" s="26">
        <v>11843</v>
      </c>
      <c r="Q76" s="19" t="s">
        <v>5</v>
      </c>
      <c r="R76" s="26">
        <v>9729</v>
      </c>
      <c r="S76" s="19" t="s">
        <v>5</v>
      </c>
    </row>
    <row r="77" spans="1:19" ht="7.5" customHeight="1">
      <c r="A77" s="26"/>
      <c r="B77" s="23" t="s">
        <v>369</v>
      </c>
      <c r="C77" s="18"/>
      <c r="D77" s="26">
        <v>7106</v>
      </c>
      <c r="E77" s="19" t="s">
        <v>5</v>
      </c>
      <c r="F77" s="26">
        <v>4456</v>
      </c>
      <c r="G77" s="19" t="s">
        <v>5</v>
      </c>
      <c r="H77" s="26">
        <v>4706</v>
      </c>
      <c r="I77" s="19" t="s">
        <v>5</v>
      </c>
      <c r="J77" s="26">
        <v>4706</v>
      </c>
      <c r="K77" s="19" t="s">
        <v>5</v>
      </c>
      <c r="L77" s="26">
        <v>5814</v>
      </c>
      <c r="M77" s="19" t="s">
        <v>5</v>
      </c>
      <c r="N77" s="26">
        <v>577</v>
      </c>
      <c r="O77" s="19" t="s">
        <v>5</v>
      </c>
      <c r="P77" s="26">
        <v>512</v>
      </c>
      <c r="Q77" s="19" t="s">
        <v>5</v>
      </c>
      <c r="R77" s="26">
        <v>435</v>
      </c>
      <c r="S77" s="19" t="s">
        <v>5</v>
      </c>
    </row>
    <row r="78" spans="1:19" ht="7.5" customHeight="1">
      <c r="A78" s="26"/>
      <c r="B78" s="23" t="s">
        <v>370</v>
      </c>
      <c r="C78" s="18"/>
      <c r="D78" s="26">
        <v>131282</v>
      </c>
      <c r="E78" s="19" t="s">
        <v>5</v>
      </c>
      <c r="F78" s="26">
        <v>141108</v>
      </c>
      <c r="G78" s="19" t="s">
        <v>5</v>
      </c>
      <c r="H78" s="26">
        <v>147498</v>
      </c>
      <c r="I78" s="19" t="s">
        <v>5</v>
      </c>
      <c r="J78" s="26">
        <v>147498</v>
      </c>
      <c r="K78" s="19" t="s">
        <v>5</v>
      </c>
      <c r="L78" s="26">
        <v>146518</v>
      </c>
      <c r="M78" s="19" t="s">
        <v>5</v>
      </c>
      <c r="N78" s="26">
        <v>11119</v>
      </c>
      <c r="O78" s="19" t="s">
        <v>5</v>
      </c>
      <c r="P78" s="26">
        <v>11694</v>
      </c>
      <c r="Q78" s="19" t="s">
        <v>5</v>
      </c>
      <c r="R78" s="26">
        <v>9308</v>
      </c>
      <c r="S78" s="19" t="s">
        <v>5</v>
      </c>
    </row>
    <row r="79" spans="1:19" ht="7.5" customHeight="1">
      <c r="A79" s="26"/>
      <c r="B79" s="23" t="s">
        <v>263</v>
      </c>
      <c r="C79" s="18"/>
      <c r="D79" s="26">
        <v>8509</v>
      </c>
      <c r="E79" s="19" t="s">
        <v>5</v>
      </c>
      <c r="F79" s="26">
        <v>12585</v>
      </c>
      <c r="G79" s="19" t="s">
        <v>5</v>
      </c>
      <c r="H79" s="26">
        <v>17320</v>
      </c>
      <c r="I79" s="19" t="s">
        <v>5</v>
      </c>
      <c r="J79" s="26">
        <v>17320</v>
      </c>
      <c r="K79" s="19" t="s">
        <v>5</v>
      </c>
      <c r="L79" s="26">
        <v>19794</v>
      </c>
      <c r="M79" s="19" t="s">
        <v>5</v>
      </c>
      <c r="N79" s="26">
        <v>2219</v>
      </c>
      <c r="O79" s="19" t="s">
        <v>5</v>
      </c>
      <c r="P79" s="26">
        <v>2175</v>
      </c>
      <c r="Q79" s="19" t="s">
        <v>5</v>
      </c>
      <c r="R79" s="26">
        <v>1743</v>
      </c>
      <c r="S79" s="19" t="s">
        <v>5</v>
      </c>
    </row>
    <row r="80" spans="1:19" ht="7.5" customHeight="1">
      <c r="A80" s="26"/>
      <c r="B80" s="23"/>
      <c r="C80" s="18" t="s">
        <v>17</v>
      </c>
      <c r="D80" s="26">
        <f>SUM(D76:D79)</f>
        <v>307963</v>
      </c>
      <c r="E80" s="19"/>
      <c r="F80" s="26">
        <f>SUM(F76:F79)</f>
        <v>313186</v>
      </c>
      <c r="G80" s="19"/>
      <c r="H80" s="26">
        <f>SUM(H76:H79)</f>
        <v>312279</v>
      </c>
      <c r="I80" s="19"/>
      <c r="J80" s="26">
        <f>SUM(J76:J79)</f>
        <v>312279</v>
      </c>
      <c r="K80" s="19"/>
      <c r="L80" s="26">
        <f>SUM(L76:L79)</f>
        <v>298710</v>
      </c>
      <c r="M80" s="19"/>
      <c r="N80" s="26">
        <f>SUM(N76:N79)</f>
        <v>23574</v>
      </c>
      <c r="O80" s="19"/>
      <c r="P80" s="26">
        <f>SUM(P76:P79)</f>
        <v>26224</v>
      </c>
      <c r="Q80" s="19"/>
      <c r="R80" s="26">
        <f>SUM(R76:R79)</f>
        <v>21215</v>
      </c>
      <c r="S80" s="19"/>
    </row>
    <row r="81" spans="1:19" ht="7.5" customHeight="1">
      <c r="A81" s="26"/>
      <c r="B81" s="23" t="s">
        <v>264</v>
      </c>
      <c r="C81" s="18"/>
      <c r="D81" s="26"/>
      <c r="E81" s="19"/>
      <c r="F81" s="26"/>
      <c r="G81" s="19"/>
      <c r="H81" s="26"/>
      <c r="I81" s="19"/>
      <c r="J81" s="26"/>
      <c r="K81" s="19"/>
      <c r="L81" s="26"/>
      <c r="M81" s="19"/>
      <c r="N81" s="26"/>
      <c r="O81" s="19"/>
      <c r="P81" s="26"/>
      <c r="Q81" s="19"/>
      <c r="R81" s="26"/>
      <c r="S81" s="19"/>
    </row>
    <row r="82" spans="1:19" ht="7.5" customHeight="1">
      <c r="A82" s="26"/>
      <c r="B82" s="23" t="s">
        <v>260</v>
      </c>
      <c r="C82" s="18"/>
      <c r="D82" s="26">
        <v>7601</v>
      </c>
      <c r="E82" s="19" t="s">
        <v>5</v>
      </c>
      <c r="F82" s="26">
        <v>6687</v>
      </c>
      <c r="G82" s="19" t="s">
        <v>5</v>
      </c>
      <c r="H82" s="26">
        <v>8077</v>
      </c>
      <c r="I82" s="19" t="s">
        <v>5</v>
      </c>
      <c r="J82" s="26">
        <v>8077</v>
      </c>
      <c r="K82" s="19" t="s">
        <v>5</v>
      </c>
      <c r="L82" s="26">
        <v>6667</v>
      </c>
      <c r="M82" s="19" t="s">
        <v>5</v>
      </c>
      <c r="N82" s="26">
        <v>497</v>
      </c>
      <c r="O82" s="19" t="s">
        <v>5</v>
      </c>
      <c r="P82" s="26">
        <v>543</v>
      </c>
      <c r="Q82" s="19" t="s">
        <v>5</v>
      </c>
      <c r="R82" s="26">
        <v>483</v>
      </c>
      <c r="S82" s="19" t="s">
        <v>5</v>
      </c>
    </row>
    <row r="83" spans="1:19" ht="7.5" customHeight="1">
      <c r="A83" s="26"/>
      <c r="B83" s="23" t="s">
        <v>371</v>
      </c>
      <c r="C83" s="18"/>
      <c r="D83" s="26">
        <v>61542</v>
      </c>
      <c r="E83" s="19" t="s">
        <v>5</v>
      </c>
      <c r="F83" s="26">
        <v>55103</v>
      </c>
      <c r="G83" s="19" t="s">
        <v>5</v>
      </c>
      <c r="H83" s="26">
        <v>57042</v>
      </c>
      <c r="I83" s="19" t="s">
        <v>5</v>
      </c>
      <c r="J83" s="26">
        <v>57042</v>
      </c>
      <c r="K83" s="19" t="s">
        <v>5</v>
      </c>
      <c r="L83" s="26">
        <v>51681</v>
      </c>
      <c r="M83" s="19" t="s">
        <v>5</v>
      </c>
      <c r="N83" s="26">
        <v>4639</v>
      </c>
      <c r="O83" s="19" t="s">
        <v>5</v>
      </c>
      <c r="P83" s="26">
        <v>4448</v>
      </c>
      <c r="Q83" s="19" t="s">
        <v>5</v>
      </c>
      <c r="R83" s="26">
        <v>4071</v>
      </c>
      <c r="S83" s="19" t="s">
        <v>5</v>
      </c>
    </row>
    <row r="84" spans="1:19" ht="7.5" customHeight="1">
      <c r="A84" s="26"/>
      <c r="B84" s="23" t="s">
        <v>372</v>
      </c>
      <c r="C84" s="18"/>
      <c r="D84" s="26">
        <v>92451</v>
      </c>
      <c r="E84" s="19" t="s">
        <v>5</v>
      </c>
      <c r="F84" s="26">
        <v>96479</v>
      </c>
      <c r="G84" s="19" t="s">
        <v>5</v>
      </c>
      <c r="H84" s="26">
        <v>105207</v>
      </c>
      <c r="I84" s="19" t="s">
        <v>5</v>
      </c>
      <c r="J84" s="26">
        <v>105207</v>
      </c>
      <c r="K84" s="19" t="s">
        <v>5</v>
      </c>
      <c r="L84" s="26">
        <v>98682</v>
      </c>
      <c r="M84" s="19" t="s">
        <v>5</v>
      </c>
      <c r="N84" s="26">
        <v>8296</v>
      </c>
      <c r="O84" s="19" t="s">
        <v>5</v>
      </c>
      <c r="P84" s="26">
        <v>8102</v>
      </c>
      <c r="Q84" s="19" t="s">
        <v>5</v>
      </c>
      <c r="R84" s="26">
        <v>7155</v>
      </c>
      <c r="S84" s="19" t="s">
        <v>5</v>
      </c>
    </row>
    <row r="85" spans="1:19" ht="7.5" customHeight="1">
      <c r="A85" s="26"/>
      <c r="B85" s="23" t="s">
        <v>263</v>
      </c>
      <c r="C85" s="18"/>
      <c r="D85" s="26">
        <v>4865</v>
      </c>
      <c r="E85" s="19" t="s">
        <v>5</v>
      </c>
      <c r="F85" s="26">
        <v>4329</v>
      </c>
      <c r="G85" s="19" t="s">
        <v>5</v>
      </c>
      <c r="H85" s="26">
        <v>3450</v>
      </c>
      <c r="I85" s="19" t="s">
        <v>5</v>
      </c>
      <c r="J85" s="26">
        <v>3450</v>
      </c>
      <c r="K85" s="19" t="s">
        <v>5</v>
      </c>
      <c r="L85" s="26">
        <v>3777</v>
      </c>
      <c r="M85" s="19" t="s">
        <v>5</v>
      </c>
      <c r="N85" s="26">
        <v>238</v>
      </c>
      <c r="O85" s="19" t="s">
        <v>5</v>
      </c>
      <c r="P85" s="26">
        <v>404</v>
      </c>
      <c r="Q85" s="19" t="s">
        <v>5</v>
      </c>
      <c r="R85" s="26">
        <v>439</v>
      </c>
      <c r="S85" s="19" t="s">
        <v>5</v>
      </c>
    </row>
    <row r="86" spans="1:19" ht="7.5" customHeight="1">
      <c r="A86" s="26"/>
      <c r="B86" s="23"/>
      <c r="C86" s="18" t="s">
        <v>17</v>
      </c>
      <c r="D86" s="26">
        <f>SUM(D82:D85)</f>
        <v>166459</v>
      </c>
      <c r="E86" s="19"/>
      <c r="F86" s="26">
        <f>SUM(F82:F85)</f>
        <v>162598</v>
      </c>
      <c r="G86" s="19"/>
      <c r="H86" s="26">
        <f>SUM(H82:H85)</f>
        <v>173776</v>
      </c>
      <c r="I86" s="19"/>
      <c r="J86" s="26">
        <f>SUM(J82:J85)</f>
        <v>173776</v>
      </c>
      <c r="K86" s="19"/>
      <c r="L86" s="26">
        <f>SUM(L82:L85)</f>
        <v>160807</v>
      </c>
      <c r="M86" s="19"/>
      <c r="N86" s="26">
        <f>SUM(N82:N85)</f>
        <v>13670</v>
      </c>
      <c r="O86" s="19"/>
      <c r="P86" s="26">
        <f>SUM(P82:P85)</f>
        <v>13497</v>
      </c>
      <c r="Q86" s="19"/>
      <c r="R86" s="26">
        <f>SUM(R82:R85)</f>
        <v>12148</v>
      </c>
      <c r="S86" s="19"/>
    </row>
    <row r="87" spans="1:19" ht="7.5" customHeight="1">
      <c r="A87" s="26"/>
      <c r="B87" s="7"/>
      <c r="C87" s="13" t="s">
        <v>217</v>
      </c>
      <c r="D87" s="31">
        <f>D80+D86</f>
        <v>474422</v>
      </c>
      <c r="E87" s="19"/>
      <c r="F87" s="31">
        <f>F80+F86</f>
        <v>475784</v>
      </c>
      <c r="G87" s="19"/>
      <c r="H87" s="31">
        <f>H80+H86</f>
        <v>486055</v>
      </c>
      <c r="I87" s="19"/>
      <c r="J87" s="31">
        <f>J80+J86</f>
        <v>486055</v>
      </c>
      <c r="K87" s="19"/>
      <c r="L87" s="31">
        <f>L80+L86</f>
        <v>459517</v>
      </c>
      <c r="M87" s="19"/>
      <c r="N87" s="31">
        <f>N80+N86</f>
        <v>37244</v>
      </c>
      <c r="O87" s="19"/>
      <c r="P87" s="31">
        <f>P80+P86</f>
        <v>39721</v>
      </c>
      <c r="Q87" s="19"/>
      <c r="R87" s="31">
        <f>R80+R86</f>
        <v>33363</v>
      </c>
      <c r="S87" s="19"/>
    </row>
    <row r="88" spans="1:19" ht="7.5" customHeight="1">
      <c r="A88" s="26"/>
      <c r="B88" s="23" t="s">
        <v>267</v>
      </c>
      <c r="C88" s="18"/>
      <c r="D88" s="26">
        <v>1125</v>
      </c>
      <c r="E88" s="19" t="s">
        <v>5</v>
      </c>
      <c r="F88" s="26">
        <v>1642</v>
      </c>
      <c r="G88" s="19" t="s">
        <v>5</v>
      </c>
      <c r="H88" s="26">
        <v>1893</v>
      </c>
      <c r="I88" s="19" t="s">
        <v>5</v>
      </c>
      <c r="J88" s="26">
        <v>1893</v>
      </c>
      <c r="K88" s="19" t="s">
        <v>5</v>
      </c>
      <c r="L88" s="26">
        <v>1290</v>
      </c>
      <c r="M88" s="19" t="s">
        <v>5</v>
      </c>
      <c r="N88" s="26">
        <v>91</v>
      </c>
      <c r="O88" s="19" t="s">
        <v>5</v>
      </c>
      <c r="P88" s="26">
        <v>118</v>
      </c>
      <c r="Q88" s="19" t="s">
        <v>5</v>
      </c>
      <c r="R88" s="26">
        <v>105</v>
      </c>
      <c r="S88" s="19" t="s">
        <v>5</v>
      </c>
    </row>
    <row r="89" spans="1:19" ht="8.25" customHeight="1">
      <c r="A89" s="26"/>
      <c r="B89" s="7" t="s">
        <v>207</v>
      </c>
      <c r="C89" s="13"/>
      <c r="D89" s="26"/>
      <c r="E89" s="19"/>
      <c r="F89" s="26"/>
      <c r="G89" s="19"/>
      <c r="H89" s="26"/>
      <c r="I89" s="19"/>
      <c r="J89" s="26"/>
      <c r="K89" s="19"/>
      <c r="L89" s="26"/>
      <c r="M89" s="19"/>
      <c r="N89" s="26"/>
      <c r="O89" s="19"/>
      <c r="P89" s="26"/>
      <c r="Q89" s="19"/>
      <c r="R89" s="26"/>
      <c r="S89" s="19"/>
    </row>
    <row r="90" spans="1:19" ht="7.5" customHeight="1">
      <c r="A90" s="26"/>
      <c r="B90" s="23" t="s">
        <v>259</v>
      </c>
      <c r="C90" s="18"/>
      <c r="D90" s="26"/>
      <c r="E90" s="19"/>
      <c r="F90" s="26"/>
      <c r="G90" s="19"/>
      <c r="H90" s="26"/>
      <c r="I90" s="19"/>
      <c r="J90" s="26"/>
      <c r="K90" s="19"/>
      <c r="L90" s="26"/>
      <c r="M90" s="19"/>
      <c r="N90" s="26"/>
      <c r="O90" s="19"/>
      <c r="P90" s="26"/>
      <c r="Q90" s="19"/>
      <c r="R90" s="26"/>
      <c r="S90" s="19"/>
    </row>
    <row r="91" spans="1:19" ht="7.5" customHeight="1">
      <c r="A91" s="26"/>
      <c r="B91" s="23" t="s">
        <v>260</v>
      </c>
      <c r="C91" s="18"/>
      <c r="D91" s="26">
        <v>25033</v>
      </c>
      <c r="E91" s="19" t="s">
        <v>5</v>
      </c>
      <c r="F91" s="26">
        <v>28985</v>
      </c>
      <c r="G91" s="19" t="s">
        <v>5</v>
      </c>
      <c r="H91" s="26">
        <v>29596</v>
      </c>
      <c r="I91" s="19" t="s">
        <v>5</v>
      </c>
      <c r="J91" s="26">
        <v>29596</v>
      </c>
      <c r="K91" s="19" t="s">
        <v>5</v>
      </c>
      <c r="L91" s="26">
        <v>32288</v>
      </c>
      <c r="M91" s="19" t="s">
        <v>5</v>
      </c>
      <c r="N91" s="26">
        <v>3089</v>
      </c>
      <c r="O91" s="19" t="s">
        <v>5</v>
      </c>
      <c r="P91" s="26">
        <v>3319</v>
      </c>
      <c r="Q91" s="19" t="s">
        <v>5</v>
      </c>
      <c r="R91" s="26">
        <v>1933</v>
      </c>
      <c r="S91" s="19" t="s">
        <v>5</v>
      </c>
    </row>
    <row r="92" spans="1:19" ht="7.5" customHeight="1">
      <c r="A92" s="26"/>
      <c r="B92" s="23" t="s">
        <v>373</v>
      </c>
      <c r="C92" s="18"/>
      <c r="D92" s="26">
        <v>2519</v>
      </c>
      <c r="E92" s="19" t="s">
        <v>5</v>
      </c>
      <c r="F92" s="26">
        <v>2457</v>
      </c>
      <c r="G92" s="19" t="s">
        <v>5</v>
      </c>
      <c r="H92" s="26">
        <v>2290</v>
      </c>
      <c r="I92" s="19" t="s">
        <v>5</v>
      </c>
      <c r="J92" s="26">
        <v>2290</v>
      </c>
      <c r="K92" s="19" t="s">
        <v>5</v>
      </c>
      <c r="L92" s="26">
        <v>2381</v>
      </c>
      <c r="M92" s="19" t="s">
        <v>5</v>
      </c>
      <c r="N92" s="26">
        <v>257</v>
      </c>
      <c r="O92" s="19" t="s">
        <v>5</v>
      </c>
      <c r="P92" s="26">
        <v>167</v>
      </c>
      <c r="Q92" s="19" t="s">
        <v>5</v>
      </c>
      <c r="R92" s="26">
        <v>367</v>
      </c>
      <c r="S92" s="19" t="s">
        <v>5</v>
      </c>
    </row>
    <row r="93" spans="1:19" ht="7.5" customHeight="1">
      <c r="A93" s="26"/>
      <c r="B93" s="23" t="s">
        <v>374</v>
      </c>
      <c r="C93" s="18"/>
      <c r="D93" s="26">
        <v>26407</v>
      </c>
      <c r="E93" s="19" t="s">
        <v>5</v>
      </c>
      <c r="F93" s="26">
        <v>26895</v>
      </c>
      <c r="G93" s="19" t="s">
        <v>5</v>
      </c>
      <c r="H93" s="26">
        <v>33685</v>
      </c>
      <c r="I93" s="19" t="s">
        <v>5</v>
      </c>
      <c r="J93" s="26">
        <v>33685</v>
      </c>
      <c r="K93" s="19" t="s">
        <v>5</v>
      </c>
      <c r="L93" s="26">
        <v>38112</v>
      </c>
      <c r="M93" s="19" t="s">
        <v>5</v>
      </c>
      <c r="N93" s="26">
        <v>3281</v>
      </c>
      <c r="O93" s="19" t="s">
        <v>5</v>
      </c>
      <c r="P93" s="26">
        <v>3452</v>
      </c>
      <c r="Q93" s="19" t="s">
        <v>5</v>
      </c>
      <c r="R93" s="26">
        <v>3225</v>
      </c>
      <c r="S93" s="19" t="s">
        <v>5</v>
      </c>
    </row>
    <row r="94" spans="1:19" ht="7.5" customHeight="1">
      <c r="A94" s="26"/>
      <c r="B94" s="23" t="s">
        <v>263</v>
      </c>
      <c r="C94" s="18"/>
      <c r="D94" s="26">
        <v>138704</v>
      </c>
      <c r="E94" s="19" t="s">
        <v>5</v>
      </c>
      <c r="F94" s="26">
        <v>133837</v>
      </c>
      <c r="G94" s="19" t="s">
        <v>5</v>
      </c>
      <c r="H94" s="26">
        <v>145300</v>
      </c>
      <c r="I94" s="19" t="s">
        <v>5</v>
      </c>
      <c r="J94" s="26">
        <v>145300</v>
      </c>
      <c r="K94" s="19" t="s">
        <v>5</v>
      </c>
      <c r="L94" s="26">
        <v>151301</v>
      </c>
      <c r="M94" s="19" t="s">
        <v>5</v>
      </c>
      <c r="N94" s="26">
        <v>10312</v>
      </c>
      <c r="O94" s="19" t="s">
        <v>5</v>
      </c>
      <c r="P94" s="26">
        <v>13407</v>
      </c>
      <c r="Q94" s="19" t="s">
        <v>5</v>
      </c>
      <c r="R94" s="26">
        <v>12235</v>
      </c>
      <c r="S94" s="19" t="s">
        <v>5</v>
      </c>
    </row>
    <row r="95" spans="1:19" ht="7.5" customHeight="1">
      <c r="A95" s="26"/>
      <c r="B95" s="23"/>
      <c r="C95" s="18" t="s">
        <v>17</v>
      </c>
      <c r="D95" s="26">
        <f>SUM(D91:D94)</f>
        <v>192663</v>
      </c>
      <c r="E95" s="19"/>
      <c r="F95" s="26">
        <f>SUM(F91:F94)</f>
        <v>192174</v>
      </c>
      <c r="G95" s="19"/>
      <c r="H95" s="26">
        <f>SUM(H91:H94)</f>
        <v>210871</v>
      </c>
      <c r="I95" s="19"/>
      <c r="J95" s="26">
        <f>SUM(J91:J94)</f>
        <v>210871</v>
      </c>
      <c r="K95" s="19"/>
      <c r="L95" s="26">
        <f>SUM(L91:L94)</f>
        <v>224082</v>
      </c>
      <c r="M95" s="19"/>
      <c r="N95" s="26">
        <f>SUM(N91:N94)</f>
        <v>16939</v>
      </c>
      <c r="O95" s="19"/>
      <c r="P95" s="26">
        <f>SUM(P91:P94)</f>
        <v>20345</v>
      </c>
      <c r="Q95" s="19"/>
      <c r="R95" s="26">
        <f>SUM(R91:R94)</f>
        <v>17760</v>
      </c>
      <c r="S95" s="19"/>
    </row>
    <row r="96" spans="1:19" ht="7.5" customHeight="1">
      <c r="A96" s="26"/>
      <c r="B96" s="23" t="s">
        <v>264</v>
      </c>
      <c r="C96" s="18"/>
      <c r="D96" s="26"/>
      <c r="E96" s="19"/>
      <c r="F96" s="26"/>
      <c r="G96" s="19"/>
      <c r="H96" s="26"/>
      <c r="I96" s="19"/>
      <c r="J96" s="26"/>
      <c r="K96" s="19"/>
      <c r="L96" s="26"/>
      <c r="M96" s="19"/>
      <c r="N96" s="26"/>
      <c r="O96" s="19"/>
      <c r="P96" s="26"/>
      <c r="Q96" s="19"/>
      <c r="R96" s="26"/>
      <c r="S96" s="19"/>
    </row>
    <row r="97" spans="1:19" ht="7.5" customHeight="1">
      <c r="A97" s="26"/>
      <c r="B97" s="23" t="s">
        <v>260</v>
      </c>
      <c r="C97" s="18"/>
      <c r="D97" s="26">
        <v>13901</v>
      </c>
      <c r="E97" s="19" t="s">
        <v>5</v>
      </c>
      <c r="F97" s="26">
        <v>15544</v>
      </c>
      <c r="G97" s="19" t="s">
        <v>5</v>
      </c>
      <c r="H97" s="26">
        <v>18468</v>
      </c>
      <c r="I97" s="19" t="s">
        <v>5</v>
      </c>
      <c r="J97" s="26">
        <v>18468</v>
      </c>
      <c r="K97" s="19" t="s">
        <v>5</v>
      </c>
      <c r="L97" s="26">
        <v>19851</v>
      </c>
      <c r="M97" s="19" t="s">
        <v>5</v>
      </c>
      <c r="N97" s="26">
        <v>1402</v>
      </c>
      <c r="O97" s="19" t="s">
        <v>5</v>
      </c>
      <c r="P97" s="26">
        <v>2125</v>
      </c>
      <c r="Q97" s="19" t="s">
        <v>5</v>
      </c>
      <c r="R97" s="26">
        <v>1592</v>
      </c>
      <c r="S97" s="19" t="s">
        <v>5</v>
      </c>
    </row>
    <row r="98" spans="1:19" ht="7.5" customHeight="1">
      <c r="A98" s="26"/>
      <c r="B98" s="23" t="s">
        <v>375</v>
      </c>
      <c r="C98" s="18"/>
      <c r="D98" s="26">
        <v>6247</v>
      </c>
      <c r="E98" s="19" t="s">
        <v>5</v>
      </c>
      <c r="F98" s="26">
        <v>5687</v>
      </c>
      <c r="G98" s="19" t="s">
        <v>5</v>
      </c>
      <c r="H98" s="26">
        <v>6812</v>
      </c>
      <c r="I98" s="19" t="s">
        <v>5</v>
      </c>
      <c r="J98" s="26">
        <v>6812</v>
      </c>
      <c r="K98" s="19" t="s">
        <v>5</v>
      </c>
      <c r="L98" s="26">
        <v>6656</v>
      </c>
      <c r="M98" s="19" t="s">
        <v>5</v>
      </c>
      <c r="N98" s="26">
        <v>643</v>
      </c>
      <c r="O98" s="19" t="s">
        <v>5</v>
      </c>
      <c r="P98" s="26">
        <v>743</v>
      </c>
      <c r="Q98" s="19" t="s">
        <v>5</v>
      </c>
      <c r="R98" s="26">
        <v>442</v>
      </c>
      <c r="S98" s="19" t="s">
        <v>5</v>
      </c>
    </row>
    <row r="99" spans="1:19" ht="7.5" customHeight="1">
      <c r="A99" s="26"/>
      <c r="B99" s="23" t="s">
        <v>376</v>
      </c>
      <c r="C99" s="18"/>
      <c r="D99" s="26">
        <v>21501</v>
      </c>
      <c r="E99" s="19" t="s">
        <v>5</v>
      </c>
      <c r="F99" s="26">
        <v>22776</v>
      </c>
      <c r="G99" s="19" t="s">
        <v>5</v>
      </c>
      <c r="H99" s="26">
        <v>25598</v>
      </c>
      <c r="I99" s="19" t="s">
        <v>5</v>
      </c>
      <c r="J99" s="26">
        <v>25598</v>
      </c>
      <c r="K99" s="19" t="s">
        <v>5</v>
      </c>
      <c r="L99" s="26">
        <v>28911</v>
      </c>
      <c r="M99" s="19" t="s">
        <v>5</v>
      </c>
      <c r="N99" s="26">
        <v>2505</v>
      </c>
      <c r="O99" s="19" t="s">
        <v>5</v>
      </c>
      <c r="P99" s="26">
        <v>2313</v>
      </c>
      <c r="Q99" s="19" t="s">
        <v>5</v>
      </c>
      <c r="R99" s="26">
        <v>2228</v>
      </c>
      <c r="S99" s="19" t="s">
        <v>5</v>
      </c>
    </row>
    <row r="100" spans="1:19" ht="7.5" customHeight="1">
      <c r="A100" s="26"/>
      <c r="B100" s="23" t="s">
        <v>263</v>
      </c>
      <c r="C100" s="18"/>
      <c r="D100" s="26">
        <v>25848</v>
      </c>
      <c r="E100" s="19" t="s">
        <v>5</v>
      </c>
      <c r="F100" s="26">
        <v>21076</v>
      </c>
      <c r="G100" s="19" t="s">
        <v>5</v>
      </c>
      <c r="H100" s="26">
        <v>21669</v>
      </c>
      <c r="I100" s="19" t="s">
        <v>5</v>
      </c>
      <c r="J100" s="26">
        <v>21669</v>
      </c>
      <c r="K100" s="19" t="s">
        <v>5</v>
      </c>
      <c r="L100" s="26">
        <v>22354</v>
      </c>
      <c r="M100" s="19" t="s">
        <v>5</v>
      </c>
      <c r="N100" s="26">
        <v>1513</v>
      </c>
      <c r="O100" s="19" t="s">
        <v>5</v>
      </c>
      <c r="P100" s="26">
        <v>2231</v>
      </c>
      <c r="Q100" s="19" t="s">
        <v>5</v>
      </c>
      <c r="R100" s="26">
        <v>1726</v>
      </c>
      <c r="S100" s="19" t="s">
        <v>5</v>
      </c>
    </row>
    <row r="101" spans="1:19" ht="7.5" customHeight="1">
      <c r="A101" s="26"/>
      <c r="B101" s="23"/>
      <c r="C101" s="18" t="s">
        <v>17</v>
      </c>
      <c r="D101" s="26">
        <f>SUM(D97:D100)</f>
        <v>67497</v>
      </c>
      <c r="E101" s="19"/>
      <c r="F101" s="26">
        <f>SUM(F97:F100)</f>
        <v>65083</v>
      </c>
      <c r="G101" s="19"/>
      <c r="H101" s="26">
        <f>SUM(H97:H100)</f>
        <v>72547</v>
      </c>
      <c r="I101" s="19"/>
      <c r="J101" s="26">
        <f>SUM(J97:J100)</f>
        <v>72547</v>
      </c>
      <c r="K101" s="19"/>
      <c r="L101" s="26">
        <f>SUM(L97:L100)</f>
        <v>77772</v>
      </c>
      <c r="M101" s="19"/>
      <c r="N101" s="26">
        <f>SUM(N97:N100)</f>
        <v>6063</v>
      </c>
      <c r="O101" s="19"/>
      <c r="P101" s="26">
        <f>SUM(P97:P100)</f>
        <v>7412</v>
      </c>
      <c r="Q101" s="19"/>
      <c r="R101" s="26">
        <f>SUM(R97:R100)</f>
        <v>5988</v>
      </c>
      <c r="S101" s="19"/>
    </row>
    <row r="102" spans="1:19" ht="7.5" customHeight="1">
      <c r="A102" s="26"/>
      <c r="B102" s="7"/>
      <c r="C102" s="13" t="s">
        <v>218</v>
      </c>
      <c r="D102" s="31">
        <f>D94+D101</f>
        <v>206201</v>
      </c>
      <c r="E102" s="19"/>
      <c r="F102" s="31">
        <f>F94+F101</f>
        <v>198920</v>
      </c>
      <c r="G102" s="19"/>
      <c r="H102" s="31">
        <f>H94+H101</f>
        <v>217847</v>
      </c>
      <c r="I102" s="19"/>
      <c r="J102" s="31">
        <f>J94+J101</f>
        <v>217847</v>
      </c>
      <c r="K102" s="19"/>
      <c r="L102" s="31">
        <f>L94+L101</f>
        <v>229073</v>
      </c>
      <c r="M102" s="19"/>
      <c r="N102" s="31">
        <f>N94+N101</f>
        <v>16375</v>
      </c>
      <c r="O102" s="19"/>
      <c r="P102" s="31">
        <f>P94+P101</f>
        <v>20819</v>
      </c>
      <c r="Q102" s="19"/>
      <c r="R102" s="31">
        <f>R94+R101</f>
        <v>18223</v>
      </c>
      <c r="S102" s="19"/>
    </row>
    <row r="103" spans="1:19" ht="7.5" customHeight="1">
      <c r="A103" s="26"/>
      <c r="B103" s="23" t="s">
        <v>267</v>
      </c>
      <c r="C103" s="18"/>
      <c r="D103" s="26">
        <v>15559</v>
      </c>
      <c r="E103" s="19" t="s">
        <v>5</v>
      </c>
      <c r="F103" s="26">
        <v>12324</v>
      </c>
      <c r="G103" s="19" t="s">
        <v>5</v>
      </c>
      <c r="H103" s="26">
        <v>15040</v>
      </c>
      <c r="I103" s="19" t="s">
        <v>5</v>
      </c>
      <c r="J103" s="26">
        <v>15040</v>
      </c>
      <c r="K103" s="19" t="s">
        <v>5</v>
      </c>
      <c r="L103" s="26">
        <v>15453</v>
      </c>
      <c r="M103" s="19" t="s">
        <v>5</v>
      </c>
      <c r="N103" s="26">
        <v>1130</v>
      </c>
      <c r="O103" s="19" t="s">
        <v>5</v>
      </c>
      <c r="P103" s="26">
        <v>1855</v>
      </c>
      <c r="Q103" s="19" t="s">
        <v>5</v>
      </c>
      <c r="R103" s="26">
        <v>1857</v>
      </c>
      <c r="S103" s="19" t="s">
        <v>5</v>
      </c>
    </row>
    <row r="104" spans="1:19" ht="7.5" customHeight="1">
      <c r="A104" s="12"/>
      <c r="B104" s="11"/>
      <c r="C104" s="10"/>
      <c r="D104" s="11"/>
      <c r="E104" s="10"/>
      <c r="F104" s="11"/>
      <c r="G104" s="10"/>
      <c r="H104" s="11"/>
      <c r="I104" s="10"/>
      <c r="J104" s="11"/>
      <c r="K104" s="10"/>
      <c r="L104" s="11"/>
      <c r="M104" s="10"/>
      <c r="N104" s="11"/>
      <c r="O104" s="10"/>
      <c r="P104" s="11"/>
      <c r="Q104" s="10"/>
      <c r="R104" s="11"/>
      <c r="S104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China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95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105</v>
      </c>
      <c r="C3" s="3"/>
      <c r="D3" s="5">
        <v>2015</v>
      </c>
      <c r="E3" s="6"/>
      <c r="F3" s="5">
        <v>2016</v>
      </c>
      <c r="G3" s="6"/>
      <c r="H3" s="5">
        <v>2017</v>
      </c>
      <c r="I3" s="6"/>
      <c r="J3" s="5">
        <v>2017</v>
      </c>
      <c r="K3" s="6"/>
      <c r="L3" s="5">
        <v>2018</v>
      </c>
      <c r="M3" s="6"/>
      <c r="N3" s="5">
        <v>2018</v>
      </c>
      <c r="O3" s="6"/>
      <c r="P3" s="5">
        <v>2018</v>
      </c>
      <c r="Q3" s="6"/>
      <c r="R3" s="5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142</v>
      </c>
      <c r="K5" s="9"/>
      <c r="L5" s="25" t="s">
        <v>142</v>
      </c>
      <c r="M5" s="9"/>
      <c r="N5" s="25" t="s">
        <v>76</v>
      </c>
      <c r="O5" s="9"/>
      <c r="P5" s="25" t="s">
        <v>77</v>
      </c>
      <c r="Q5" s="9"/>
      <c r="R5" s="25" t="s">
        <v>78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206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205</v>
      </c>
      <c r="C8" s="18"/>
      <c r="D8" s="26">
        <v>99</v>
      </c>
      <c r="E8" s="19" t="s">
        <v>5</v>
      </c>
      <c r="F8" s="26">
        <v>113</v>
      </c>
      <c r="G8" s="19" t="s">
        <v>5</v>
      </c>
      <c r="H8" s="26">
        <v>95</v>
      </c>
      <c r="I8" s="19" t="s">
        <v>5</v>
      </c>
      <c r="J8" s="26">
        <v>89</v>
      </c>
      <c r="K8" s="19" t="s">
        <v>5</v>
      </c>
      <c r="L8" s="26">
        <v>66</v>
      </c>
      <c r="M8" s="19" t="s">
        <v>5</v>
      </c>
      <c r="N8" s="26">
        <v>1</v>
      </c>
      <c r="O8" s="19" t="s">
        <v>5</v>
      </c>
      <c r="P8" s="26">
        <v>3</v>
      </c>
      <c r="Q8" s="19" t="s">
        <v>5</v>
      </c>
      <c r="R8" s="26">
        <v>2</v>
      </c>
      <c r="S8" s="19" t="s">
        <v>5</v>
      </c>
    </row>
    <row r="9" spans="1:19" ht="7.5" customHeight="1">
      <c r="A9" s="26"/>
      <c r="B9" s="23" t="s">
        <v>208</v>
      </c>
      <c r="C9" s="18"/>
      <c r="D9" s="26">
        <v>1729</v>
      </c>
      <c r="E9" s="19" t="s">
        <v>5</v>
      </c>
      <c r="F9" s="26">
        <v>1766</v>
      </c>
      <c r="G9" s="19" t="s">
        <v>5</v>
      </c>
      <c r="H9" s="26">
        <v>2182</v>
      </c>
      <c r="I9" s="19" t="s">
        <v>5</v>
      </c>
      <c r="J9" s="26">
        <v>1994</v>
      </c>
      <c r="K9" s="19" t="s">
        <v>5</v>
      </c>
      <c r="L9" s="26">
        <v>1946</v>
      </c>
      <c r="M9" s="19" t="s">
        <v>5</v>
      </c>
      <c r="N9" s="26">
        <v>188</v>
      </c>
      <c r="O9" s="19" t="s">
        <v>5</v>
      </c>
      <c r="P9" s="26">
        <v>177</v>
      </c>
      <c r="Q9" s="19" t="s">
        <v>5</v>
      </c>
      <c r="R9" s="26">
        <v>157</v>
      </c>
      <c r="S9" s="19" t="s">
        <v>5</v>
      </c>
    </row>
    <row r="10" spans="1:19" ht="8.25" customHeight="1">
      <c r="A10" s="26"/>
      <c r="B10" s="7" t="s">
        <v>207</v>
      </c>
      <c r="C10" s="13"/>
      <c r="D10" s="26"/>
      <c r="E10" s="19"/>
      <c r="F10" s="26"/>
      <c r="G10" s="19"/>
      <c r="H10" s="26"/>
      <c r="I10" s="19"/>
      <c r="J10" s="26"/>
      <c r="K10" s="19"/>
      <c r="L10" s="26"/>
      <c r="M10" s="19"/>
      <c r="N10" s="26"/>
      <c r="O10" s="19"/>
      <c r="P10" s="26"/>
      <c r="Q10" s="19"/>
      <c r="R10" s="26"/>
      <c r="S10" s="19"/>
    </row>
    <row r="11" spans="1:19" ht="7.5" customHeight="1">
      <c r="A11" s="26"/>
      <c r="B11" s="23" t="s">
        <v>205</v>
      </c>
      <c r="C11" s="18"/>
      <c r="D11" s="26">
        <v>16</v>
      </c>
      <c r="E11" s="19" t="s">
        <v>5</v>
      </c>
      <c r="F11" s="26">
        <v>14</v>
      </c>
      <c r="G11" s="19" t="s">
        <v>5</v>
      </c>
      <c r="H11" s="26">
        <v>14</v>
      </c>
      <c r="I11" s="19" t="s">
        <v>5</v>
      </c>
      <c r="J11" s="26">
        <v>13</v>
      </c>
      <c r="K11" s="19" t="s">
        <v>5</v>
      </c>
      <c r="L11" s="26">
        <v>28</v>
      </c>
      <c r="M11" s="19" t="s">
        <v>5</v>
      </c>
      <c r="N11" s="26">
        <v>0</v>
      </c>
      <c r="O11" s="19" t="s">
        <v>5</v>
      </c>
      <c r="P11" s="26">
        <v>1</v>
      </c>
      <c r="Q11" s="19" t="s">
        <v>5</v>
      </c>
      <c r="R11" s="26">
        <v>1</v>
      </c>
      <c r="S11" s="19" t="s">
        <v>5</v>
      </c>
    </row>
    <row r="12" spans="1:19" ht="7.5" customHeight="1">
      <c r="A12" s="26"/>
      <c r="B12" s="23" t="s">
        <v>208</v>
      </c>
      <c r="C12" s="18"/>
      <c r="D12" s="26">
        <v>207</v>
      </c>
      <c r="E12" s="19" t="s">
        <v>5</v>
      </c>
      <c r="F12" s="26">
        <v>248</v>
      </c>
      <c r="G12" s="19" t="s">
        <v>5</v>
      </c>
      <c r="H12" s="26">
        <v>218</v>
      </c>
      <c r="I12" s="19" t="s">
        <v>5</v>
      </c>
      <c r="J12" s="26">
        <v>210</v>
      </c>
      <c r="K12" s="19" t="s">
        <v>5</v>
      </c>
      <c r="L12" s="26">
        <v>183</v>
      </c>
      <c r="M12" s="19" t="s">
        <v>5</v>
      </c>
      <c r="N12" s="26">
        <v>4</v>
      </c>
      <c r="O12" s="19" t="s">
        <v>5</v>
      </c>
      <c r="P12" s="26">
        <v>13</v>
      </c>
      <c r="Q12" s="19" t="s">
        <v>5</v>
      </c>
      <c r="R12" s="26">
        <v>8</v>
      </c>
      <c r="S12" s="19" t="s">
        <v>5</v>
      </c>
    </row>
    <row r="13" spans="1:19" ht="7.5" customHeight="1">
      <c r="A13" s="26"/>
      <c r="B13" s="23" t="s">
        <v>307</v>
      </c>
      <c r="C13" s="18"/>
      <c r="D13" s="26">
        <v>4460</v>
      </c>
      <c r="E13" s="19" t="s">
        <v>5</v>
      </c>
      <c r="F13" s="26">
        <v>4983</v>
      </c>
      <c r="G13" s="19" t="s">
        <v>5</v>
      </c>
      <c r="H13" s="26">
        <v>10694</v>
      </c>
      <c r="I13" s="19" t="s">
        <v>5</v>
      </c>
      <c r="J13" s="26">
        <v>9722</v>
      </c>
      <c r="K13" s="19" t="s">
        <v>5</v>
      </c>
      <c r="L13" s="26">
        <v>7688</v>
      </c>
      <c r="M13" s="19" t="s">
        <v>5</v>
      </c>
      <c r="N13" s="26">
        <v>701</v>
      </c>
      <c r="O13" s="19" t="s">
        <v>5</v>
      </c>
      <c r="P13" s="26">
        <v>867</v>
      </c>
      <c r="Q13" s="19" t="s">
        <v>5</v>
      </c>
      <c r="R13" s="26">
        <v>1100</v>
      </c>
      <c r="S13" s="19" t="s">
        <v>5</v>
      </c>
    </row>
    <row r="14" spans="1:19" ht="7.5" customHeight="1">
      <c r="A14" s="26"/>
      <c r="B14" s="23" t="s">
        <v>308</v>
      </c>
      <c r="C14" s="18"/>
      <c r="D14" s="26">
        <v>23006</v>
      </c>
      <c r="E14" s="19" t="s">
        <v>5</v>
      </c>
      <c r="F14" s="26">
        <v>23304</v>
      </c>
      <c r="G14" s="19" t="s">
        <v>5</v>
      </c>
      <c r="H14" s="26">
        <v>24602</v>
      </c>
      <c r="I14" s="19" t="s">
        <v>5</v>
      </c>
      <c r="J14" s="26">
        <v>23255</v>
      </c>
      <c r="K14" s="19" t="s">
        <v>5</v>
      </c>
      <c r="L14" s="26">
        <v>22914</v>
      </c>
      <c r="M14" s="19" t="s">
        <v>5</v>
      </c>
      <c r="N14" s="26">
        <v>2513</v>
      </c>
      <c r="O14" s="19" t="s">
        <v>5</v>
      </c>
      <c r="P14" s="26">
        <v>2230</v>
      </c>
      <c r="Q14" s="19" t="s">
        <v>5</v>
      </c>
      <c r="R14" s="26">
        <v>2628</v>
      </c>
      <c r="S14" s="19" t="s">
        <v>5</v>
      </c>
    </row>
    <row r="15" spans="1:19" ht="8.25" customHeight="1">
      <c r="A15" s="26"/>
      <c r="B15" s="7" t="s">
        <v>210</v>
      </c>
      <c r="C15" s="13"/>
      <c r="D15" s="26"/>
      <c r="E15" s="19"/>
      <c r="F15" s="26"/>
      <c r="G15" s="19"/>
      <c r="H15" s="26"/>
      <c r="I15" s="19"/>
      <c r="J15" s="26"/>
      <c r="K15" s="19"/>
      <c r="L15" s="26"/>
      <c r="M15" s="19"/>
      <c r="N15" s="26"/>
      <c r="O15" s="19"/>
      <c r="P15" s="26"/>
      <c r="Q15" s="19"/>
      <c r="R15" s="26"/>
      <c r="S15" s="19"/>
    </row>
    <row r="16" spans="1:19" ht="7.5" customHeight="1">
      <c r="A16" s="26"/>
      <c r="B16" s="23" t="s">
        <v>205</v>
      </c>
      <c r="C16" s="18"/>
      <c r="D16" s="26">
        <v>83</v>
      </c>
      <c r="E16" s="19" t="s">
        <v>5</v>
      </c>
      <c r="F16" s="26">
        <v>99</v>
      </c>
      <c r="G16" s="19" t="s">
        <v>5</v>
      </c>
      <c r="H16" s="26">
        <v>81</v>
      </c>
      <c r="I16" s="19" t="s">
        <v>5</v>
      </c>
      <c r="J16" s="26">
        <v>76</v>
      </c>
      <c r="K16" s="19" t="s">
        <v>5</v>
      </c>
      <c r="L16" s="26">
        <v>38</v>
      </c>
      <c r="M16" s="19" t="s">
        <v>5</v>
      </c>
      <c r="N16" s="26">
        <v>0</v>
      </c>
      <c r="O16" s="19" t="s">
        <v>5</v>
      </c>
      <c r="P16" s="26">
        <v>2</v>
      </c>
      <c r="Q16" s="19" t="s">
        <v>5</v>
      </c>
      <c r="R16" s="26">
        <v>1</v>
      </c>
      <c r="S16" s="19" t="s">
        <v>5</v>
      </c>
    </row>
    <row r="17" spans="1:19" ht="2.25" customHeight="1">
      <c r="A17" s="26"/>
      <c r="D17" s="26"/>
      <c r="E17" s="19"/>
      <c r="F17" s="26"/>
      <c r="G17" s="19"/>
      <c r="H17" s="26"/>
      <c r="I17" s="19"/>
      <c r="J17" s="26"/>
      <c r="K17" s="19"/>
      <c r="L17" s="26"/>
      <c r="M17" s="19"/>
      <c r="N17" s="26"/>
      <c r="O17" s="19"/>
      <c r="P17" s="26"/>
      <c r="Q17" s="19"/>
      <c r="R17" s="26"/>
      <c r="S17" s="19"/>
    </row>
    <row r="18" spans="1:19" ht="8.25" customHeight="1">
      <c r="A18" s="26"/>
      <c r="B18" s="7" t="s">
        <v>206</v>
      </c>
      <c r="C18" s="13"/>
      <c r="D18" s="26"/>
      <c r="E18" s="19"/>
      <c r="F18" s="26"/>
      <c r="G18" s="19"/>
      <c r="H18" s="26"/>
      <c r="I18" s="19"/>
      <c r="J18" s="26"/>
      <c r="K18" s="19"/>
      <c r="L18" s="26"/>
      <c r="M18" s="19"/>
      <c r="N18" s="26"/>
      <c r="O18" s="19"/>
      <c r="P18" s="26"/>
      <c r="Q18" s="19"/>
      <c r="R18" s="26"/>
      <c r="S18" s="19"/>
    </row>
    <row r="19" spans="1:19" ht="7.5" customHeight="1">
      <c r="A19" s="26"/>
      <c r="B19" s="23" t="s">
        <v>259</v>
      </c>
      <c r="C19" s="18"/>
      <c r="D19" s="26"/>
      <c r="E19" s="19"/>
      <c r="F19" s="26"/>
      <c r="G19" s="19"/>
      <c r="H19" s="26"/>
      <c r="I19" s="19"/>
      <c r="J19" s="26"/>
      <c r="K19" s="19"/>
      <c r="L19" s="26"/>
      <c r="M19" s="19"/>
      <c r="N19" s="26"/>
      <c r="O19" s="19"/>
      <c r="P19" s="26"/>
      <c r="Q19" s="19"/>
      <c r="R19" s="26"/>
      <c r="S19" s="19"/>
    </row>
    <row r="20" spans="1:19" ht="7.5" customHeight="1">
      <c r="A20" s="26"/>
      <c r="B20" s="23" t="s">
        <v>260</v>
      </c>
      <c r="C20" s="18"/>
      <c r="D20" s="26">
        <v>6152</v>
      </c>
      <c r="E20" s="19" t="s">
        <v>5</v>
      </c>
      <c r="F20" s="26">
        <v>6362</v>
      </c>
      <c r="G20" s="19" t="s">
        <v>5</v>
      </c>
      <c r="H20" s="26">
        <v>6726</v>
      </c>
      <c r="I20" s="19" t="s">
        <v>5</v>
      </c>
      <c r="J20" s="26">
        <v>6438</v>
      </c>
      <c r="K20" s="19" t="s">
        <v>5</v>
      </c>
      <c r="L20" s="26">
        <v>6174</v>
      </c>
      <c r="M20" s="19" t="s">
        <v>5</v>
      </c>
      <c r="N20" s="26">
        <v>601</v>
      </c>
      <c r="O20" s="19" t="s">
        <v>5</v>
      </c>
      <c r="P20" s="26">
        <v>528</v>
      </c>
      <c r="Q20" s="19" t="s">
        <v>5</v>
      </c>
      <c r="R20" s="26">
        <v>658</v>
      </c>
      <c r="S20" s="19" t="s">
        <v>5</v>
      </c>
    </row>
    <row r="21" spans="1:19" ht="7.5" customHeight="1">
      <c r="A21" s="26"/>
      <c r="B21" s="23" t="s">
        <v>294</v>
      </c>
      <c r="C21" s="18"/>
      <c r="D21" s="26">
        <v>1409</v>
      </c>
      <c r="E21" s="19" t="s">
        <v>5</v>
      </c>
      <c r="F21" s="26">
        <v>1892</v>
      </c>
      <c r="G21" s="19" t="s">
        <v>5</v>
      </c>
      <c r="H21" s="26">
        <v>2594</v>
      </c>
      <c r="I21" s="19" t="s">
        <v>5</v>
      </c>
      <c r="J21" s="26">
        <v>2401</v>
      </c>
      <c r="K21" s="19" t="s">
        <v>5</v>
      </c>
      <c r="L21" s="26">
        <v>2267</v>
      </c>
      <c r="M21" s="19" t="s">
        <v>5</v>
      </c>
      <c r="N21" s="26">
        <v>289</v>
      </c>
      <c r="O21" s="19" t="s">
        <v>5</v>
      </c>
      <c r="P21" s="26">
        <v>179</v>
      </c>
      <c r="Q21" s="19" t="s">
        <v>5</v>
      </c>
      <c r="R21" s="26">
        <v>256</v>
      </c>
      <c r="S21" s="19" t="s">
        <v>5</v>
      </c>
    </row>
    <row r="22" spans="1:19" ht="7.5" customHeight="1">
      <c r="A22" s="26"/>
      <c r="B22" s="23" t="s">
        <v>295</v>
      </c>
      <c r="C22" s="18"/>
      <c r="D22" s="26">
        <v>2518</v>
      </c>
      <c r="E22" s="19" t="s">
        <v>5</v>
      </c>
      <c r="F22" s="26">
        <v>2407</v>
      </c>
      <c r="G22" s="19" t="s">
        <v>5</v>
      </c>
      <c r="H22" s="26">
        <v>2381</v>
      </c>
      <c r="I22" s="19" t="s">
        <v>5</v>
      </c>
      <c r="J22" s="26">
        <v>2266</v>
      </c>
      <c r="K22" s="19" t="s">
        <v>5</v>
      </c>
      <c r="L22" s="26">
        <v>2158</v>
      </c>
      <c r="M22" s="19" t="s">
        <v>5</v>
      </c>
      <c r="N22" s="26">
        <v>174</v>
      </c>
      <c r="O22" s="19" t="s">
        <v>5</v>
      </c>
      <c r="P22" s="26">
        <v>249</v>
      </c>
      <c r="Q22" s="19" t="s">
        <v>5</v>
      </c>
      <c r="R22" s="26">
        <v>220</v>
      </c>
      <c r="S22" s="19" t="s">
        <v>5</v>
      </c>
    </row>
    <row r="23" spans="1:19" ht="7.5" customHeight="1">
      <c r="A23" s="26"/>
      <c r="B23" s="23" t="s">
        <v>263</v>
      </c>
      <c r="C23" s="18"/>
      <c r="D23" s="26">
        <v>1805</v>
      </c>
      <c r="E23" s="19" t="s">
        <v>5</v>
      </c>
      <c r="F23" s="26">
        <v>1719</v>
      </c>
      <c r="G23" s="19" t="s">
        <v>5</v>
      </c>
      <c r="H23" s="26">
        <v>1521</v>
      </c>
      <c r="I23" s="19" t="s">
        <v>5</v>
      </c>
      <c r="J23" s="26">
        <v>1422</v>
      </c>
      <c r="K23" s="19" t="s">
        <v>5</v>
      </c>
      <c r="L23" s="26">
        <v>1428</v>
      </c>
      <c r="M23" s="19" t="s">
        <v>5</v>
      </c>
      <c r="N23" s="26">
        <v>139</v>
      </c>
      <c r="O23" s="19" t="s">
        <v>5</v>
      </c>
      <c r="P23" s="26">
        <v>178</v>
      </c>
      <c r="Q23" s="19" t="s">
        <v>5</v>
      </c>
      <c r="R23" s="26">
        <v>128</v>
      </c>
      <c r="S23" s="19" t="s">
        <v>5</v>
      </c>
    </row>
    <row r="24" spans="1:19" ht="7.5" customHeight="1">
      <c r="A24" s="26"/>
      <c r="B24" s="23"/>
      <c r="C24" s="18" t="s">
        <v>17</v>
      </c>
      <c r="D24" s="26">
        <f>SUM(D20:D23)</f>
        <v>11884</v>
      </c>
      <c r="E24" s="19"/>
      <c r="F24" s="26">
        <f>SUM(F20:F23)</f>
        <v>12380</v>
      </c>
      <c r="G24" s="19"/>
      <c r="H24" s="26">
        <f>SUM(H20:H23)</f>
        <v>13222</v>
      </c>
      <c r="I24" s="19"/>
      <c r="J24" s="26">
        <f>SUM(J20:J23)</f>
        <v>12527</v>
      </c>
      <c r="K24" s="19"/>
      <c r="L24" s="26">
        <f>SUM(L20:L23)</f>
        <v>12027</v>
      </c>
      <c r="M24" s="19"/>
      <c r="N24" s="26">
        <f>SUM(N20:N23)</f>
        <v>1203</v>
      </c>
      <c r="O24" s="19"/>
      <c r="P24" s="26">
        <f>SUM(P20:P23)</f>
        <v>1134</v>
      </c>
      <c r="Q24" s="19"/>
      <c r="R24" s="26">
        <f>SUM(R20:R23)</f>
        <v>1262</v>
      </c>
      <c r="S24" s="19"/>
    </row>
    <row r="25" spans="1:19" ht="7.5" customHeight="1">
      <c r="A25" s="26"/>
      <c r="B25" s="23" t="s">
        <v>264</v>
      </c>
      <c r="C25" s="18"/>
      <c r="D25" s="26"/>
      <c r="E25" s="19"/>
      <c r="F25" s="26"/>
      <c r="G25" s="19"/>
      <c r="H25" s="26"/>
      <c r="I25" s="19"/>
      <c r="J25" s="26"/>
      <c r="K25" s="19"/>
      <c r="L25" s="26"/>
      <c r="M25" s="19"/>
      <c r="N25" s="26"/>
      <c r="O25" s="19"/>
      <c r="P25" s="26"/>
      <c r="Q25" s="19"/>
      <c r="R25" s="26"/>
      <c r="S25" s="19"/>
    </row>
    <row r="26" spans="1:19" ht="7.5" customHeight="1">
      <c r="A26" s="26"/>
      <c r="B26" s="23" t="s">
        <v>260</v>
      </c>
      <c r="C26" s="18"/>
      <c r="D26" s="26">
        <v>757</v>
      </c>
      <c r="E26" s="19" t="s">
        <v>5</v>
      </c>
      <c r="F26" s="26">
        <v>826</v>
      </c>
      <c r="G26" s="19" t="s">
        <v>5</v>
      </c>
      <c r="H26" s="26">
        <v>888</v>
      </c>
      <c r="I26" s="19" t="s">
        <v>5</v>
      </c>
      <c r="J26" s="26">
        <v>811</v>
      </c>
      <c r="K26" s="19" t="s">
        <v>5</v>
      </c>
      <c r="L26" s="26">
        <v>699</v>
      </c>
      <c r="M26" s="19" t="s">
        <v>5</v>
      </c>
      <c r="N26" s="26">
        <v>55</v>
      </c>
      <c r="O26" s="19" t="s">
        <v>5</v>
      </c>
      <c r="P26" s="26">
        <v>86</v>
      </c>
      <c r="Q26" s="19" t="s">
        <v>5</v>
      </c>
      <c r="R26" s="26">
        <v>68</v>
      </c>
      <c r="S26" s="19" t="s">
        <v>5</v>
      </c>
    </row>
    <row r="27" spans="1:19" ht="7.5" customHeight="1">
      <c r="A27" s="26"/>
      <c r="B27" s="23" t="s">
        <v>294</v>
      </c>
      <c r="C27" s="18"/>
      <c r="D27" s="26">
        <v>14655</v>
      </c>
      <c r="E27" s="19" t="s">
        <v>5</v>
      </c>
      <c r="F27" s="26">
        <v>15580</v>
      </c>
      <c r="G27" s="19" t="s">
        <v>5</v>
      </c>
      <c r="H27" s="26">
        <v>13415</v>
      </c>
      <c r="I27" s="19" t="s">
        <v>5</v>
      </c>
      <c r="J27" s="26">
        <v>12746</v>
      </c>
      <c r="K27" s="19" t="s">
        <v>5</v>
      </c>
      <c r="L27" s="26">
        <v>12801</v>
      </c>
      <c r="M27" s="19" t="s">
        <v>5</v>
      </c>
      <c r="N27" s="26">
        <v>986</v>
      </c>
      <c r="O27" s="19" t="s">
        <v>5</v>
      </c>
      <c r="P27" s="26">
        <v>1216</v>
      </c>
      <c r="Q27" s="19" t="s">
        <v>5</v>
      </c>
      <c r="R27" s="26">
        <v>1173</v>
      </c>
      <c r="S27" s="19" t="s">
        <v>5</v>
      </c>
    </row>
    <row r="28" spans="1:19" ht="7.5" customHeight="1">
      <c r="A28" s="26"/>
      <c r="B28" s="23" t="s">
        <v>295</v>
      </c>
      <c r="C28" s="18"/>
      <c r="D28" s="26">
        <v>2140</v>
      </c>
      <c r="E28" s="19" t="s">
        <v>5</v>
      </c>
      <c r="F28" s="26">
        <v>1876</v>
      </c>
      <c r="G28" s="19" t="s">
        <v>5</v>
      </c>
      <c r="H28" s="26">
        <v>2011</v>
      </c>
      <c r="I28" s="19" t="s">
        <v>5</v>
      </c>
      <c r="J28" s="26">
        <v>1869</v>
      </c>
      <c r="K28" s="19" t="s">
        <v>5</v>
      </c>
      <c r="L28" s="26">
        <v>1438</v>
      </c>
      <c r="M28" s="19" t="s">
        <v>5</v>
      </c>
      <c r="N28" s="26">
        <v>152</v>
      </c>
      <c r="O28" s="19" t="s">
        <v>5</v>
      </c>
      <c r="P28" s="26">
        <v>72</v>
      </c>
      <c r="Q28" s="19" t="s">
        <v>5</v>
      </c>
      <c r="R28" s="26">
        <v>87</v>
      </c>
      <c r="S28" s="19" t="s">
        <v>5</v>
      </c>
    </row>
    <row r="29" spans="1:19" ht="7.5" customHeight="1">
      <c r="A29" s="26"/>
      <c r="B29" s="23" t="s">
        <v>263</v>
      </c>
      <c r="C29" s="18"/>
      <c r="D29" s="26">
        <v>1022</v>
      </c>
      <c r="E29" s="19" t="s">
        <v>5</v>
      </c>
      <c r="F29" s="26">
        <v>725</v>
      </c>
      <c r="G29" s="19" t="s">
        <v>5</v>
      </c>
      <c r="H29" s="26">
        <v>635</v>
      </c>
      <c r="I29" s="19" t="s">
        <v>5</v>
      </c>
      <c r="J29" s="26">
        <v>585</v>
      </c>
      <c r="K29" s="19" t="s">
        <v>5</v>
      </c>
      <c r="L29" s="26">
        <v>1010</v>
      </c>
      <c r="M29" s="19" t="s">
        <v>5</v>
      </c>
      <c r="N29" s="26">
        <v>92</v>
      </c>
      <c r="O29" s="19" t="s">
        <v>5</v>
      </c>
      <c r="P29" s="26">
        <v>99</v>
      </c>
      <c r="Q29" s="19" t="s">
        <v>5</v>
      </c>
      <c r="R29" s="26">
        <v>69</v>
      </c>
      <c r="S29" s="19" t="s">
        <v>5</v>
      </c>
    </row>
    <row r="30" spans="1:19" ht="7.5" customHeight="1">
      <c r="A30" s="26"/>
      <c r="B30" s="23"/>
      <c r="C30" s="18" t="s">
        <v>17</v>
      </c>
      <c r="D30" s="26">
        <f>SUM(D26:D29)</f>
        <v>18574</v>
      </c>
      <c r="E30" s="19"/>
      <c r="F30" s="26">
        <f>SUM(F26:F29)</f>
        <v>19007</v>
      </c>
      <c r="G30" s="19"/>
      <c r="H30" s="26">
        <f>SUM(H26:H29)</f>
        <v>16949</v>
      </c>
      <c r="I30" s="19"/>
      <c r="J30" s="26">
        <f>SUM(J26:J29)</f>
        <v>16011</v>
      </c>
      <c r="K30" s="19"/>
      <c r="L30" s="26">
        <f>SUM(L26:L29)</f>
        <v>15948</v>
      </c>
      <c r="M30" s="19"/>
      <c r="N30" s="26">
        <f>SUM(N26:N29)</f>
        <v>1285</v>
      </c>
      <c r="O30" s="19"/>
      <c r="P30" s="26">
        <f>SUM(P26:P29)</f>
        <v>1473</v>
      </c>
      <c r="Q30" s="19"/>
      <c r="R30" s="26">
        <f>SUM(R26:R29)</f>
        <v>1397</v>
      </c>
      <c r="S30" s="19"/>
    </row>
    <row r="31" spans="1:19" ht="7.5" customHeight="1">
      <c r="A31" s="26"/>
      <c r="B31" s="7"/>
      <c r="C31" s="13" t="s">
        <v>217</v>
      </c>
      <c r="D31" s="31">
        <f>D24+D30</f>
        <v>30458</v>
      </c>
      <c r="E31" s="19"/>
      <c r="F31" s="31">
        <f>F24+F30</f>
        <v>31387</v>
      </c>
      <c r="G31" s="19"/>
      <c r="H31" s="31">
        <f>H24+H30</f>
        <v>30171</v>
      </c>
      <c r="I31" s="19"/>
      <c r="J31" s="31">
        <f>J24+J30</f>
        <v>28538</v>
      </c>
      <c r="K31" s="19"/>
      <c r="L31" s="31">
        <f>L24+L30</f>
        <v>27975</v>
      </c>
      <c r="M31" s="19"/>
      <c r="N31" s="31">
        <f>N24+N30</f>
        <v>2488</v>
      </c>
      <c r="O31" s="19"/>
      <c r="P31" s="31">
        <f>P24+P30</f>
        <v>2607</v>
      </c>
      <c r="Q31" s="19"/>
      <c r="R31" s="31">
        <f>R24+R30</f>
        <v>2659</v>
      </c>
      <c r="S31" s="19"/>
    </row>
    <row r="32" spans="1:19" ht="7.5" customHeight="1">
      <c r="A32" s="26"/>
      <c r="B32" s="23" t="s">
        <v>267</v>
      </c>
      <c r="C32" s="18"/>
      <c r="D32" s="26">
        <v>3434</v>
      </c>
      <c r="E32" s="19" t="s">
        <v>5</v>
      </c>
      <c r="F32" s="26">
        <v>3962</v>
      </c>
      <c r="G32" s="19" t="s">
        <v>5</v>
      </c>
      <c r="H32" s="26">
        <v>3945</v>
      </c>
      <c r="I32" s="19" t="s">
        <v>5</v>
      </c>
      <c r="J32" s="26">
        <v>3766</v>
      </c>
      <c r="K32" s="19" t="s">
        <v>5</v>
      </c>
      <c r="L32" s="26">
        <v>3093</v>
      </c>
      <c r="M32" s="19" t="s">
        <v>5</v>
      </c>
      <c r="N32" s="26">
        <v>396</v>
      </c>
      <c r="O32" s="19" t="s">
        <v>5</v>
      </c>
      <c r="P32" s="26">
        <v>244</v>
      </c>
      <c r="Q32" s="19" t="s">
        <v>5</v>
      </c>
      <c r="R32" s="26">
        <v>227</v>
      </c>
      <c r="S32" s="19" t="s">
        <v>5</v>
      </c>
    </row>
    <row r="33" spans="1:19" ht="8.25" customHeight="1">
      <c r="A33" s="26"/>
      <c r="B33" s="7" t="s">
        <v>207</v>
      </c>
      <c r="C33" s="13"/>
      <c r="D33" s="26"/>
      <c r="E33" s="19"/>
      <c r="F33" s="26"/>
      <c r="G33" s="19"/>
      <c r="H33" s="26"/>
      <c r="I33" s="19"/>
      <c r="J33" s="26"/>
      <c r="K33" s="19"/>
      <c r="L33" s="26"/>
      <c r="M33" s="19"/>
      <c r="N33" s="26"/>
      <c r="O33" s="19"/>
      <c r="P33" s="26"/>
      <c r="Q33" s="19"/>
      <c r="R33" s="26"/>
      <c r="S33" s="19"/>
    </row>
    <row r="34" spans="1:19" ht="7.5" customHeight="1">
      <c r="A34" s="26"/>
      <c r="B34" s="23" t="s">
        <v>259</v>
      </c>
      <c r="C34" s="18"/>
      <c r="D34" s="26"/>
      <c r="E34" s="19"/>
      <c r="F34" s="26"/>
      <c r="G34" s="19"/>
      <c r="H34" s="26"/>
      <c r="I34" s="19"/>
      <c r="J34" s="26"/>
      <c r="K34" s="19"/>
      <c r="L34" s="26"/>
      <c r="M34" s="19"/>
      <c r="N34" s="26"/>
      <c r="O34" s="19"/>
      <c r="P34" s="26"/>
      <c r="Q34" s="19"/>
      <c r="R34" s="26"/>
      <c r="S34" s="19"/>
    </row>
    <row r="35" spans="1:19" ht="7.5" customHeight="1">
      <c r="A35" s="26"/>
      <c r="B35" s="23" t="s">
        <v>260</v>
      </c>
      <c r="C35" s="18"/>
      <c r="D35" s="26">
        <v>337</v>
      </c>
      <c r="E35" s="19" t="s">
        <v>5</v>
      </c>
      <c r="F35" s="26">
        <v>412</v>
      </c>
      <c r="G35" s="19" t="s">
        <v>5</v>
      </c>
      <c r="H35" s="26">
        <v>384</v>
      </c>
      <c r="I35" s="19" t="s">
        <v>5</v>
      </c>
      <c r="J35" s="26">
        <v>361</v>
      </c>
      <c r="K35" s="19" t="s">
        <v>5</v>
      </c>
      <c r="L35" s="26">
        <v>407</v>
      </c>
      <c r="M35" s="19" t="s">
        <v>5</v>
      </c>
      <c r="N35" s="26">
        <v>33</v>
      </c>
      <c r="O35" s="19" t="s">
        <v>5</v>
      </c>
      <c r="P35" s="26">
        <v>18</v>
      </c>
      <c r="Q35" s="19" t="s">
        <v>5</v>
      </c>
      <c r="R35" s="26">
        <v>16</v>
      </c>
      <c r="S35" s="19" t="s">
        <v>5</v>
      </c>
    </row>
    <row r="36" spans="1:19" ht="7.5" customHeight="1">
      <c r="A36" s="26"/>
      <c r="B36" s="23" t="s">
        <v>294</v>
      </c>
      <c r="C36" s="18"/>
      <c r="D36" s="26">
        <v>700</v>
      </c>
      <c r="E36" s="19" t="s">
        <v>5</v>
      </c>
      <c r="F36" s="26">
        <v>1270</v>
      </c>
      <c r="G36" s="19" t="s">
        <v>5</v>
      </c>
      <c r="H36" s="26">
        <v>1341</v>
      </c>
      <c r="I36" s="19" t="s">
        <v>5</v>
      </c>
      <c r="J36" s="26">
        <v>1242</v>
      </c>
      <c r="K36" s="19" t="s">
        <v>5</v>
      </c>
      <c r="L36" s="26">
        <v>1564</v>
      </c>
      <c r="M36" s="19" t="s">
        <v>5</v>
      </c>
      <c r="N36" s="26">
        <v>126</v>
      </c>
      <c r="O36" s="19" t="s">
        <v>5</v>
      </c>
      <c r="P36" s="26">
        <v>222</v>
      </c>
      <c r="Q36" s="19" t="s">
        <v>5</v>
      </c>
      <c r="R36" s="26">
        <v>120</v>
      </c>
      <c r="S36" s="19" t="s">
        <v>5</v>
      </c>
    </row>
    <row r="37" spans="1:19" ht="7.5" customHeight="1">
      <c r="A37" s="26"/>
      <c r="B37" s="23" t="s">
        <v>295</v>
      </c>
      <c r="C37" s="18"/>
      <c r="D37" s="26">
        <v>340</v>
      </c>
      <c r="E37" s="19" t="s">
        <v>5</v>
      </c>
      <c r="F37" s="26">
        <v>707</v>
      </c>
      <c r="G37" s="19" t="s">
        <v>5</v>
      </c>
      <c r="H37" s="26">
        <v>823</v>
      </c>
      <c r="I37" s="19" t="s">
        <v>5</v>
      </c>
      <c r="J37" s="26">
        <v>783</v>
      </c>
      <c r="K37" s="19" t="s">
        <v>5</v>
      </c>
      <c r="L37" s="26">
        <v>579</v>
      </c>
      <c r="M37" s="19" t="s">
        <v>5</v>
      </c>
      <c r="N37" s="26">
        <v>47</v>
      </c>
      <c r="O37" s="19" t="s">
        <v>5</v>
      </c>
      <c r="P37" s="26">
        <v>56</v>
      </c>
      <c r="Q37" s="19" t="s">
        <v>5</v>
      </c>
      <c r="R37" s="26">
        <v>62</v>
      </c>
      <c r="S37" s="19" t="s">
        <v>5</v>
      </c>
    </row>
    <row r="38" spans="1:19" ht="7.5" customHeight="1">
      <c r="A38" s="26"/>
      <c r="B38" s="23" t="s">
        <v>263</v>
      </c>
      <c r="C38" s="18"/>
      <c r="D38" s="26">
        <v>402</v>
      </c>
      <c r="E38" s="19" t="s">
        <v>5</v>
      </c>
      <c r="F38" s="26">
        <v>450</v>
      </c>
      <c r="G38" s="19" t="s">
        <v>5</v>
      </c>
      <c r="H38" s="26">
        <v>409</v>
      </c>
      <c r="I38" s="19" t="s">
        <v>5</v>
      </c>
      <c r="J38" s="26">
        <v>388</v>
      </c>
      <c r="K38" s="19" t="s">
        <v>5</v>
      </c>
      <c r="L38" s="26">
        <v>420</v>
      </c>
      <c r="M38" s="19" t="s">
        <v>5</v>
      </c>
      <c r="N38" s="26">
        <v>34</v>
      </c>
      <c r="O38" s="19" t="s">
        <v>5</v>
      </c>
      <c r="P38" s="26">
        <v>55</v>
      </c>
      <c r="Q38" s="19" t="s">
        <v>5</v>
      </c>
      <c r="R38" s="26">
        <v>40</v>
      </c>
      <c r="S38" s="19" t="s">
        <v>5</v>
      </c>
    </row>
    <row r="39" spans="1:19" ht="7.5" customHeight="1">
      <c r="A39" s="26"/>
      <c r="B39" s="23"/>
      <c r="C39" s="18" t="s">
        <v>17</v>
      </c>
      <c r="D39" s="26">
        <f>SUM(D35:D38)</f>
        <v>1779</v>
      </c>
      <c r="E39" s="19"/>
      <c r="F39" s="26">
        <f>SUM(F35:F38)</f>
        <v>2839</v>
      </c>
      <c r="G39" s="19"/>
      <c r="H39" s="26">
        <f>SUM(H35:H38)</f>
        <v>2957</v>
      </c>
      <c r="I39" s="19"/>
      <c r="J39" s="26">
        <f>SUM(J35:J38)</f>
        <v>2774</v>
      </c>
      <c r="K39" s="19"/>
      <c r="L39" s="26">
        <f>SUM(L35:L38)</f>
        <v>2970</v>
      </c>
      <c r="M39" s="19"/>
      <c r="N39" s="26">
        <f>SUM(N35:N38)</f>
        <v>240</v>
      </c>
      <c r="O39" s="19"/>
      <c r="P39" s="26">
        <f>SUM(P35:P38)</f>
        <v>351</v>
      </c>
      <c r="Q39" s="19"/>
      <c r="R39" s="26">
        <f>SUM(R35:R38)</f>
        <v>238</v>
      </c>
      <c r="S39" s="19"/>
    </row>
    <row r="40" spans="1:19" ht="7.5" customHeight="1">
      <c r="A40" s="26"/>
      <c r="B40" s="23" t="s">
        <v>264</v>
      </c>
      <c r="C40" s="18"/>
      <c r="D40" s="26"/>
      <c r="E40" s="19"/>
      <c r="F40" s="26"/>
      <c r="G40" s="19"/>
      <c r="H40" s="26"/>
      <c r="I40" s="19"/>
      <c r="J40" s="26"/>
      <c r="K40" s="19"/>
      <c r="L40" s="26"/>
      <c r="M40" s="19"/>
      <c r="N40" s="26"/>
      <c r="O40" s="19"/>
      <c r="P40" s="26"/>
      <c r="Q40" s="19"/>
      <c r="R40" s="26"/>
      <c r="S40" s="19"/>
    </row>
    <row r="41" spans="1:19" ht="7.5" customHeight="1">
      <c r="A41" s="26"/>
      <c r="B41" s="23" t="s">
        <v>260</v>
      </c>
      <c r="C41" s="18"/>
      <c r="D41" s="26">
        <v>108</v>
      </c>
      <c r="E41" s="19" t="s">
        <v>5</v>
      </c>
      <c r="F41" s="26">
        <v>103</v>
      </c>
      <c r="G41" s="19" t="s">
        <v>5</v>
      </c>
      <c r="H41" s="26">
        <v>414</v>
      </c>
      <c r="I41" s="19" t="s">
        <v>5</v>
      </c>
      <c r="J41" s="26">
        <v>393</v>
      </c>
      <c r="K41" s="19" t="s">
        <v>5</v>
      </c>
      <c r="L41" s="26">
        <v>635</v>
      </c>
      <c r="M41" s="19" t="s">
        <v>5</v>
      </c>
      <c r="N41" s="26">
        <v>68</v>
      </c>
      <c r="O41" s="19" t="s">
        <v>5</v>
      </c>
      <c r="P41" s="26">
        <v>62</v>
      </c>
      <c r="Q41" s="19" t="s">
        <v>5</v>
      </c>
      <c r="R41" s="26">
        <v>55</v>
      </c>
      <c r="S41" s="19" t="s">
        <v>5</v>
      </c>
    </row>
    <row r="42" spans="1:19" ht="7.5" customHeight="1">
      <c r="A42" s="26"/>
      <c r="B42" s="23" t="s">
        <v>294</v>
      </c>
      <c r="C42" s="18"/>
      <c r="D42" s="26">
        <v>1389</v>
      </c>
      <c r="E42" s="19" t="s">
        <v>5</v>
      </c>
      <c r="F42" s="26">
        <v>1465</v>
      </c>
      <c r="G42" s="19" t="s">
        <v>5</v>
      </c>
      <c r="H42" s="26">
        <v>1481</v>
      </c>
      <c r="I42" s="19" t="s">
        <v>5</v>
      </c>
      <c r="J42" s="26">
        <v>1379</v>
      </c>
      <c r="K42" s="19" t="s">
        <v>5</v>
      </c>
      <c r="L42" s="26">
        <v>1745</v>
      </c>
      <c r="M42" s="19" t="s">
        <v>5</v>
      </c>
      <c r="N42" s="26">
        <v>175</v>
      </c>
      <c r="O42" s="19" t="s">
        <v>5</v>
      </c>
      <c r="P42" s="26">
        <v>140</v>
      </c>
      <c r="Q42" s="19" t="s">
        <v>5</v>
      </c>
      <c r="R42" s="26">
        <v>170</v>
      </c>
      <c r="S42" s="19" t="s">
        <v>5</v>
      </c>
    </row>
    <row r="43" spans="1:19" ht="7.5" customHeight="1">
      <c r="A43" s="26"/>
      <c r="B43" s="23" t="s">
        <v>295</v>
      </c>
      <c r="C43" s="18"/>
      <c r="D43" s="26">
        <v>934</v>
      </c>
      <c r="E43" s="19" t="s">
        <v>5</v>
      </c>
      <c r="F43" s="26">
        <v>917</v>
      </c>
      <c r="G43" s="19" t="s">
        <v>5</v>
      </c>
      <c r="H43" s="26">
        <v>1066</v>
      </c>
      <c r="I43" s="19" t="s">
        <v>5</v>
      </c>
      <c r="J43" s="26">
        <v>1026</v>
      </c>
      <c r="K43" s="19" t="s">
        <v>5</v>
      </c>
      <c r="L43" s="26">
        <v>928</v>
      </c>
      <c r="M43" s="19" t="s">
        <v>5</v>
      </c>
      <c r="N43" s="26">
        <v>63</v>
      </c>
      <c r="O43" s="19" t="s">
        <v>5</v>
      </c>
      <c r="P43" s="26">
        <v>107</v>
      </c>
      <c r="Q43" s="19" t="s">
        <v>5</v>
      </c>
      <c r="R43" s="26">
        <v>75</v>
      </c>
      <c r="S43" s="19" t="s">
        <v>5</v>
      </c>
    </row>
    <row r="44" spans="1:19" ht="7.5" customHeight="1">
      <c r="A44" s="26"/>
      <c r="B44" s="23" t="s">
        <v>263</v>
      </c>
      <c r="C44" s="18"/>
      <c r="D44" s="26">
        <v>173</v>
      </c>
      <c r="E44" s="19" t="s">
        <v>5</v>
      </c>
      <c r="F44" s="26">
        <v>209</v>
      </c>
      <c r="G44" s="19" t="s">
        <v>5</v>
      </c>
      <c r="H44" s="26">
        <v>151</v>
      </c>
      <c r="I44" s="19" t="s">
        <v>5</v>
      </c>
      <c r="J44" s="26">
        <v>139</v>
      </c>
      <c r="K44" s="19" t="s">
        <v>5</v>
      </c>
      <c r="L44" s="26">
        <v>206</v>
      </c>
      <c r="M44" s="19" t="s">
        <v>5</v>
      </c>
      <c r="N44" s="26">
        <v>24</v>
      </c>
      <c r="O44" s="19" t="s">
        <v>5</v>
      </c>
      <c r="P44" s="26">
        <v>17</v>
      </c>
      <c r="Q44" s="19" t="s">
        <v>5</v>
      </c>
      <c r="R44" s="26">
        <v>20</v>
      </c>
      <c r="S44" s="19" t="s">
        <v>5</v>
      </c>
    </row>
    <row r="45" spans="1:19" ht="7.5" customHeight="1">
      <c r="A45" s="26"/>
      <c r="B45" s="23"/>
      <c r="C45" s="18" t="s">
        <v>17</v>
      </c>
      <c r="D45" s="26">
        <f>SUM(D41:D44)</f>
        <v>2604</v>
      </c>
      <c r="E45" s="19"/>
      <c r="F45" s="26">
        <f>SUM(F41:F44)</f>
        <v>2694</v>
      </c>
      <c r="G45" s="19"/>
      <c r="H45" s="26">
        <f>SUM(H41:H44)</f>
        <v>3112</v>
      </c>
      <c r="I45" s="19"/>
      <c r="J45" s="26">
        <f>SUM(J41:J44)</f>
        <v>2937</v>
      </c>
      <c r="K45" s="19"/>
      <c r="L45" s="26">
        <f>SUM(L41:L44)</f>
        <v>3514</v>
      </c>
      <c r="M45" s="19"/>
      <c r="N45" s="26">
        <f>SUM(N41:N44)</f>
        <v>330</v>
      </c>
      <c r="O45" s="19"/>
      <c r="P45" s="26">
        <f>SUM(P41:P44)</f>
        <v>326</v>
      </c>
      <c r="Q45" s="19"/>
      <c r="R45" s="26">
        <f>SUM(R41:R44)</f>
        <v>320</v>
      </c>
      <c r="S45" s="19"/>
    </row>
    <row r="46" spans="1:19" ht="7.5" customHeight="1">
      <c r="A46" s="26"/>
      <c r="B46" s="7"/>
      <c r="C46" s="13" t="s">
        <v>218</v>
      </c>
      <c r="D46" s="31">
        <f>D39+D45</f>
        <v>4383</v>
      </c>
      <c r="E46" s="19"/>
      <c r="F46" s="31">
        <f>F39+F45</f>
        <v>5533</v>
      </c>
      <c r="G46" s="19"/>
      <c r="H46" s="31">
        <f>H39+H45</f>
        <v>6069</v>
      </c>
      <c r="I46" s="19"/>
      <c r="J46" s="31">
        <f>J39+J45</f>
        <v>5711</v>
      </c>
      <c r="K46" s="19"/>
      <c r="L46" s="31">
        <f>L39+L45</f>
        <v>6484</v>
      </c>
      <c r="M46" s="19"/>
      <c r="N46" s="31">
        <f>N39+N45</f>
        <v>570</v>
      </c>
      <c r="O46" s="19"/>
      <c r="P46" s="31">
        <f>P39+P45</f>
        <v>677</v>
      </c>
      <c r="Q46" s="19"/>
      <c r="R46" s="31">
        <f>R39+R45</f>
        <v>558</v>
      </c>
      <c r="S46" s="19"/>
    </row>
    <row r="47" spans="1:19" ht="7.5" customHeight="1">
      <c r="A47" s="12"/>
      <c r="B47" s="11"/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</row>
    <row r="49" spans="1:19" ht="22.5" customHeight="1">
      <c r="A49" s="2"/>
      <c r="B49" s="1" t="s">
        <v>7</v>
      </c>
      <c r="C49" s="3"/>
      <c r="D49" s="5">
        <v>2015</v>
      </c>
      <c r="E49" s="6"/>
      <c r="F49" s="5">
        <v>2016</v>
      </c>
      <c r="G49" s="6"/>
      <c r="H49" s="5">
        <v>2017</v>
      </c>
      <c r="I49" s="6"/>
      <c r="J49" s="5">
        <v>2017</v>
      </c>
      <c r="K49" s="6"/>
      <c r="L49" s="5">
        <v>2018</v>
      </c>
      <c r="M49" s="6"/>
      <c r="N49" s="5">
        <v>2018</v>
      </c>
      <c r="O49" s="6"/>
      <c r="P49" s="5">
        <v>2018</v>
      </c>
      <c r="Q49" s="6"/>
      <c r="R49" s="5">
        <v>2018</v>
      </c>
      <c r="S49" s="6"/>
    </row>
    <row r="50" spans="1:19" ht="2.25" customHeight="1">
      <c r="A50" s="26"/>
      <c r="D50" s="25"/>
      <c r="E50" s="9"/>
      <c r="F50" s="25"/>
      <c r="G50" s="9"/>
      <c r="H50" s="25"/>
      <c r="I50" s="9"/>
      <c r="J50" s="25"/>
      <c r="K50" s="9"/>
      <c r="L50" s="25"/>
      <c r="M50" s="9"/>
      <c r="N50" s="25"/>
      <c r="O50" s="9"/>
      <c r="P50" s="25"/>
      <c r="Q50" s="9"/>
      <c r="R50" s="25"/>
      <c r="S50" s="9"/>
    </row>
    <row r="51" spans="1:19" ht="9" customHeight="1">
      <c r="A51" s="26"/>
      <c r="D51" s="25" t="s">
        <v>5</v>
      </c>
      <c r="E51" s="9"/>
      <c r="F51" s="25" t="s">
        <v>5</v>
      </c>
      <c r="G51" s="9"/>
      <c r="H51" s="25" t="s">
        <v>5</v>
      </c>
      <c r="I51" s="9"/>
      <c r="J51" s="25" t="s">
        <v>142</v>
      </c>
      <c r="K51" s="9"/>
      <c r="L51" s="25" t="s">
        <v>142</v>
      </c>
      <c r="M51" s="9"/>
      <c r="N51" s="25" t="s">
        <v>76</v>
      </c>
      <c r="O51" s="9"/>
      <c r="P51" s="25" t="s">
        <v>77</v>
      </c>
      <c r="Q51" s="9"/>
      <c r="R51" s="25" t="s">
        <v>78</v>
      </c>
      <c r="S51" s="9"/>
    </row>
    <row r="52" spans="1:19" ht="8.25" customHeight="1">
      <c r="A52" s="26"/>
      <c r="B52" s="7" t="s">
        <v>201</v>
      </c>
      <c r="C52" s="13"/>
      <c r="D52" s="26"/>
      <c r="E52" s="19"/>
      <c r="F52" s="26"/>
      <c r="G52" s="19"/>
      <c r="H52" s="26"/>
      <c r="I52" s="19"/>
      <c r="J52" s="26"/>
      <c r="K52" s="19"/>
      <c r="L52" s="26"/>
      <c r="M52" s="19"/>
      <c r="N52" s="26"/>
      <c r="O52" s="19"/>
      <c r="P52" s="26"/>
      <c r="Q52" s="19"/>
      <c r="R52" s="26"/>
      <c r="S52" s="19"/>
    </row>
    <row r="53" spans="1:19" ht="8.25" customHeight="1">
      <c r="A53" s="26"/>
      <c r="B53" s="7" t="s">
        <v>202</v>
      </c>
      <c r="C53" s="13"/>
      <c r="D53" s="26"/>
      <c r="E53" s="19"/>
      <c r="F53" s="26"/>
      <c r="G53" s="19"/>
      <c r="H53" s="26"/>
      <c r="I53" s="19"/>
      <c r="J53" s="26"/>
      <c r="K53" s="19"/>
      <c r="L53" s="26"/>
      <c r="M53" s="19"/>
      <c r="N53" s="26"/>
      <c r="O53" s="19"/>
      <c r="P53" s="26"/>
      <c r="Q53" s="19"/>
      <c r="R53" s="26"/>
      <c r="S53" s="19"/>
    </row>
    <row r="54" spans="1:19" ht="7.5" customHeight="1">
      <c r="A54" s="26"/>
      <c r="B54" s="23" t="s">
        <v>203</v>
      </c>
      <c r="C54" s="18"/>
      <c r="D54" s="26">
        <v>41085</v>
      </c>
      <c r="E54" s="19" t="s">
        <v>5</v>
      </c>
      <c r="F54" s="26">
        <v>49162</v>
      </c>
      <c r="G54" s="19" t="s">
        <v>5</v>
      </c>
      <c r="H54" s="26">
        <v>53146</v>
      </c>
      <c r="I54" s="19" t="s">
        <v>5</v>
      </c>
      <c r="J54" s="26">
        <v>48615</v>
      </c>
      <c r="K54" s="19" t="s">
        <v>5</v>
      </c>
      <c r="L54" s="26">
        <v>42977</v>
      </c>
      <c r="M54" s="19" t="s">
        <v>5</v>
      </c>
      <c r="N54" s="26">
        <v>3774</v>
      </c>
      <c r="O54" s="19" t="s">
        <v>5</v>
      </c>
      <c r="P54" s="26">
        <v>3779</v>
      </c>
      <c r="Q54" s="19" t="s">
        <v>5</v>
      </c>
      <c r="R54" s="26">
        <v>3779</v>
      </c>
      <c r="S54" s="19" t="s">
        <v>5</v>
      </c>
    </row>
    <row r="55" spans="1:19" ht="7.5" customHeight="1">
      <c r="A55" s="26"/>
      <c r="B55" s="23" t="s">
        <v>204</v>
      </c>
      <c r="C55" s="18"/>
      <c r="D55" s="26">
        <v>145942</v>
      </c>
      <c r="E55" s="19" t="s">
        <v>5</v>
      </c>
      <c r="F55" s="26">
        <v>138667</v>
      </c>
      <c r="G55" s="19" t="s">
        <v>5</v>
      </c>
      <c r="H55" s="26">
        <v>146710</v>
      </c>
      <c r="I55" s="19" t="s">
        <v>5</v>
      </c>
      <c r="J55" s="26">
        <v>134182</v>
      </c>
      <c r="K55" s="19" t="s">
        <v>5</v>
      </c>
      <c r="L55" s="26">
        <v>144129</v>
      </c>
      <c r="M55" s="19" t="s">
        <v>5</v>
      </c>
      <c r="N55" s="26">
        <v>12982</v>
      </c>
      <c r="O55" s="19" t="s">
        <v>5</v>
      </c>
      <c r="P55" s="26">
        <v>12993</v>
      </c>
      <c r="Q55" s="19" t="s">
        <v>5</v>
      </c>
      <c r="R55" s="26">
        <v>12993</v>
      </c>
      <c r="S55" s="19" t="s">
        <v>5</v>
      </c>
    </row>
    <row r="56" spans="1:19" ht="7.5" customHeight="1">
      <c r="A56" s="26"/>
      <c r="B56" s="23" t="s">
        <v>205</v>
      </c>
      <c r="C56" s="18"/>
      <c r="D56" s="26">
        <v>138896</v>
      </c>
      <c r="E56" s="19" t="s">
        <v>5</v>
      </c>
      <c r="F56" s="26">
        <v>138667</v>
      </c>
      <c r="G56" s="19" t="s">
        <v>5</v>
      </c>
      <c r="H56" s="26">
        <v>146710</v>
      </c>
      <c r="I56" s="19" t="s">
        <v>5</v>
      </c>
      <c r="J56" s="26">
        <v>134182</v>
      </c>
      <c r="K56" s="19" t="s">
        <v>5</v>
      </c>
      <c r="L56" s="26">
        <v>144129</v>
      </c>
      <c r="M56" s="19" t="s">
        <v>5</v>
      </c>
      <c r="N56" s="26">
        <v>12982</v>
      </c>
      <c r="O56" s="19" t="s">
        <v>5</v>
      </c>
      <c r="P56" s="26">
        <v>12993</v>
      </c>
      <c r="Q56" s="19" t="s">
        <v>5</v>
      </c>
      <c r="R56" s="26">
        <v>12993</v>
      </c>
      <c r="S56" s="19" t="s">
        <v>5</v>
      </c>
    </row>
    <row r="57" spans="1:19" ht="8.25" customHeight="1">
      <c r="A57" s="26"/>
      <c r="B57" s="7" t="s">
        <v>206</v>
      </c>
      <c r="C57" s="13"/>
      <c r="D57" s="26"/>
      <c r="E57" s="19"/>
      <c r="F57" s="26"/>
      <c r="G57" s="19"/>
      <c r="H57" s="26"/>
      <c r="I57" s="19"/>
      <c r="J57" s="26"/>
      <c r="K57" s="19"/>
      <c r="L57" s="26"/>
      <c r="M57" s="19"/>
      <c r="N57" s="26"/>
      <c r="O57" s="19"/>
      <c r="P57" s="26"/>
      <c r="Q57" s="19"/>
      <c r="R57" s="26"/>
      <c r="S57" s="19"/>
    </row>
    <row r="58" spans="1:19" ht="7.5" customHeight="1">
      <c r="A58" s="26"/>
      <c r="B58" s="23" t="s">
        <v>377</v>
      </c>
      <c r="C58" s="18"/>
      <c r="D58" s="26">
        <v>447546</v>
      </c>
      <c r="E58" s="19" t="s">
        <v>5</v>
      </c>
      <c r="F58" s="26">
        <v>428337</v>
      </c>
      <c r="G58" s="19" t="s">
        <v>5</v>
      </c>
      <c r="H58" s="26">
        <v>443819</v>
      </c>
      <c r="I58" s="19" t="s">
        <v>5</v>
      </c>
      <c r="J58" s="26">
        <v>418714</v>
      </c>
      <c r="K58" s="19" t="s">
        <v>5</v>
      </c>
      <c r="L58" s="26">
        <v>434417</v>
      </c>
      <c r="M58" s="19" t="s">
        <v>5</v>
      </c>
      <c r="N58" s="26">
        <v>36056</v>
      </c>
      <c r="O58" s="19" t="s">
        <v>5</v>
      </c>
      <c r="P58" s="26">
        <v>23390</v>
      </c>
      <c r="Q58" s="19" t="s">
        <v>5</v>
      </c>
      <c r="R58" s="26">
        <v>43451</v>
      </c>
      <c r="S58" s="19" t="s">
        <v>5</v>
      </c>
    </row>
    <row r="59" spans="1:19" ht="7.5" customHeight="1">
      <c r="A59" s="26"/>
      <c r="B59" s="23" t="s">
        <v>205</v>
      </c>
      <c r="C59" s="18"/>
      <c r="D59" s="26">
        <v>12445</v>
      </c>
      <c r="E59" s="19" t="s">
        <v>5</v>
      </c>
      <c r="F59" s="26">
        <v>20733</v>
      </c>
      <c r="G59" s="19" t="s">
        <v>5</v>
      </c>
      <c r="H59" s="26">
        <v>16676</v>
      </c>
      <c r="I59" s="19" t="s">
        <v>5</v>
      </c>
      <c r="J59" s="26">
        <v>15788</v>
      </c>
      <c r="K59" s="19" t="s">
        <v>5</v>
      </c>
      <c r="L59" s="26">
        <v>16044</v>
      </c>
      <c r="M59" s="19" t="s">
        <v>5</v>
      </c>
      <c r="N59" s="26">
        <v>1451</v>
      </c>
      <c r="O59" s="19" t="s">
        <v>5</v>
      </c>
      <c r="P59" s="26">
        <v>1474</v>
      </c>
      <c r="Q59" s="19" t="s">
        <v>5</v>
      </c>
      <c r="R59" s="26">
        <v>1716</v>
      </c>
      <c r="S59" s="19" t="s">
        <v>5</v>
      </c>
    </row>
    <row r="60" spans="1:19" ht="8.25" customHeight="1">
      <c r="A60" s="26"/>
      <c r="B60" s="7" t="s">
        <v>207</v>
      </c>
      <c r="C60" s="13"/>
      <c r="D60" s="26"/>
      <c r="E60" s="19"/>
      <c r="F60" s="26"/>
      <c r="G60" s="19"/>
      <c r="H60" s="26"/>
      <c r="I60" s="19"/>
      <c r="J60" s="26"/>
      <c r="K60" s="19"/>
      <c r="L60" s="26"/>
      <c r="M60" s="19"/>
      <c r="N60" s="26"/>
      <c r="O60" s="19"/>
      <c r="P60" s="26"/>
      <c r="Q60" s="19"/>
      <c r="R60" s="26"/>
      <c r="S60" s="19"/>
    </row>
    <row r="61" spans="1:19" ht="7.5" customHeight="1">
      <c r="A61" s="26"/>
      <c r="B61" s="23" t="s">
        <v>204</v>
      </c>
      <c r="C61" s="18"/>
      <c r="D61" s="26">
        <v>6178</v>
      </c>
      <c r="E61" s="19" t="s">
        <v>5</v>
      </c>
      <c r="F61" s="26">
        <v>11813</v>
      </c>
      <c r="G61" s="19" t="s">
        <v>5</v>
      </c>
      <c r="H61" s="26">
        <v>14885</v>
      </c>
      <c r="I61" s="19" t="s">
        <v>5</v>
      </c>
      <c r="J61" s="26">
        <v>14219</v>
      </c>
      <c r="K61" s="19" t="s">
        <v>5</v>
      </c>
      <c r="L61" s="26">
        <v>8626</v>
      </c>
      <c r="M61" s="19" t="s">
        <v>5</v>
      </c>
      <c r="N61" s="26">
        <v>202</v>
      </c>
      <c r="O61" s="19" t="s">
        <v>5</v>
      </c>
      <c r="P61" s="26">
        <v>205</v>
      </c>
      <c r="Q61" s="19" t="s">
        <v>5</v>
      </c>
      <c r="R61" s="26">
        <v>198</v>
      </c>
      <c r="S61" s="19" t="s">
        <v>5</v>
      </c>
    </row>
    <row r="62" spans="1:19" ht="7.5" customHeight="1">
      <c r="A62" s="26"/>
      <c r="B62" s="23" t="s">
        <v>205</v>
      </c>
      <c r="C62" s="18"/>
      <c r="D62" s="26">
        <v>82455</v>
      </c>
      <c r="E62" s="19" t="s">
        <v>5</v>
      </c>
      <c r="F62" s="26">
        <v>82996</v>
      </c>
      <c r="G62" s="19" t="s">
        <v>5</v>
      </c>
      <c r="H62" s="26">
        <v>87691</v>
      </c>
      <c r="I62" s="19" t="s">
        <v>5</v>
      </c>
      <c r="J62" s="26">
        <v>79234</v>
      </c>
      <c r="K62" s="19" t="s">
        <v>5</v>
      </c>
      <c r="L62" s="26">
        <v>80929</v>
      </c>
      <c r="M62" s="19" t="s">
        <v>5</v>
      </c>
      <c r="N62" s="26">
        <v>6789</v>
      </c>
      <c r="O62" s="19" t="s">
        <v>5</v>
      </c>
      <c r="P62" s="26">
        <v>7602</v>
      </c>
      <c r="Q62" s="19" t="s">
        <v>5</v>
      </c>
      <c r="R62" s="26">
        <v>5636</v>
      </c>
      <c r="S62" s="19" t="s">
        <v>5</v>
      </c>
    </row>
    <row r="63" spans="1:19" ht="8.25" customHeight="1">
      <c r="A63" s="26"/>
      <c r="B63" s="7" t="s">
        <v>210</v>
      </c>
      <c r="C63" s="13"/>
      <c r="D63" s="26"/>
      <c r="E63" s="19"/>
      <c r="F63" s="26"/>
      <c r="G63" s="19"/>
      <c r="H63" s="26"/>
      <c r="I63" s="19"/>
      <c r="J63" s="26"/>
      <c r="K63" s="19"/>
      <c r="L63" s="26"/>
      <c r="M63" s="19"/>
      <c r="N63" s="26"/>
      <c r="O63" s="19"/>
      <c r="P63" s="26"/>
      <c r="Q63" s="19"/>
      <c r="R63" s="26"/>
      <c r="S63" s="19"/>
    </row>
    <row r="64" spans="1:19" ht="7.5" customHeight="1">
      <c r="A64" s="26"/>
      <c r="B64" s="23" t="s">
        <v>205</v>
      </c>
      <c r="C64" s="18"/>
      <c r="D64" s="26">
        <v>68886</v>
      </c>
      <c r="E64" s="19" t="s">
        <v>5</v>
      </c>
      <c r="F64" s="26">
        <v>76404</v>
      </c>
      <c r="G64" s="19" t="s">
        <v>5</v>
      </c>
      <c r="H64" s="26">
        <v>74845</v>
      </c>
      <c r="I64" s="19" t="s">
        <v>5</v>
      </c>
      <c r="J64" s="26">
        <v>69886</v>
      </c>
      <c r="K64" s="19" t="s">
        <v>5</v>
      </c>
      <c r="L64" s="26">
        <v>79244</v>
      </c>
      <c r="M64" s="19" t="s">
        <v>5</v>
      </c>
      <c r="N64" s="26">
        <v>7542</v>
      </c>
      <c r="O64" s="19" t="s">
        <v>5</v>
      </c>
      <c r="P64" s="26">
        <v>6866</v>
      </c>
      <c r="Q64" s="19" t="s">
        <v>5</v>
      </c>
      <c r="R64" s="26">
        <v>9073</v>
      </c>
      <c r="S64" s="19" t="s">
        <v>5</v>
      </c>
    </row>
    <row r="65" spans="1:19" ht="2.25" customHeight="1">
      <c r="A65" s="26"/>
      <c r="D65" s="26"/>
      <c r="E65" s="19"/>
      <c r="F65" s="26"/>
      <c r="G65" s="19"/>
      <c r="H65" s="26"/>
      <c r="I65" s="19"/>
      <c r="J65" s="26"/>
      <c r="K65" s="19"/>
      <c r="L65" s="26"/>
      <c r="M65" s="19"/>
      <c r="N65" s="26"/>
      <c r="O65" s="19"/>
      <c r="P65" s="26"/>
      <c r="Q65" s="19"/>
      <c r="R65" s="26"/>
      <c r="S65" s="19"/>
    </row>
    <row r="66" spans="1:19" ht="8.25" customHeight="1">
      <c r="A66" s="26"/>
      <c r="B66" s="7" t="s">
        <v>206</v>
      </c>
      <c r="C66" s="13"/>
      <c r="D66" s="26"/>
      <c r="E66" s="19"/>
      <c r="F66" s="26"/>
      <c r="G66" s="19"/>
      <c r="H66" s="26"/>
      <c r="I66" s="19"/>
      <c r="J66" s="26"/>
      <c r="K66" s="19"/>
      <c r="L66" s="26"/>
      <c r="M66" s="19"/>
      <c r="N66" s="26"/>
      <c r="O66" s="19"/>
      <c r="P66" s="26"/>
      <c r="Q66" s="19"/>
      <c r="R66" s="26"/>
      <c r="S66" s="19"/>
    </row>
    <row r="67" spans="1:19" ht="7.5" customHeight="1">
      <c r="A67" s="26"/>
      <c r="B67" s="23" t="s">
        <v>259</v>
      </c>
      <c r="C67" s="18"/>
      <c r="D67" s="26"/>
      <c r="E67" s="19"/>
      <c r="F67" s="26"/>
      <c r="G67" s="19"/>
      <c r="H67" s="26"/>
      <c r="I67" s="19"/>
      <c r="J67" s="26"/>
      <c r="K67" s="19"/>
      <c r="L67" s="26"/>
      <c r="M67" s="19"/>
      <c r="N67" s="26"/>
      <c r="O67" s="19"/>
      <c r="P67" s="26"/>
      <c r="Q67" s="19"/>
      <c r="R67" s="26"/>
      <c r="S67" s="19"/>
    </row>
    <row r="68" spans="1:19" ht="7.5" customHeight="1">
      <c r="A68" s="26"/>
      <c r="B68" s="23" t="s">
        <v>260</v>
      </c>
      <c r="C68" s="18"/>
      <c r="D68" s="26">
        <v>25940</v>
      </c>
      <c r="E68" s="19" t="s">
        <v>5</v>
      </c>
      <c r="F68" s="26">
        <v>24615</v>
      </c>
      <c r="G68" s="19" t="s">
        <v>5</v>
      </c>
      <c r="H68" s="26">
        <v>28172</v>
      </c>
      <c r="I68" s="19" t="s">
        <v>5</v>
      </c>
      <c r="J68" s="26">
        <v>25717</v>
      </c>
      <c r="K68" s="19" t="s">
        <v>5</v>
      </c>
      <c r="L68" s="26">
        <v>29723</v>
      </c>
      <c r="M68" s="19" t="s">
        <v>5</v>
      </c>
      <c r="N68" s="26">
        <v>2981</v>
      </c>
      <c r="O68" s="19" t="s">
        <v>5</v>
      </c>
      <c r="P68" s="26">
        <v>2636</v>
      </c>
      <c r="Q68" s="19" t="s">
        <v>5</v>
      </c>
      <c r="R68" s="26">
        <v>3205</v>
      </c>
      <c r="S68" s="19" t="s">
        <v>5</v>
      </c>
    </row>
    <row r="69" spans="1:19" ht="7.5" customHeight="1">
      <c r="A69" s="26"/>
      <c r="B69" s="23" t="s">
        <v>294</v>
      </c>
      <c r="C69" s="18"/>
      <c r="D69" s="26">
        <v>607</v>
      </c>
      <c r="E69" s="19" t="s">
        <v>5</v>
      </c>
      <c r="F69" s="26">
        <v>774</v>
      </c>
      <c r="G69" s="19" t="s">
        <v>5</v>
      </c>
      <c r="H69" s="26">
        <v>736</v>
      </c>
      <c r="I69" s="19" t="s">
        <v>5</v>
      </c>
      <c r="J69" s="26">
        <v>688</v>
      </c>
      <c r="K69" s="19" t="s">
        <v>5</v>
      </c>
      <c r="L69" s="26">
        <v>637</v>
      </c>
      <c r="M69" s="19" t="s">
        <v>5</v>
      </c>
      <c r="N69" s="26">
        <v>80</v>
      </c>
      <c r="O69" s="19" t="s">
        <v>5</v>
      </c>
      <c r="P69" s="26">
        <v>78</v>
      </c>
      <c r="Q69" s="19" t="s">
        <v>5</v>
      </c>
      <c r="R69" s="26">
        <v>71</v>
      </c>
      <c r="S69" s="19" t="s">
        <v>5</v>
      </c>
    </row>
    <row r="70" spans="1:19" ht="7.5" customHeight="1">
      <c r="A70" s="26"/>
      <c r="B70" s="23" t="s">
        <v>295</v>
      </c>
      <c r="C70" s="18"/>
      <c r="D70" s="26">
        <v>1360</v>
      </c>
      <c r="E70" s="19" t="s">
        <v>5</v>
      </c>
      <c r="F70" s="26">
        <v>1459</v>
      </c>
      <c r="G70" s="19" t="s">
        <v>5</v>
      </c>
      <c r="H70" s="26">
        <v>1286</v>
      </c>
      <c r="I70" s="19" t="s">
        <v>5</v>
      </c>
      <c r="J70" s="26">
        <v>1166</v>
      </c>
      <c r="K70" s="19" t="s">
        <v>5</v>
      </c>
      <c r="L70" s="26">
        <v>1423</v>
      </c>
      <c r="M70" s="19" t="s">
        <v>5</v>
      </c>
      <c r="N70" s="26">
        <v>113</v>
      </c>
      <c r="O70" s="19" t="s">
        <v>5</v>
      </c>
      <c r="P70" s="26">
        <v>172</v>
      </c>
      <c r="Q70" s="19" t="s">
        <v>5</v>
      </c>
      <c r="R70" s="26">
        <v>110</v>
      </c>
      <c r="S70" s="19" t="s">
        <v>5</v>
      </c>
    </row>
    <row r="71" spans="1:19" ht="7.5" customHeight="1">
      <c r="A71" s="26"/>
      <c r="B71" s="23" t="s">
        <v>263</v>
      </c>
      <c r="C71" s="18"/>
      <c r="D71" s="26">
        <v>579</v>
      </c>
      <c r="E71" s="19" t="s">
        <v>5</v>
      </c>
      <c r="F71" s="26">
        <v>603</v>
      </c>
      <c r="G71" s="19" t="s">
        <v>5</v>
      </c>
      <c r="H71" s="26">
        <v>838</v>
      </c>
      <c r="I71" s="19" t="s">
        <v>5</v>
      </c>
      <c r="J71" s="26">
        <v>796</v>
      </c>
      <c r="K71" s="19" t="s">
        <v>5</v>
      </c>
      <c r="L71" s="26">
        <v>791</v>
      </c>
      <c r="M71" s="19" t="s">
        <v>5</v>
      </c>
      <c r="N71" s="26">
        <v>82</v>
      </c>
      <c r="O71" s="19" t="s">
        <v>5</v>
      </c>
      <c r="P71" s="26">
        <v>118</v>
      </c>
      <c r="Q71" s="19" t="s">
        <v>5</v>
      </c>
      <c r="R71" s="26">
        <v>132</v>
      </c>
      <c r="S71" s="19" t="s">
        <v>5</v>
      </c>
    </row>
    <row r="72" spans="1:19" ht="7.5" customHeight="1">
      <c r="A72" s="26"/>
      <c r="B72" s="23"/>
      <c r="C72" s="18" t="s">
        <v>17</v>
      </c>
      <c r="D72" s="26">
        <f>SUM(D68:D71)</f>
        <v>28486</v>
      </c>
      <c r="E72" s="19"/>
      <c r="F72" s="26">
        <f>SUM(F68:F71)</f>
        <v>27451</v>
      </c>
      <c r="G72" s="19"/>
      <c r="H72" s="26">
        <f>SUM(H68:H71)</f>
        <v>31032</v>
      </c>
      <c r="I72" s="19"/>
      <c r="J72" s="26">
        <f>SUM(J68:J71)</f>
        <v>28367</v>
      </c>
      <c r="K72" s="19"/>
      <c r="L72" s="26">
        <f>SUM(L68:L71)</f>
        <v>32574</v>
      </c>
      <c r="M72" s="19"/>
      <c r="N72" s="26">
        <f>SUM(N68:N71)</f>
        <v>3256</v>
      </c>
      <c r="O72" s="19"/>
      <c r="P72" s="26">
        <f>SUM(P68:P71)</f>
        <v>3004</v>
      </c>
      <c r="Q72" s="19"/>
      <c r="R72" s="26">
        <f>SUM(R68:R71)</f>
        <v>3518</v>
      </c>
      <c r="S72" s="19"/>
    </row>
    <row r="73" spans="1:19" ht="7.5" customHeight="1">
      <c r="A73" s="26"/>
      <c r="B73" s="23" t="s">
        <v>264</v>
      </c>
      <c r="C73" s="18"/>
      <c r="D73" s="26"/>
      <c r="E73" s="19"/>
      <c r="F73" s="26"/>
      <c r="G73" s="19"/>
      <c r="H73" s="26"/>
      <c r="I73" s="19"/>
      <c r="J73" s="26"/>
      <c r="K73" s="19"/>
      <c r="L73" s="26"/>
      <c r="M73" s="19"/>
      <c r="N73" s="26"/>
      <c r="O73" s="19"/>
      <c r="P73" s="26"/>
      <c r="Q73" s="19"/>
      <c r="R73" s="26"/>
      <c r="S73" s="19"/>
    </row>
    <row r="74" spans="1:19" ht="7.5" customHeight="1">
      <c r="A74" s="26"/>
      <c r="B74" s="23" t="s">
        <v>260</v>
      </c>
      <c r="C74" s="18"/>
      <c r="D74" s="26">
        <v>313</v>
      </c>
      <c r="E74" s="19" t="s">
        <v>5</v>
      </c>
      <c r="F74" s="26">
        <v>346</v>
      </c>
      <c r="G74" s="19" t="s">
        <v>5</v>
      </c>
      <c r="H74" s="26">
        <v>415</v>
      </c>
      <c r="I74" s="19" t="s">
        <v>5</v>
      </c>
      <c r="J74" s="26">
        <v>392</v>
      </c>
      <c r="K74" s="19" t="s">
        <v>5</v>
      </c>
      <c r="L74" s="26">
        <v>391</v>
      </c>
      <c r="M74" s="19" t="s">
        <v>5</v>
      </c>
      <c r="N74" s="26">
        <v>22</v>
      </c>
      <c r="O74" s="19" t="s">
        <v>5</v>
      </c>
      <c r="P74" s="26">
        <v>24</v>
      </c>
      <c r="Q74" s="19" t="s">
        <v>5</v>
      </c>
      <c r="R74" s="26">
        <v>42</v>
      </c>
      <c r="S74" s="19" t="s">
        <v>5</v>
      </c>
    </row>
    <row r="75" spans="1:19" ht="7.5" customHeight="1">
      <c r="A75" s="26"/>
      <c r="B75" s="23" t="s">
        <v>294</v>
      </c>
      <c r="C75" s="18"/>
      <c r="D75" s="26">
        <v>2797</v>
      </c>
      <c r="E75" s="19" t="s">
        <v>5</v>
      </c>
      <c r="F75" s="26">
        <v>3356</v>
      </c>
      <c r="G75" s="19" t="s">
        <v>5</v>
      </c>
      <c r="H75" s="26">
        <v>3031</v>
      </c>
      <c r="I75" s="19" t="s">
        <v>5</v>
      </c>
      <c r="J75" s="26">
        <v>2806</v>
      </c>
      <c r="K75" s="19" t="s">
        <v>5</v>
      </c>
      <c r="L75" s="26">
        <v>2830</v>
      </c>
      <c r="M75" s="19" t="s">
        <v>5</v>
      </c>
      <c r="N75" s="26">
        <v>181</v>
      </c>
      <c r="O75" s="19" t="s">
        <v>5</v>
      </c>
      <c r="P75" s="26">
        <v>353</v>
      </c>
      <c r="Q75" s="19" t="s">
        <v>5</v>
      </c>
      <c r="R75" s="26">
        <v>221</v>
      </c>
      <c r="S75" s="19" t="s">
        <v>5</v>
      </c>
    </row>
    <row r="76" spans="1:19" ht="7.5" customHeight="1">
      <c r="A76" s="26"/>
      <c r="B76" s="23" t="s">
        <v>295</v>
      </c>
      <c r="C76" s="18"/>
      <c r="D76" s="26">
        <v>850</v>
      </c>
      <c r="E76" s="19" t="s">
        <v>5</v>
      </c>
      <c r="F76" s="26">
        <v>943</v>
      </c>
      <c r="G76" s="19" t="s">
        <v>5</v>
      </c>
      <c r="H76" s="26">
        <v>1356</v>
      </c>
      <c r="I76" s="19" t="s">
        <v>5</v>
      </c>
      <c r="J76" s="26">
        <v>1250</v>
      </c>
      <c r="K76" s="19" t="s">
        <v>5</v>
      </c>
      <c r="L76" s="26">
        <v>1553</v>
      </c>
      <c r="M76" s="19" t="s">
        <v>5</v>
      </c>
      <c r="N76" s="26">
        <v>124</v>
      </c>
      <c r="O76" s="19" t="s">
        <v>5</v>
      </c>
      <c r="P76" s="26">
        <v>165</v>
      </c>
      <c r="Q76" s="19" t="s">
        <v>5</v>
      </c>
      <c r="R76" s="26">
        <v>144</v>
      </c>
      <c r="S76" s="19" t="s">
        <v>5</v>
      </c>
    </row>
    <row r="77" spans="1:19" ht="7.5" customHeight="1">
      <c r="A77" s="26"/>
      <c r="B77" s="23" t="s">
        <v>263</v>
      </c>
      <c r="C77" s="18"/>
      <c r="D77" s="26">
        <v>62</v>
      </c>
      <c r="E77" s="19" t="s">
        <v>5</v>
      </c>
      <c r="F77" s="26">
        <v>92</v>
      </c>
      <c r="G77" s="19" t="s">
        <v>5</v>
      </c>
      <c r="H77" s="26">
        <v>122</v>
      </c>
      <c r="I77" s="19" t="s">
        <v>5</v>
      </c>
      <c r="J77" s="26">
        <v>113</v>
      </c>
      <c r="K77" s="19" t="s">
        <v>5</v>
      </c>
      <c r="L77" s="26">
        <v>177</v>
      </c>
      <c r="M77" s="19" t="s">
        <v>5</v>
      </c>
      <c r="N77" s="26">
        <v>20</v>
      </c>
      <c r="O77" s="19" t="s">
        <v>5</v>
      </c>
      <c r="P77" s="26">
        <v>17</v>
      </c>
      <c r="Q77" s="19" t="s">
        <v>5</v>
      </c>
      <c r="R77" s="26">
        <v>19</v>
      </c>
      <c r="S77" s="19" t="s">
        <v>5</v>
      </c>
    </row>
    <row r="78" spans="1:19" ht="7.5" customHeight="1">
      <c r="A78" s="26"/>
      <c r="B78" s="23"/>
      <c r="C78" s="18" t="s">
        <v>17</v>
      </c>
      <c r="D78" s="26">
        <f>SUM(D74:D77)</f>
        <v>4022</v>
      </c>
      <c r="E78" s="19"/>
      <c r="F78" s="26">
        <f>SUM(F74:F77)</f>
        <v>4737</v>
      </c>
      <c r="G78" s="19"/>
      <c r="H78" s="26">
        <f>SUM(H74:H77)</f>
        <v>4924</v>
      </c>
      <c r="I78" s="19"/>
      <c r="J78" s="26">
        <f>SUM(J74:J77)</f>
        <v>4561</v>
      </c>
      <c r="K78" s="19"/>
      <c r="L78" s="26">
        <f>SUM(L74:L77)</f>
        <v>4951</v>
      </c>
      <c r="M78" s="19"/>
      <c r="N78" s="26">
        <f>SUM(N74:N77)</f>
        <v>347</v>
      </c>
      <c r="O78" s="19"/>
      <c r="P78" s="26">
        <f>SUM(P74:P77)</f>
        <v>559</v>
      </c>
      <c r="Q78" s="19"/>
      <c r="R78" s="26">
        <f>SUM(R74:R77)</f>
        <v>426</v>
      </c>
      <c r="S78" s="19"/>
    </row>
    <row r="79" spans="1:19" ht="7.5" customHeight="1">
      <c r="A79" s="26"/>
      <c r="B79" s="7"/>
      <c r="C79" s="13" t="s">
        <v>217</v>
      </c>
      <c r="D79" s="31">
        <f>D72+D78</f>
        <v>32508</v>
      </c>
      <c r="E79" s="19"/>
      <c r="F79" s="31">
        <f>F72+F78</f>
        <v>32188</v>
      </c>
      <c r="G79" s="19"/>
      <c r="H79" s="31">
        <f>H72+H78</f>
        <v>35956</v>
      </c>
      <c r="I79" s="19"/>
      <c r="J79" s="31">
        <f>J72+J78</f>
        <v>32928</v>
      </c>
      <c r="K79" s="19"/>
      <c r="L79" s="31">
        <f>L72+L78</f>
        <v>37525</v>
      </c>
      <c r="M79" s="19"/>
      <c r="N79" s="31">
        <f>N72+N78</f>
        <v>3603</v>
      </c>
      <c r="O79" s="19"/>
      <c r="P79" s="31">
        <f>P72+P78</f>
        <v>3563</v>
      </c>
      <c r="Q79" s="19"/>
      <c r="R79" s="31">
        <f>R72+R78</f>
        <v>3944</v>
      </c>
      <c r="S79" s="19"/>
    </row>
    <row r="80" spans="1:19" ht="7.5" customHeight="1">
      <c r="A80" s="26"/>
      <c r="B80" s="23" t="s">
        <v>267</v>
      </c>
      <c r="C80" s="18"/>
      <c r="D80" s="26">
        <v>2900</v>
      </c>
      <c r="E80" s="19" t="s">
        <v>5</v>
      </c>
      <c r="F80" s="26">
        <v>3449</v>
      </c>
      <c r="G80" s="19" t="s">
        <v>5</v>
      </c>
      <c r="H80" s="26">
        <v>3400</v>
      </c>
      <c r="I80" s="19" t="s">
        <v>5</v>
      </c>
      <c r="J80" s="26">
        <v>3131</v>
      </c>
      <c r="K80" s="19" t="s">
        <v>5</v>
      </c>
      <c r="L80" s="26">
        <v>2675</v>
      </c>
      <c r="M80" s="19" t="s">
        <v>5</v>
      </c>
      <c r="N80" s="26">
        <v>110</v>
      </c>
      <c r="O80" s="19" t="s">
        <v>5</v>
      </c>
      <c r="P80" s="26">
        <v>274</v>
      </c>
      <c r="Q80" s="19" t="s">
        <v>5</v>
      </c>
      <c r="R80" s="26">
        <v>290</v>
      </c>
      <c r="S80" s="19" t="s">
        <v>5</v>
      </c>
    </row>
    <row r="81" spans="1:19" ht="8.25" customHeight="1">
      <c r="A81" s="26"/>
      <c r="B81" s="7" t="s">
        <v>207</v>
      </c>
      <c r="C81" s="13"/>
      <c r="D81" s="26"/>
      <c r="E81" s="19"/>
      <c r="F81" s="26"/>
      <c r="G81" s="19"/>
      <c r="H81" s="26"/>
      <c r="I81" s="19"/>
      <c r="J81" s="26"/>
      <c r="K81" s="19"/>
      <c r="L81" s="26"/>
      <c r="M81" s="19"/>
      <c r="N81" s="26"/>
      <c r="O81" s="19"/>
      <c r="P81" s="26"/>
      <c r="Q81" s="19"/>
      <c r="R81" s="26"/>
      <c r="S81" s="19"/>
    </row>
    <row r="82" spans="1:19" ht="7.5" customHeight="1">
      <c r="A82" s="26"/>
      <c r="B82" s="23" t="s">
        <v>259</v>
      </c>
      <c r="C82" s="18"/>
      <c r="D82" s="26"/>
      <c r="E82" s="19"/>
      <c r="F82" s="26"/>
      <c r="G82" s="19"/>
      <c r="H82" s="26"/>
      <c r="I82" s="19"/>
      <c r="J82" s="26"/>
      <c r="K82" s="19"/>
      <c r="L82" s="26"/>
      <c r="M82" s="19"/>
      <c r="N82" s="26"/>
      <c r="O82" s="19"/>
      <c r="P82" s="26"/>
      <c r="Q82" s="19"/>
      <c r="R82" s="26"/>
      <c r="S82" s="19"/>
    </row>
    <row r="83" spans="1:19" ht="7.5" customHeight="1">
      <c r="A83" s="26"/>
      <c r="B83" s="23" t="s">
        <v>260</v>
      </c>
      <c r="C83" s="18"/>
      <c r="D83" s="26">
        <v>4192</v>
      </c>
      <c r="E83" s="19" t="s">
        <v>5</v>
      </c>
      <c r="F83" s="26">
        <v>3909</v>
      </c>
      <c r="G83" s="19" t="s">
        <v>5</v>
      </c>
      <c r="H83" s="26">
        <v>3434</v>
      </c>
      <c r="I83" s="19" t="s">
        <v>5</v>
      </c>
      <c r="J83" s="26">
        <v>3286</v>
      </c>
      <c r="K83" s="19" t="s">
        <v>5</v>
      </c>
      <c r="L83" s="26">
        <v>3112</v>
      </c>
      <c r="M83" s="19" t="s">
        <v>5</v>
      </c>
      <c r="N83" s="26">
        <v>161</v>
      </c>
      <c r="O83" s="19" t="s">
        <v>5</v>
      </c>
      <c r="P83" s="26">
        <v>251</v>
      </c>
      <c r="Q83" s="19" t="s">
        <v>5</v>
      </c>
      <c r="R83" s="26">
        <v>391</v>
      </c>
      <c r="S83" s="19" t="s">
        <v>5</v>
      </c>
    </row>
    <row r="84" spans="1:19" ht="7.5" customHeight="1">
      <c r="A84" s="26"/>
      <c r="B84" s="23" t="s">
        <v>294</v>
      </c>
      <c r="C84" s="18"/>
      <c r="D84" s="26">
        <v>5202</v>
      </c>
      <c r="E84" s="19" t="s">
        <v>5</v>
      </c>
      <c r="F84" s="26">
        <v>6065</v>
      </c>
      <c r="G84" s="19" t="s">
        <v>5</v>
      </c>
      <c r="H84" s="26">
        <v>6172</v>
      </c>
      <c r="I84" s="19" t="s">
        <v>5</v>
      </c>
      <c r="J84" s="26">
        <v>5788</v>
      </c>
      <c r="K84" s="19" t="s">
        <v>5</v>
      </c>
      <c r="L84" s="26">
        <v>7011</v>
      </c>
      <c r="M84" s="19" t="s">
        <v>5</v>
      </c>
      <c r="N84" s="26">
        <v>693</v>
      </c>
      <c r="O84" s="19" t="s">
        <v>5</v>
      </c>
      <c r="P84" s="26">
        <v>786</v>
      </c>
      <c r="Q84" s="19" t="s">
        <v>5</v>
      </c>
      <c r="R84" s="26">
        <v>586</v>
      </c>
      <c r="S84" s="19" t="s">
        <v>5</v>
      </c>
    </row>
    <row r="85" spans="1:19" ht="7.5" customHeight="1">
      <c r="A85" s="26"/>
      <c r="B85" s="23" t="s">
        <v>295</v>
      </c>
      <c r="C85" s="18"/>
      <c r="D85" s="26">
        <v>24426</v>
      </c>
      <c r="E85" s="19" t="s">
        <v>5</v>
      </c>
      <c r="F85" s="26">
        <v>28848</v>
      </c>
      <c r="G85" s="19" t="s">
        <v>5</v>
      </c>
      <c r="H85" s="26">
        <v>32607</v>
      </c>
      <c r="I85" s="19" t="s">
        <v>5</v>
      </c>
      <c r="J85" s="26">
        <v>30515</v>
      </c>
      <c r="K85" s="19" t="s">
        <v>5</v>
      </c>
      <c r="L85" s="26">
        <v>32064</v>
      </c>
      <c r="M85" s="19" t="s">
        <v>5</v>
      </c>
      <c r="N85" s="26">
        <v>2717</v>
      </c>
      <c r="O85" s="19" t="s">
        <v>5</v>
      </c>
      <c r="P85" s="26">
        <v>2688</v>
      </c>
      <c r="Q85" s="19" t="s">
        <v>5</v>
      </c>
      <c r="R85" s="26">
        <v>3517</v>
      </c>
      <c r="S85" s="19" t="s">
        <v>5</v>
      </c>
    </row>
    <row r="86" spans="1:19" ht="7.5" customHeight="1">
      <c r="A86" s="26"/>
      <c r="B86" s="23" t="s">
        <v>263</v>
      </c>
      <c r="C86" s="18"/>
      <c r="D86" s="26">
        <v>9031</v>
      </c>
      <c r="E86" s="19" t="s">
        <v>5</v>
      </c>
      <c r="F86" s="26">
        <v>9322</v>
      </c>
      <c r="G86" s="19" t="s">
        <v>5</v>
      </c>
      <c r="H86" s="26">
        <v>7853</v>
      </c>
      <c r="I86" s="19" t="s">
        <v>5</v>
      </c>
      <c r="J86" s="26">
        <v>7495</v>
      </c>
      <c r="K86" s="19" t="s">
        <v>5</v>
      </c>
      <c r="L86" s="26">
        <v>7668</v>
      </c>
      <c r="M86" s="19" t="s">
        <v>5</v>
      </c>
      <c r="N86" s="26">
        <v>693</v>
      </c>
      <c r="O86" s="19" t="s">
        <v>5</v>
      </c>
      <c r="P86" s="26">
        <v>775</v>
      </c>
      <c r="Q86" s="19" t="s">
        <v>5</v>
      </c>
      <c r="R86" s="26">
        <v>710</v>
      </c>
      <c r="S86" s="19" t="s">
        <v>5</v>
      </c>
    </row>
    <row r="87" spans="1:19" ht="7.5" customHeight="1">
      <c r="A87" s="26"/>
      <c r="B87" s="23"/>
      <c r="C87" s="18" t="s">
        <v>17</v>
      </c>
      <c r="D87" s="26">
        <f>SUM(D83:D86)</f>
        <v>42851</v>
      </c>
      <c r="E87" s="19"/>
      <c r="F87" s="26">
        <f>SUM(F83:F86)</f>
        <v>48144</v>
      </c>
      <c r="G87" s="19"/>
      <c r="H87" s="26">
        <f>SUM(H83:H86)</f>
        <v>50066</v>
      </c>
      <c r="I87" s="19"/>
      <c r="J87" s="26">
        <f>SUM(J83:J86)</f>
        <v>47084</v>
      </c>
      <c r="K87" s="19"/>
      <c r="L87" s="26">
        <f>SUM(L83:L86)</f>
        <v>49855</v>
      </c>
      <c r="M87" s="19"/>
      <c r="N87" s="26">
        <f>SUM(N83:N86)</f>
        <v>4264</v>
      </c>
      <c r="O87" s="19"/>
      <c r="P87" s="26">
        <f>SUM(P83:P86)</f>
        <v>4500</v>
      </c>
      <c r="Q87" s="19"/>
      <c r="R87" s="26">
        <f>SUM(R83:R86)</f>
        <v>5204</v>
      </c>
      <c r="S87" s="19"/>
    </row>
    <row r="88" spans="1:19" ht="7.5" customHeight="1">
      <c r="A88" s="26"/>
      <c r="B88" s="23" t="s">
        <v>264</v>
      </c>
      <c r="C88" s="18"/>
      <c r="D88" s="26"/>
      <c r="E88" s="19"/>
      <c r="F88" s="26"/>
      <c r="G88" s="19"/>
      <c r="H88" s="26"/>
      <c r="I88" s="19"/>
      <c r="J88" s="26"/>
      <c r="K88" s="19"/>
      <c r="L88" s="26"/>
      <c r="M88" s="19"/>
      <c r="N88" s="26"/>
      <c r="O88" s="19"/>
      <c r="P88" s="26"/>
      <c r="Q88" s="19"/>
      <c r="R88" s="26"/>
      <c r="S88" s="19"/>
    </row>
    <row r="89" spans="1:19" ht="7.5" customHeight="1">
      <c r="A89" s="26"/>
      <c r="B89" s="23" t="s">
        <v>260</v>
      </c>
      <c r="C89" s="18"/>
      <c r="D89" s="26">
        <v>152</v>
      </c>
      <c r="E89" s="19" t="s">
        <v>5</v>
      </c>
      <c r="F89" s="26">
        <v>171</v>
      </c>
      <c r="G89" s="19" t="s">
        <v>5</v>
      </c>
      <c r="H89" s="26">
        <v>171</v>
      </c>
      <c r="I89" s="19" t="s">
        <v>5</v>
      </c>
      <c r="J89" s="26">
        <v>159</v>
      </c>
      <c r="K89" s="19" t="s">
        <v>5</v>
      </c>
      <c r="L89" s="26">
        <v>126</v>
      </c>
      <c r="M89" s="19" t="s">
        <v>5</v>
      </c>
      <c r="N89" s="26">
        <v>9</v>
      </c>
      <c r="O89" s="19" t="s">
        <v>5</v>
      </c>
      <c r="P89" s="26">
        <v>15</v>
      </c>
      <c r="Q89" s="19" t="s">
        <v>5</v>
      </c>
      <c r="R89" s="26">
        <v>14</v>
      </c>
      <c r="S89" s="19" t="s">
        <v>5</v>
      </c>
    </row>
    <row r="90" spans="1:19" ht="7.5" customHeight="1">
      <c r="A90" s="26"/>
      <c r="B90" s="23" t="s">
        <v>294</v>
      </c>
      <c r="C90" s="18"/>
      <c r="D90" s="26">
        <v>65</v>
      </c>
      <c r="E90" s="19" t="s">
        <v>5</v>
      </c>
      <c r="F90" s="26">
        <v>144</v>
      </c>
      <c r="G90" s="19" t="s">
        <v>5</v>
      </c>
      <c r="H90" s="26">
        <v>157</v>
      </c>
      <c r="I90" s="19" t="s">
        <v>5</v>
      </c>
      <c r="J90" s="26">
        <v>147</v>
      </c>
      <c r="K90" s="19" t="s">
        <v>5</v>
      </c>
      <c r="L90" s="26">
        <v>138</v>
      </c>
      <c r="M90" s="19" t="s">
        <v>5</v>
      </c>
      <c r="N90" s="26">
        <v>11</v>
      </c>
      <c r="O90" s="19" t="s">
        <v>5</v>
      </c>
      <c r="P90" s="26">
        <v>7</v>
      </c>
      <c r="Q90" s="19" t="s">
        <v>5</v>
      </c>
      <c r="R90" s="26">
        <v>31</v>
      </c>
      <c r="S90" s="19" t="s">
        <v>5</v>
      </c>
    </row>
    <row r="91" spans="1:19" ht="7.5" customHeight="1">
      <c r="A91" s="26"/>
      <c r="B91" s="23" t="s">
        <v>295</v>
      </c>
      <c r="C91" s="18"/>
      <c r="D91" s="26">
        <v>295</v>
      </c>
      <c r="E91" s="19" t="s">
        <v>5</v>
      </c>
      <c r="F91" s="26">
        <v>425</v>
      </c>
      <c r="G91" s="19" t="s">
        <v>5</v>
      </c>
      <c r="H91" s="26">
        <v>509</v>
      </c>
      <c r="I91" s="19" t="s">
        <v>5</v>
      </c>
      <c r="J91" s="26">
        <v>491</v>
      </c>
      <c r="K91" s="19" t="s">
        <v>5</v>
      </c>
      <c r="L91" s="26">
        <v>548</v>
      </c>
      <c r="M91" s="19" t="s">
        <v>5</v>
      </c>
      <c r="N91" s="26">
        <v>50</v>
      </c>
      <c r="O91" s="19" t="s">
        <v>5</v>
      </c>
      <c r="P91" s="26">
        <v>44</v>
      </c>
      <c r="Q91" s="19" t="s">
        <v>5</v>
      </c>
      <c r="R91" s="26">
        <v>57</v>
      </c>
      <c r="S91" s="19" t="s">
        <v>5</v>
      </c>
    </row>
    <row r="92" spans="1:19" ht="7.5" customHeight="1">
      <c r="A92" s="26"/>
      <c r="B92" s="23" t="s">
        <v>263</v>
      </c>
      <c r="C92" s="18"/>
      <c r="D92" s="26">
        <v>27</v>
      </c>
      <c r="E92" s="19" t="s">
        <v>5</v>
      </c>
      <c r="F92" s="26">
        <v>1</v>
      </c>
      <c r="G92" s="19" t="s">
        <v>5</v>
      </c>
      <c r="H92" s="26">
        <v>3</v>
      </c>
      <c r="I92" s="19" t="s">
        <v>5</v>
      </c>
      <c r="J92" s="26">
        <v>3</v>
      </c>
      <c r="K92" s="19" t="s">
        <v>5</v>
      </c>
      <c r="L92" s="26">
        <v>1</v>
      </c>
      <c r="M92" s="19" t="s">
        <v>5</v>
      </c>
      <c r="N92" s="26">
        <v>0</v>
      </c>
      <c r="O92" s="19" t="s">
        <v>5</v>
      </c>
      <c r="P92" s="26">
        <v>0</v>
      </c>
      <c r="Q92" s="19" t="s">
        <v>5</v>
      </c>
      <c r="R92" s="26">
        <v>0</v>
      </c>
      <c r="S92" s="19" t="s">
        <v>5</v>
      </c>
    </row>
    <row r="93" spans="1:19" ht="7.5" customHeight="1">
      <c r="A93" s="26"/>
      <c r="B93" s="23"/>
      <c r="C93" s="18" t="s">
        <v>17</v>
      </c>
      <c r="D93" s="26">
        <f>SUM(D89:D92)</f>
        <v>539</v>
      </c>
      <c r="E93" s="19"/>
      <c r="F93" s="26">
        <f>SUM(F89:F92)</f>
        <v>741</v>
      </c>
      <c r="G93" s="19"/>
      <c r="H93" s="26">
        <f>SUM(H89:H92)</f>
        <v>840</v>
      </c>
      <c r="I93" s="19"/>
      <c r="J93" s="26">
        <f>SUM(J89:J92)</f>
        <v>800</v>
      </c>
      <c r="K93" s="19"/>
      <c r="L93" s="26">
        <f>SUM(L89:L92)</f>
        <v>813</v>
      </c>
      <c r="M93" s="19"/>
      <c r="N93" s="26">
        <f>SUM(N89:N92)</f>
        <v>70</v>
      </c>
      <c r="O93" s="19"/>
      <c r="P93" s="26">
        <f>SUM(P89:P92)</f>
        <v>66</v>
      </c>
      <c r="Q93" s="19"/>
      <c r="R93" s="26">
        <f>SUM(R89:R92)</f>
        <v>102</v>
      </c>
      <c r="S93" s="19"/>
    </row>
    <row r="94" spans="1:19" ht="7.5" customHeight="1">
      <c r="A94" s="26"/>
      <c r="B94" s="7"/>
      <c r="C94" s="13" t="s">
        <v>218</v>
      </c>
      <c r="D94" s="31">
        <f>D87+D93</f>
        <v>43390</v>
      </c>
      <c r="E94" s="19"/>
      <c r="F94" s="31">
        <f>F87+F93</f>
        <v>48885</v>
      </c>
      <c r="G94" s="19"/>
      <c r="H94" s="31">
        <f>H87+H93</f>
        <v>50906</v>
      </c>
      <c r="I94" s="19"/>
      <c r="J94" s="31">
        <f>J87+J93</f>
        <v>47884</v>
      </c>
      <c r="K94" s="19"/>
      <c r="L94" s="31">
        <f>L87+L93</f>
        <v>50668</v>
      </c>
      <c r="M94" s="19"/>
      <c r="N94" s="31">
        <f>N87+N93</f>
        <v>4334</v>
      </c>
      <c r="O94" s="19"/>
      <c r="P94" s="31">
        <f>P87+P93</f>
        <v>4566</v>
      </c>
      <c r="Q94" s="19"/>
      <c r="R94" s="31">
        <f>R87+R93</f>
        <v>5306</v>
      </c>
      <c r="S94" s="19"/>
    </row>
    <row r="95" spans="1:19" ht="7.5" customHeight="1">
      <c r="A95" s="12"/>
      <c r="B95" s="11"/>
      <c r="C95" s="10"/>
      <c r="D95" s="11"/>
      <c r="E95" s="10"/>
      <c r="F95" s="11"/>
      <c r="G95" s="10"/>
      <c r="H95" s="11"/>
      <c r="I95" s="10"/>
      <c r="J95" s="11"/>
      <c r="K95" s="10"/>
      <c r="L95" s="11"/>
      <c r="M95" s="10"/>
      <c r="N95" s="11"/>
      <c r="O95" s="10"/>
      <c r="P95" s="11"/>
      <c r="Q95" s="10"/>
      <c r="R95" s="11"/>
      <c r="S95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Denmark and Finland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70"/>
  <sheetViews>
    <sheetView workbookViewId="0">
      <selection activeCell="D32" sqref="D32:R41"/>
    </sheetView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84</v>
      </c>
      <c r="C3" s="3"/>
      <c r="D3" s="5">
        <v>2015</v>
      </c>
      <c r="E3" s="6"/>
      <c r="F3" s="5">
        <v>2016</v>
      </c>
      <c r="G3" s="6"/>
      <c r="H3" s="5">
        <v>2017</v>
      </c>
      <c r="I3" s="6"/>
      <c r="J3" s="5">
        <v>2017</v>
      </c>
      <c r="K3" s="6"/>
      <c r="L3" s="5">
        <v>2018</v>
      </c>
      <c r="M3" s="6"/>
      <c r="N3" s="5">
        <v>2018</v>
      </c>
      <c r="O3" s="6"/>
      <c r="P3" s="5">
        <v>2018</v>
      </c>
      <c r="Q3" s="6"/>
      <c r="R3" s="5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75</v>
      </c>
      <c r="K5" s="9"/>
      <c r="L5" s="25" t="s">
        <v>75</v>
      </c>
      <c r="M5" s="9"/>
      <c r="N5" s="25" t="s">
        <v>77</v>
      </c>
      <c r="O5" s="9"/>
      <c r="P5" s="25" t="s">
        <v>78</v>
      </c>
      <c r="Q5" s="9"/>
      <c r="R5" s="25" t="s">
        <v>79</v>
      </c>
      <c r="S5" s="9"/>
    </row>
    <row r="6" spans="1:19" ht="8.25" customHeight="1">
      <c r="A6" s="26"/>
      <c r="B6" s="7" t="s">
        <v>206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7.5" customHeight="1">
      <c r="A7" s="26"/>
      <c r="B7" s="23" t="s">
        <v>378</v>
      </c>
      <c r="C7" s="18"/>
      <c r="D7" s="26">
        <v>37</v>
      </c>
      <c r="E7" s="19" t="s">
        <v>5</v>
      </c>
      <c r="F7" s="26">
        <v>44</v>
      </c>
      <c r="G7" s="19" t="s">
        <v>5</v>
      </c>
      <c r="H7" s="26">
        <v>394</v>
      </c>
      <c r="I7" s="19" t="s">
        <v>5</v>
      </c>
      <c r="J7" s="26">
        <v>394</v>
      </c>
      <c r="K7" s="19" t="s">
        <v>5</v>
      </c>
      <c r="L7" s="26">
        <v>323</v>
      </c>
      <c r="M7" s="19" t="s">
        <v>5</v>
      </c>
      <c r="N7" s="26">
        <v>74</v>
      </c>
      <c r="O7" s="19" t="s">
        <v>5</v>
      </c>
      <c r="P7" s="26">
        <v>25</v>
      </c>
      <c r="Q7" s="19" t="s">
        <v>5</v>
      </c>
      <c r="R7" s="26">
        <v>33</v>
      </c>
      <c r="S7" s="19" t="s">
        <v>5</v>
      </c>
    </row>
    <row r="8" spans="1:19" ht="7.5" customHeight="1">
      <c r="A8" s="26"/>
      <c r="B8" s="23" t="s">
        <v>205</v>
      </c>
      <c r="C8" s="18" t="s">
        <v>17</v>
      </c>
      <c r="D8" s="26">
        <v>192659</v>
      </c>
      <c r="E8" s="19" t="s">
        <v>5</v>
      </c>
      <c r="F8" s="26">
        <v>220482</v>
      </c>
      <c r="G8" s="19" t="s">
        <v>5</v>
      </c>
      <c r="H8" s="26">
        <v>226003</v>
      </c>
      <c r="I8" s="19" t="s">
        <v>5</v>
      </c>
      <c r="J8" s="26">
        <v>226003</v>
      </c>
      <c r="K8" s="19" t="s">
        <v>5</v>
      </c>
      <c r="L8" s="26">
        <v>217972</v>
      </c>
      <c r="M8" s="19" t="s">
        <v>5</v>
      </c>
      <c r="N8" s="26">
        <v>19895</v>
      </c>
      <c r="O8" s="19" t="s">
        <v>5</v>
      </c>
      <c r="P8" s="26">
        <v>21532</v>
      </c>
      <c r="Q8" s="19" t="s">
        <v>5</v>
      </c>
      <c r="R8" s="26">
        <v>13685</v>
      </c>
      <c r="S8" s="19" t="s">
        <v>5</v>
      </c>
    </row>
    <row r="9" spans="1:19" ht="7.5" customHeight="1">
      <c r="A9" s="26"/>
      <c r="B9" s="23" t="s">
        <v>244</v>
      </c>
      <c r="C9" s="18"/>
      <c r="D9" s="26"/>
      <c r="E9" s="19"/>
      <c r="F9" s="26"/>
      <c r="G9" s="19"/>
      <c r="H9" s="26"/>
      <c r="I9" s="19"/>
      <c r="J9" s="26"/>
      <c r="K9" s="19"/>
      <c r="L9" s="26"/>
      <c r="M9" s="19"/>
      <c r="N9" s="26"/>
      <c r="O9" s="19"/>
      <c r="P9" s="26"/>
      <c r="Q9" s="19"/>
      <c r="R9" s="26"/>
      <c r="S9" s="19"/>
    </row>
    <row r="10" spans="1:19" ht="7.5" customHeight="1">
      <c r="A10" s="26"/>
      <c r="B10" s="23" t="s">
        <v>331</v>
      </c>
      <c r="C10" s="18"/>
      <c r="D10" s="26">
        <v>7088</v>
      </c>
      <c r="E10" s="19" t="s">
        <v>5</v>
      </c>
      <c r="F10" s="26">
        <v>3689</v>
      </c>
      <c r="G10" s="19" t="s">
        <v>5</v>
      </c>
      <c r="H10" s="26">
        <v>2842</v>
      </c>
      <c r="I10" s="19" t="s">
        <v>5</v>
      </c>
      <c r="J10" s="26">
        <v>2842</v>
      </c>
      <c r="K10" s="19" t="s">
        <v>5</v>
      </c>
      <c r="L10" s="26">
        <v>7957</v>
      </c>
      <c r="M10" s="19" t="s">
        <v>5</v>
      </c>
      <c r="N10" s="26">
        <v>1529</v>
      </c>
      <c r="O10" s="19" t="s">
        <v>5</v>
      </c>
      <c r="P10" s="26">
        <v>875</v>
      </c>
      <c r="Q10" s="19" t="s">
        <v>5</v>
      </c>
      <c r="R10" s="26">
        <v>884</v>
      </c>
      <c r="S10" s="19" t="s">
        <v>5</v>
      </c>
    </row>
    <row r="11" spans="1:19" ht="7.5" customHeight="1">
      <c r="A11" s="26"/>
      <c r="B11" s="23" t="s">
        <v>245</v>
      </c>
      <c r="C11" s="18"/>
      <c r="D11" s="26">
        <v>105619</v>
      </c>
      <c r="E11" s="19" t="s">
        <v>5</v>
      </c>
      <c r="F11" s="26">
        <v>126579</v>
      </c>
      <c r="G11" s="19" t="s">
        <v>5</v>
      </c>
      <c r="H11" s="26">
        <v>107819</v>
      </c>
      <c r="I11" s="19" t="s">
        <v>5</v>
      </c>
      <c r="J11" s="26">
        <v>107819</v>
      </c>
      <c r="K11" s="19" t="s">
        <v>5</v>
      </c>
      <c r="L11" s="26">
        <v>110263</v>
      </c>
      <c r="M11" s="19" t="s">
        <v>5</v>
      </c>
      <c r="N11" s="26">
        <v>10875</v>
      </c>
      <c r="O11" s="19" t="s">
        <v>5</v>
      </c>
      <c r="P11" s="26">
        <v>11666</v>
      </c>
      <c r="Q11" s="19" t="s">
        <v>5</v>
      </c>
      <c r="R11" s="26">
        <v>4727</v>
      </c>
      <c r="S11" s="19" t="s">
        <v>5</v>
      </c>
    </row>
    <row r="12" spans="1:19" ht="7.5" customHeight="1">
      <c r="A12" s="26"/>
      <c r="B12" s="23" t="s">
        <v>238</v>
      </c>
      <c r="C12" s="18"/>
      <c r="D12" s="26">
        <v>31977</v>
      </c>
      <c r="E12" s="19" t="s">
        <v>5</v>
      </c>
      <c r="F12" s="26">
        <v>17712</v>
      </c>
      <c r="G12" s="19" t="s">
        <v>5</v>
      </c>
      <c r="H12" s="26">
        <v>25061</v>
      </c>
      <c r="I12" s="19" t="s">
        <v>5</v>
      </c>
      <c r="J12" s="26">
        <v>25061</v>
      </c>
      <c r="K12" s="19" t="s">
        <v>5</v>
      </c>
      <c r="L12" s="26">
        <v>21853</v>
      </c>
      <c r="M12" s="19" t="s">
        <v>5</v>
      </c>
      <c r="N12" s="26">
        <v>2514</v>
      </c>
      <c r="O12" s="19" t="s">
        <v>5</v>
      </c>
      <c r="P12" s="26">
        <v>1952</v>
      </c>
      <c r="Q12" s="19" t="s">
        <v>5</v>
      </c>
      <c r="R12" s="26">
        <v>1319</v>
      </c>
      <c r="S12" s="19" t="s">
        <v>5</v>
      </c>
    </row>
    <row r="13" spans="1:19" ht="7.5" customHeight="1">
      <c r="A13" s="26"/>
      <c r="B13" s="23" t="s">
        <v>239</v>
      </c>
      <c r="C13" s="18"/>
      <c r="D13" s="26">
        <v>926</v>
      </c>
      <c r="E13" s="19" t="s">
        <v>5</v>
      </c>
      <c r="F13" s="26">
        <v>76</v>
      </c>
      <c r="G13" s="19" t="s">
        <v>5</v>
      </c>
      <c r="H13" s="26">
        <v>554</v>
      </c>
      <c r="I13" s="19" t="s">
        <v>5</v>
      </c>
      <c r="J13" s="26">
        <v>554</v>
      </c>
      <c r="K13" s="19" t="s">
        <v>5</v>
      </c>
      <c r="L13" s="26">
        <v>73</v>
      </c>
      <c r="M13" s="19" t="s">
        <v>5</v>
      </c>
      <c r="N13" s="26">
        <v>5</v>
      </c>
      <c r="O13" s="19" t="s">
        <v>5</v>
      </c>
      <c r="P13" s="26">
        <v>18</v>
      </c>
      <c r="Q13" s="19" t="s">
        <v>5</v>
      </c>
      <c r="R13" s="26">
        <v>6</v>
      </c>
      <c r="S13" s="19" t="s">
        <v>5</v>
      </c>
    </row>
    <row r="14" spans="1:19" ht="7.5" customHeight="1">
      <c r="A14" s="26"/>
      <c r="B14" s="23" t="s">
        <v>240</v>
      </c>
      <c r="C14" s="18"/>
      <c r="D14" s="26">
        <v>1</v>
      </c>
      <c r="E14" s="19" t="s">
        <v>5</v>
      </c>
      <c r="F14" s="26">
        <v>17117</v>
      </c>
      <c r="G14" s="19" t="s">
        <v>5</v>
      </c>
      <c r="H14" s="26">
        <v>503</v>
      </c>
      <c r="I14" s="19" t="s">
        <v>5</v>
      </c>
      <c r="J14" s="26">
        <v>503</v>
      </c>
      <c r="K14" s="19" t="s">
        <v>5</v>
      </c>
      <c r="L14" s="26">
        <v>21</v>
      </c>
      <c r="M14" s="19" t="s">
        <v>5</v>
      </c>
      <c r="N14" s="26">
        <v>0</v>
      </c>
      <c r="O14" s="19" t="s">
        <v>5</v>
      </c>
      <c r="P14" s="26">
        <v>0</v>
      </c>
      <c r="Q14" s="19" t="s">
        <v>5</v>
      </c>
      <c r="R14" s="26">
        <v>0</v>
      </c>
      <c r="S14" s="19" t="s">
        <v>5</v>
      </c>
    </row>
    <row r="15" spans="1:19" ht="7.5" customHeight="1">
      <c r="A15" s="26"/>
      <c r="B15" s="23" t="s">
        <v>359</v>
      </c>
      <c r="C15" s="18"/>
      <c r="D15" s="26">
        <v>4525</v>
      </c>
      <c r="E15" s="19" t="s">
        <v>5</v>
      </c>
      <c r="F15" s="26">
        <v>13014</v>
      </c>
      <c r="G15" s="19" t="s">
        <v>5</v>
      </c>
      <c r="H15" s="26">
        <v>22578</v>
      </c>
      <c r="I15" s="19" t="s">
        <v>5</v>
      </c>
      <c r="J15" s="26">
        <v>22578</v>
      </c>
      <c r="K15" s="19" t="s">
        <v>5</v>
      </c>
      <c r="L15" s="26">
        <v>29953</v>
      </c>
      <c r="M15" s="19" t="s">
        <v>5</v>
      </c>
      <c r="N15" s="26">
        <v>1270</v>
      </c>
      <c r="O15" s="19" t="s">
        <v>5</v>
      </c>
      <c r="P15" s="26">
        <v>2362</v>
      </c>
      <c r="Q15" s="19" t="s">
        <v>5</v>
      </c>
      <c r="R15" s="26">
        <v>3157</v>
      </c>
      <c r="S15" s="19" t="s">
        <v>5</v>
      </c>
    </row>
    <row r="16" spans="1:19" ht="7.5" customHeight="1">
      <c r="A16" s="26"/>
      <c r="B16" s="23" t="s">
        <v>356</v>
      </c>
      <c r="C16" s="18"/>
      <c r="D16" s="26">
        <v>24</v>
      </c>
      <c r="E16" s="19" t="s">
        <v>5</v>
      </c>
      <c r="F16" s="26">
        <v>2022</v>
      </c>
      <c r="G16" s="19" t="s">
        <v>5</v>
      </c>
      <c r="H16" s="26">
        <v>2868</v>
      </c>
      <c r="I16" s="19" t="s">
        <v>5</v>
      </c>
      <c r="J16" s="26">
        <v>2868</v>
      </c>
      <c r="K16" s="19" t="s">
        <v>5</v>
      </c>
      <c r="L16" s="26">
        <v>2555</v>
      </c>
      <c r="M16" s="19" t="s">
        <v>5</v>
      </c>
      <c r="N16" s="26">
        <v>0</v>
      </c>
      <c r="O16" s="19" t="s">
        <v>5</v>
      </c>
      <c r="P16" s="26">
        <v>98</v>
      </c>
      <c r="Q16" s="19" t="s">
        <v>5</v>
      </c>
      <c r="R16" s="26">
        <v>0</v>
      </c>
      <c r="S16" s="19" t="s">
        <v>5</v>
      </c>
    </row>
    <row r="17" spans="1:19" ht="7.5" customHeight="1">
      <c r="A17" s="26"/>
      <c r="B17" s="23" t="s">
        <v>241</v>
      </c>
      <c r="C17" s="18"/>
      <c r="D17" s="26">
        <v>29</v>
      </c>
      <c r="E17" s="19" t="s">
        <v>5</v>
      </c>
      <c r="F17" s="26">
        <v>45</v>
      </c>
      <c r="G17" s="19" t="s">
        <v>5</v>
      </c>
      <c r="H17" s="26">
        <v>2000</v>
      </c>
      <c r="I17" s="19" t="s">
        <v>5</v>
      </c>
      <c r="J17" s="26">
        <v>2000</v>
      </c>
      <c r="K17" s="19" t="s">
        <v>5</v>
      </c>
      <c r="L17" s="26">
        <v>523</v>
      </c>
      <c r="M17" s="19" t="s">
        <v>5</v>
      </c>
      <c r="N17" s="26">
        <v>4</v>
      </c>
      <c r="O17" s="19" t="s">
        <v>5</v>
      </c>
      <c r="P17" s="26">
        <v>16</v>
      </c>
      <c r="Q17" s="19" t="s">
        <v>5</v>
      </c>
      <c r="R17" s="26">
        <v>11</v>
      </c>
      <c r="S17" s="19" t="s">
        <v>5</v>
      </c>
    </row>
    <row r="18" spans="1:19" ht="7.5" customHeight="1">
      <c r="A18" s="26"/>
      <c r="B18" s="23" t="s">
        <v>249</v>
      </c>
      <c r="C18" s="18"/>
      <c r="D18" s="26">
        <v>22</v>
      </c>
      <c r="E18" s="19" t="s">
        <v>5</v>
      </c>
      <c r="F18" s="26">
        <v>6</v>
      </c>
      <c r="G18" s="19" t="s">
        <v>5</v>
      </c>
      <c r="H18" s="26">
        <v>226</v>
      </c>
      <c r="I18" s="19" t="s">
        <v>5</v>
      </c>
      <c r="J18" s="26">
        <v>226</v>
      </c>
      <c r="K18" s="19" t="s">
        <v>5</v>
      </c>
      <c r="L18" s="26">
        <v>293</v>
      </c>
      <c r="M18" s="19" t="s">
        <v>5</v>
      </c>
      <c r="N18" s="26">
        <v>0</v>
      </c>
      <c r="O18" s="19" t="s">
        <v>5</v>
      </c>
      <c r="P18" s="26">
        <v>46</v>
      </c>
      <c r="Q18" s="19" t="s">
        <v>5</v>
      </c>
      <c r="R18" s="26">
        <v>20</v>
      </c>
      <c r="S18" s="19" t="s">
        <v>5</v>
      </c>
    </row>
    <row r="19" spans="1:19" ht="7.5" customHeight="1">
      <c r="A19" s="26"/>
      <c r="B19" s="23" t="s">
        <v>243</v>
      </c>
      <c r="C19" s="18"/>
      <c r="D19" s="26">
        <f>D8-SUM(D10:D18)</f>
        <v>42448</v>
      </c>
      <c r="E19" s="19"/>
      <c r="F19" s="26">
        <f>F8-SUM(F10:F18)</f>
        <v>40222</v>
      </c>
      <c r="G19" s="19"/>
      <c r="H19" s="26">
        <f>H8-SUM(H10:H18)</f>
        <v>61552</v>
      </c>
      <c r="I19" s="19"/>
      <c r="J19" s="26">
        <f>J8-SUM(J10:J18)</f>
        <v>61552</v>
      </c>
      <c r="K19" s="19"/>
      <c r="L19" s="26">
        <f>L8-SUM(L10:L18)</f>
        <v>44481</v>
      </c>
      <c r="M19" s="19"/>
      <c r="N19" s="26">
        <f>N8-SUM(N10:N18)</f>
        <v>3698</v>
      </c>
      <c r="O19" s="19"/>
      <c r="P19" s="26">
        <f>P8-SUM(P10:P18)</f>
        <v>4499</v>
      </c>
      <c r="Q19" s="19"/>
      <c r="R19" s="26">
        <f>R8-SUM(R10:R18)</f>
        <v>3561</v>
      </c>
      <c r="S19" s="19"/>
    </row>
    <row r="20" spans="1:19" ht="7.5" customHeight="1">
      <c r="A20" s="26"/>
      <c r="B20" s="23" t="s">
        <v>379</v>
      </c>
      <c r="C20" s="18"/>
      <c r="D20" s="26">
        <v>82903</v>
      </c>
      <c r="E20" s="19" t="s">
        <v>5</v>
      </c>
      <c r="F20" s="26">
        <v>41421</v>
      </c>
      <c r="G20" s="19" t="s">
        <v>5</v>
      </c>
      <c r="H20" s="26">
        <v>43163</v>
      </c>
      <c r="I20" s="19" t="s">
        <v>5</v>
      </c>
      <c r="J20" s="26">
        <v>43163</v>
      </c>
      <c r="K20" s="19" t="s">
        <v>5</v>
      </c>
      <c r="L20" s="26">
        <v>44810</v>
      </c>
      <c r="M20" s="19" t="s">
        <v>5</v>
      </c>
      <c r="N20" s="26">
        <v>4350</v>
      </c>
      <c r="O20" s="19" t="s">
        <v>5</v>
      </c>
      <c r="P20" s="26">
        <v>3717</v>
      </c>
      <c r="Q20" s="19" t="s">
        <v>5</v>
      </c>
      <c r="R20" s="26">
        <v>3427</v>
      </c>
      <c r="S20" s="19" t="s">
        <v>5</v>
      </c>
    </row>
    <row r="21" spans="1:19" ht="8.25" customHeight="1">
      <c r="A21" s="26"/>
      <c r="B21" s="7" t="s">
        <v>207</v>
      </c>
      <c r="C21" s="13"/>
      <c r="D21" s="26"/>
      <c r="E21" s="19"/>
      <c r="F21" s="26"/>
      <c r="G21" s="19"/>
      <c r="H21" s="26"/>
      <c r="I21" s="19"/>
      <c r="J21" s="26"/>
      <c r="K21" s="19"/>
      <c r="L21" s="26"/>
      <c r="M21" s="19"/>
      <c r="N21" s="26"/>
      <c r="O21" s="19"/>
      <c r="P21" s="26"/>
      <c r="Q21" s="19"/>
      <c r="R21" s="26"/>
      <c r="S21" s="19"/>
    </row>
    <row r="22" spans="1:19" ht="7.5" customHeight="1">
      <c r="A22" s="26"/>
      <c r="B22" s="23" t="s">
        <v>380</v>
      </c>
      <c r="C22" s="18"/>
      <c r="D22" s="26">
        <v>747</v>
      </c>
      <c r="E22" s="19" t="s">
        <v>5</v>
      </c>
      <c r="F22" s="26">
        <v>657</v>
      </c>
      <c r="G22" s="19" t="s">
        <v>5</v>
      </c>
      <c r="H22" s="26">
        <v>455</v>
      </c>
      <c r="I22" s="19" t="s">
        <v>5</v>
      </c>
      <c r="J22" s="26">
        <v>455</v>
      </c>
      <c r="K22" s="19" t="s">
        <v>5</v>
      </c>
      <c r="L22" s="26">
        <v>716</v>
      </c>
      <c r="M22" s="19" t="s">
        <v>5</v>
      </c>
      <c r="N22" s="26">
        <v>13</v>
      </c>
      <c r="O22" s="19" t="s">
        <v>5</v>
      </c>
      <c r="P22" s="26">
        <v>35</v>
      </c>
      <c r="Q22" s="19" t="s">
        <v>5</v>
      </c>
      <c r="R22" s="26">
        <v>26</v>
      </c>
      <c r="S22" s="19" t="s">
        <v>5</v>
      </c>
    </row>
    <row r="23" spans="1:19" ht="7.5" customHeight="1">
      <c r="A23" s="26"/>
      <c r="B23" s="23" t="s">
        <v>205</v>
      </c>
      <c r="C23" s="18"/>
      <c r="D23" s="26">
        <v>10374</v>
      </c>
      <c r="E23" s="19" t="s">
        <v>5</v>
      </c>
      <c r="F23" s="26">
        <v>24541</v>
      </c>
      <c r="G23" s="19" t="s">
        <v>5</v>
      </c>
      <c r="H23" s="26">
        <v>16474</v>
      </c>
      <c r="I23" s="19" t="s">
        <v>5</v>
      </c>
      <c r="J23" s="26">
        <v>16474</v>
      </c>
      <c r="K23" s="19" t="s">
        <v>5</v>
      </c>
      <c r="L23" s="26">
        <v>16965</v>
      </c>
      <c r="M23" s="19" t="s">
        <v>5</v>
      </c>
      <c r="N23" s="26">
        <v>1154</v>
      </c>
      <c r="O23" s="19" t="s">
        <v>5</v>
      </c>
      <c r="P23" s="26">
        <v>1389</v>
      </c>
      <c r="Q23" s="19" t="s">
        <v>5</v>
      </c>
      <c r="R23" s="26">
        <v>852</v>
      </c>
      <c r="S23" s="19" t="s">
        <v>5</v>
      </c>
    </row>
    <row r="24" spans="1:19" ht="7.5" customHeight="1">
      <c r="A24" s="26"/>
      <c r="B24" s="23" t="s">
        <v>381</v>
      </c>
      <c r="C24" s="18"/>
      <c r="D24" s="26">
        <v>279152</v>
      </c>
      <c r="E24" s="19" t="s">
        <v>5</v>
      </c>
      <c r="F24" s="26">
        <v>289614</v>
      </c>
      <c r="G24" s="19" t="s">
        <v>5</v>
      </c>
      <c r="H24" s="26">
        <v>293648</v>
      </c>
      <c r="I24" s="19" t="s">
        <v>5</v>
      </c>
      <c r="J24" s="26">
        <v>293648</v>
      </c>
      <c r="K24" s="19" t="s">
        <v>5</v>
      </c>
      <c r="L24" s="26">
        <v>276346</v>
      </c>
      <c r="M24" s="19" t="s">
        <v>5</v>
      </c>
      <c r="N24" s="26">
        <v>26289</v>
      </c>
      <c r="O24" s="19" t="s">
        <v>5</v>
      </c>
      <c r="P24" s="26">
        <v>21922</v>
      </c>
      <c r="Q24" s="19" t="s">
        <v>5</v>
      </c>
      <c r="R24" s="26">
        <v>21598</v>
      </c>
      <c r="S24" s="19" t="s">
        <v>5</v>
      </c>
    </row>
    <row r="25" spans="1:19" ht="8.25" customHeight="1">
      <c r="A25" s="26"/>
      <c r="B25" s="7" t="s">
        <v>210</v>
      </c>
      <c r="C25" s="13"/>
      <c r="D25" s="26"/>
      <c r="E25" s="19"/>
      <c r="F25" s="26"/>
      <c r="G25" s="19"/>
      <c r="H25" s="26"/>
      <c r="I25" s="19"/>
      <c r="J25" s="26"/>
      <c r="K25" s="19"/>
      <c r="L25" s="26"/>
      <c r="M25" s="19"/>
      <c r="N25" s="26"/>
      <c r="O25" s="19"/>
      <c r="P25" s="26"/>
      <c r="Q25" s="19"/>
      <c r="R25" s="26"/>
      <c r="S25" s="19"/>
    </row>
    <row r="26" spans="1:19" ht="7.5" customHeight="1">
      <c r="A26" s="26"/>
      <c r="B26" s="23" t="s">
        <v>205</v>
      </c>
      <c r="C26" s="18"/>
      <c r="D26" s="26">
        <v>182285</v>
      </c>
      <c r="E26" s="19" t="s">
        <v>5</v>
      </c>
      <c r="F26" s="26">
        <v>195940</v>
      </c>
      <c r="G26" s="19" t="s">
        <v>5</v>
      </c>
      <c r="H26" s="26">
        <v>209530</v>
      </c>
      <c r="I26" s="19" t="s">
        <v>5</v>
      </c>
      <c r="J26" s="26">
        <v>209530</v>
      </c>
      <c r="K26" s="19" t="s">
        <v>5</v>
      </c>
      <c r="L26" s="26">
        <v>201006</v>
      </c>
      <c r="M26" s="19" t="s">
        <v>5</v>
      </c>
      <c r="N26" s="26">
        <v>18739</v>
      </c>
      <c r="O26" s="19" t="s">
        <v>5</v>
      </c>
      <c r="P26" s="26">
        <v>20143</v>
      </c>
      <c r="Q26" s="19" t="s">
        <v>5</v>
      </c>
      <c r="R26" s="26">
        <v>12833</v>
      </c>
      <c r="S26" s="19" t="s">
        <v>5</v>
      </c>
    </row>
    <row r="27" spans="1:19" ht="8.25" customHeight="1">
      <c r="A27" s="26"/>
      <c r="B27" s="7" t="s">
        <v>364</v>
      </c>
      <c r="C27" s="13"/>
      <c r="D27" s="26"/>
      <c r="E27" s="19"/>
      <c r="F27" s="26"/>
      <c r="G27" s="19"/>
      <c r="H27" s="26"/>
      <c r="I27" s="19"/>
      <c r="J27" s="26"/>
      <c r="K27" s="19"/>
      <c r="L27" s="26"/>
      <c r="M27" s="19"/>
      <c r="N27" s="26"/>
      <c r="O27" s="19"/>
      <c r="P27" s="26"/>
      <c r="Q27" s="19"/>
      <c r="R27" s="26"/>
      <c r="S27" s="19"/>
    </row>
    <row r="28" spans="1:19" ht="7.5" customHeight="1">
      <c r="A28" s="26"/>
      <c r="B28" s="23" t="s">
        <v>382</v>
      </c>
      <c r="C28" s="18"/>
      <c r="D28" s="26">
        <v>32600</v>
      </c>
      <c r="E28" s="19" t="s">
        <v>5</v>
      </c>
      <c r="F28" s="26">
        <v>32600</v>
      </c>
      <c r="G28" s="19" t="s">
        <v>5</v>
      </c>
      <c r="H28" s="26">
        <v>32600</v>
      </c>
      <c r="I28" s="19" t="s">
        <v>5</v>
      </c>
      <c r="J28" s="26">
        <v>32600</v>
      </c>
      <c r="K28" s="19" t="s">
        <v>5</v>
      </c>
      <c r="L28" s="26">
        <v>32600</v>
      </c>
      <c r="M28" s="19" t="s">
        <v>5</v>
      </c>
      <c r="N28" s="27">
        <v>32600</v>
      </c>
      <c r="O28" s="19"/>
      <c r="P28" s="27">
        <v>32600</v>
      </c>
      <c r="Q28" s="19"/>
      <c r="R28" s="27">
        <v>32600</v>
      </c>
      <c r="S28" s="19"/>
    </row>
    <row r="29" spans="1:19" ht="5.25" customHeight="1">
      <c r="A29" s="26"/>
      <c r="D29" s="26"/>
      <c r="E29" s="19"/>
      <c r="F29" s="26"/>
      <c r="G29" s="19"/>
      <c r="H29" s="26"/>
      <c r="I29" s="19"/>
      <c r="J29" s="26"/>
      <c r="K29" s="19"/>
      <c r="L29" s="26"/>
      <c r="M29" s="19"/>
      <c r="N29" s="26"/>
      <c r="O29" s="19"/>
      <c r="P29" s="26"/>
      <c r="Q29" s="19"/>
      <c r="R29" s="26"/>
      <c r="S29" s="19"/>
    </row>
    <row r="30" spans="1:19" ht="8.25" customHeight="1">
      <c r="A30" s="26"/>
      <c r="B30" s="7" t="s">
        <v>211</v>
      </c>
      <c r="C30" s="13"/>
      <c r="D30" s="26"/>
      <c r="E30" s="19"/>
      <c r="F30" s="26"/>
      <c r="G30" s="19"/>
      <c r="H30" s="26"/>
      <c r="I30" s="19"/>
      <c r="J30" s="26"/>
      <c r="K30" s="19"/>
      <c r="L30" s="26"/>
      <c r="M30" s="19"/>
      <c r="N30" s="26"/>
      <c r="O30" s="19"/>
      <c r="P30" s="26"/>
      <c r="Q30" s="19"/>
      <c r="R30" s="26"/>
      <c r="S30" s="19"/>
    </row>
    <row r="31" spans="1:19" ht="8.25" customHeight="1">
      <c r="A31" s="26"/>
      <c r="B31" s="7" t="s">
        <v>202</v>
      </c>
      <c r="C31" s="13"/>
      <c r="D31" s="26"/>
      <c r="E31" s="19"/>
      <c r="F31" s="26"/>
      <c r="G31" s="19"/>
      <c r="H31" s="26"/>
      <c r="I31" s="19"/>
      <c r="J31" s="26"/>
      <c r="K31" s="19"/>
      <c r="L31" s="26"/>
      <c r="M31" s="19"/>
      <c r="N31" s="26"/>
      <c r="O31" s="19"/>
      <c r="P31" s="26"/>
      <c r="Q31" s="19"/>
      <c r="R31" s="26"/>
      <c r="S31" s="19"/>
    </row>
    <row r="32" spans="1:19" ht="7.5" customHeight="1">
      <c r="A32" s="26"/>
      <c r="B32" s="23" t="s">
        <v>383</v>
      </c>
      <c r="C32" s="18"/>
      <c r="D32" s="26"/>
      <c r="E32" s="19"/>
      <c r="F32" s="26"/>
      <c r="G32" s="19"/>
      <c r="H32" s="26"/>
      <c r="I32" s="19"/>
      <c r="J32" s="26"/>
      <c r="K32" s="19"/>
      <c r="L32" s="26"/>
      <c r="M32" s="19"/>
      <c r="N32" s="26"/>
      <c r="O32" s="19"/>
      <c r="P32" s="26"/>
      <c r="Q32" s="19"/>
      <c r="R32" s="26"/>
      <c r="S32" s="19"/>
    </row>
    <row r="33" spans="1:19" ht="7.5" customHeight="1">
      <c r="A33" s="26"/>
      <c r="B33" s="23" t="s">
        <v>260</v>
      </c>
      <c r="C33" s="18"/>
      <c r="D33" s="26"/>
      <c r="E33" s="19"/>
      <c r="F33" s="26"/>
      <c r="G33" s="19"/>
      <c r="H33" s="26"/>
      <c r="I33" s="19"/>
      <c r="J33" s="26"/>
      <c r="K33" s="19"/>
      <c r="L33" s="26"/>
      <c r="M33" s="19"/>
      <c r="N33" s="26"/>
      <c r="O33" s="19"/>
      <c r="P33" s="26"/>
      <c r="Q33" s="19"/>
      <c r="R33" s="26"/>
      <c r="S33" s="19" t="s">
        <v>5</v>
      </c>
    </row>
    <row r="34" spans="1:19" ht="7.5" customHeight="1">
      <c r="A34" s="26"/>
      <c r="B34" s="23" t="s">
        <v>384</v>
      </c>
      <c r="C34" s="18"/>
      <c r="D34" s="26"/>
      <c r="E34" s="19"/>
      <c r="F34" s="26"/>
      <c r="G34" s="19"/>
      <c r="H34" s="26"/>
      <c r="I34" s="19"/>
      <c r="J34" s="26"/>
      <c r="K34" s="19"/>
      <c r="L34" s="26"/>
      <c r="M34" s="19"/>
      <c r="N34" s="26"/>
      <c r="O34" s="19"/>
      <c r="P34" s="26"/>
      <c r="Q34" s="19"/>
      <c r="R34" s="26"/>
      <c r="S34" s="19" t="s">
        <v>5</v>
      </c>
    </row>
    <row r="35" spans="1:19" ht="7.5" customHeight="1">
      <c r="A35" s="26"/>
      <c r="B35" s="23" t="s">
        <v>385</v>
      </c>
      <c r="C35" s="18"/>
      <c r="D35" s="26"/>
      <c r="E35" s="19"/>
      <c r="F35" s="26"/>
      <c r="G35" s="19"/>
      <c r="H35" s="26"/>
      <c r="I35" s="19"/>
      <c r="J35" s="26"/>
      <c r="K35" s="19"/>
      <c r="L35" s="26"/>
      <c r="M35" s="19"/>
      <c r="N35" s="26"/>
      <c r="O35" s="19"/>
      <c r="P35" s="26"/>
      <c r="Q35" s="19"/>
      <c r="R35" s="26"/>
      <c r="S35" s="19" t="s">
        <v>5</v>
      </c>
    </row>
    <row r="36" spans="1:19" ht="7.5" customHeight="1">
      <c r="A36" s="26"/>
      <c r="B36" s="23" t="s">
        <v>263</v>
      </c>
      <c r="C36" s="18"/>
      <c r="D36" s="26"/>
      <c r="E36" s="19"/>
      <c r="F36" s="26"/>
      <c r="G36" s="19"/>
      <c r="H36" s="26"/>
      <c r="I36" s="19"/>
      <c r="J36" s="26"/>
      <c r="K36" s="19"/>
      <c r="L36" s="26"/>
      <c r="M36" s="19"/>
      <c r="N36" s="26"/>
      <c r="O36" s="19"/>
      <c r="P36" s="26"/>
      <c r="Q36" s="19"/>
      <c r="R36" s="26"/>
      <c r="S36" s="19" t="s">
        <v>5</v>
      </c>
    </row>
    <row r="37" spans="1:19" ht="7.5" customHeight="1">
      <c r="A37" s="26"/>
      <c r="B37" s="23"/>
      <c r="C37" s="18" t="s">
        <v>17</v>
      </c>
      <c r="D37" s="26"/>
      <c r="E37" s="19"/>
      <c r="F37" s="26"/>
      <c r="G37" s="19"/>
      <c r="H37" s="26"/>
      <c r="I37" s="19"/>
      <c r="J37" s="26"/>
      <c r="K37" s="19"/>
      <c r="L37" s="26"/>
      <c r="M37" s="19"/>
      <c r="N37" s="26"/>
      <c r="O37" s="19"/>
      <c r="P37" s="26"/>
      <c r="Q37" s="19"/>
      <c r="R37" s="26"/>
      <c r="S37" s="19"/>
    </row>
    <row r="38" spans="1:19" ht="7.5" customHeight="1">
      <c r="A38" s="26"/>
      <c r="B38" s="23" t="s">
        <v>219</v>
      </c>
      <c r="C38" s="18"/>
      <c r="D38" s="26"/>
      <c r="E38" s="19"/>
      <c r="F38" s="26"/>
      <c r="G38" s="19"/>
      <c r="H38" s="26"/>
      <c r="I38" s="19"/>
      <c r="J38" s="26"/>
      <c r="K38" s="19"/>
      <c r="L38" s="26"/>
      <c r="M38" s="19"/>
      <c r="N38" s="26"/>
      <c r="O38" s="19"/>
      <c r="P38" s="26"/>
      <c r="Q38" s="19"/>
      <c r="R38" s="26"/>
      <c r="S38" s="19"/>
    </row>
    <row r="39" spans="1:19" ht="7.5" customHeight="1">
      <c r="A39" s="26"/>
      <c r="B39" s="23" t="s">
        <v>386</v>
      </c>
      <c r="C39" s="18"/>
      <c r="D39" s="26"/>
      <c r="E39" s="19"/>
      <c r="F39" s="26"/>
      <c r="G39" s="19"/>
      <c r="H39" s="26"/>
      <c r="I39" s="19"/>
      <c r="J39" s="26"/>
      <c r="K39" s="19"/>
      <c r="L39" s="26"/>
      <c r="M39" s="19"/>
      <c r="N39" s="26"/>
      <c r="O39" s="19"/>
      <c r="P39" s="26"/>
      <c r="Q39" s="19"/>
      <c r="R39" s="26"/>
      <c r="S39" s="19" t="s">
        <v>5</v>
      </c>
    </row>
    <row r="40" spans="1:19" ht="7.5" customHeight="1">
      <c r="A40" s="26"/>
      <c r="B40" s="23" t="s">
        <v>387</v>
      </c>
      <c r="C40" s="18"/>
      <c r="D40" s="26"/>
      <c r="E40" s="19"/>
      <c r="F40" s="26"/>
      <c r="G40" s="19"/>
      <c r="H40" s="26"/>
      <c r="I40" s="19"/>
      <c r="J40" s="26"/>
      <c r="K40" s="19"/>
      <c r="L40" s="26"/>
      <c r="M40" s="19"/>
      <c r="N40" s="26"/>
      <c r="O40" s="19"/>
      <c r="P40" s="26"/>
      <c r="Q40" s="19"/>
      <c r="R40" s="26"/>
      <c r="S40" s="19" t="s">
        <v>5</v>
      </c>
    </row>
    <row r="41" spans="1:19" ht="8.25" customHeight="1">
      <c r="A41" s="26"/>
      <c r="B41" s="7" t="s">
        <v>206</v>
      </c>
      <c r="C41" s="13"/>
      <c r="D41" s="26"/>
      <c r="E41" s="19"/>
      <c r="F41" s="26"/>
      <c r="G41" s="19"/>
      <c r="H41" s="26"/>
      <c r="I41" s="19"/>
      <c r="J41" s="26"/>
      <c r="K41" s="19"/>
      <c r="L41" s="26"/>
      <c r="M41" s="19"/>
      <c r="N41" s="26"/>
      <c r="O41" s="19"/>
      <c r="P41" s="26"/>
      <c r="Q41" s="19"/>
      <c r="R41" s="26"/>
      <c r="S41" s="19"/>
    </row>
    <row r="42" spans="1:19" ht="7.5" customHeight="1">
      <c r="A42" s="26"/>
      <c r="B42" s="23" t="s">
        <v>259</v>
      </c>
      <c r="C42" s="18"/>
      <c r="D42" s="26"/>
      <c r="E42" s="19"/>
      <c r="F42" s="26"/>
      <c r="G42" s="19"/>
      <c r="H42" s="26"/>
      <c r="I42" s="19"/>
      <c r="J42" s="26"/>
      <c r="K42" s="19"/>
      <c r="L42" s="26"/>
      <c r="M42" s="19"/>
      <c r="N42" s="26"/>
      <c r="O42" s="19"/>
      <c r="P42" s="26"/>
      <c r="Q42" s="19"/>
      <c r="R42" s="26"/>
      <c r="S42" s="19"/>
    </row>
    <row r="43" spans="1:19" ht="7.5" customHeight="1">
      <c r="A43" s="26"/>
      <c r="B43" s="23" t="s">
        <v>260</v>
      </c>
      <c r="C43" s="18"/>
      <c r="D43" s="26">
        <v>116164</v>
      </c>
      <c r="E43" s="19" t="s">
        <v>5</v>
      </c>
      <c r="F43" s="26">
        <v>111852</v>
      </c>
      <c r="G43" s="19" t="s">
        <v>5</v>
      </c>
      <c r="H43" s="26">
        <v>83895</v>
      </c>
      <c r="I43" s="19" t="s">
        <v>5</v>
      </c>
      <c r="J43" s="26">
        <v>83895</v>
      </c>
      <c r="K43" s="19" t="s">
        <v>5</v>
      </c>
      <c r="L43" s="26">
        <v>88361</v>
      </c>
      <c r="M43" s="19" t="s">
        <v>5</v>
      </c>
      <c r="N43" s="26">
        <v>7073</v>
      </c>
      <c r="O43" s="19" t="s">
        <v>5</v>
      </c>
      <c r="P43" s="26">
        <v>7606</v>
      </c>
      <c r="Q43" s="19" t="s">
        <v>5</v>
      </c>
      <c r="R43" s="26">
        <v>5214</v>
      </c>
      <c r="S43" s="19" t="s">
        <v>5</v>
      </c>
    </row>
    <row r="44" spans="1:19" ht="7.5" customHeight="1">
      <c r="A44" s="26"/>
      <c r="B44" s="23" t="s">
        <v>388</v>
      </c>
      <c r="C44" s="18"/>
      <c r="D44" s="26">
        <v>3254</v>
      </c>
      <c r="E44" s="19" t="s">
        <v>5</v>
      </c>
      <c r="F44" s="26">
        <v>3929</v>
      </c>
      <c r="G44" s="19" t="s">
        <v>5</v>
      </c>
      <c r="H44" s="26">
        <v>3992</v>
      </c>
      <c r="I44" s="19" t="s">
        <v>5</v>
      </c>
      <c r="J44" s="26">
        <v>3992</v>
      </c>
      <c r="K44" s="19" t="s">
        <v>5</v>
      </c>
      <c r="L44" s="26">
        <v>4317</v>
      </c>
      <c r="M44" s="19" t="s">
        <v>5</v>
      </c>
      <c r="N44" s="26">
        <v>335</v>
      </c>
      <c r="O44" s="19" t="s">
        <v>5</v>
      </c>
      <c r="P44" s="26">
        <v>420</v>
      </c>
      <c r="Q44" s="19" t="s">
        <v>5</v>
      </c>
      <c r="R44" s="26">
        <v>380</v>
      </c>
      <c r="S44" s="19" t="s">
        <v>5</v>
      </c>
    </row>
    <row r="45" spans="1:19" ht="7.5" customHeight="1">
      <c r="A45" s="26"/>
      <c r="B45" s="23" t="s">
        <v>389</v>
      </c>
      <c r="C45" s="18"/>
      <c r="D45" s="26">
        <v>29446</v>
      </c>
      <c r="E45" s="19" t="s">
        <v>5</v>
      </c>
      <c r="F45" s="26">
        <v>26414</v>
      </c>
      <c r="G45" s="19" t="s">
        <v>5</v>
      </c>
      <c r="H45" s="26">
        <v>31723</v>
      </c>
      <c r="I45" s="19" t="s">
        <v>5</v>
      </c>
      <c r="J45" s="26">
        <v>31723</v>
      </c>
      <c r="K45" s="19" t="s">
        <v>5</v>
      </c>
      <c r="L45" s="26">
        <v>37563</v>
      </c>
      <c r="M45" s="19" t="s">
        <v>5</v>
      </c>
      <c r="N45" s="26">
        <v>3669</v>
      </c>
      <c r="O45" s="19" t="s">
        <v>5</v>
      </c>
      <c r="P45" s="26">
        <v>4069</v>
      </c>
      <c r="Q45" s="19" t="s">
        <v>5</v>
      </c>
      <c r="R45" s="26">
        <v>1469</v>
      </c>
      <c r="S45" s="19" t="s">
        <v>5</v>
      </c>
    </row>
    <row r="46" spans="1:19" ht="7.5" customHeight="1">
      <c r="A46" s="26"/>
      <c r="B46" s="23" t="s">
        <v>263</v>
      </c>
      <c r="C46" s="18"/>
      <c r="D46" s="26">
        <v>25944</v>
      </c>
      <c r="E46" s="19" t="s">
        <v>5</v>
      </c>
      <c r="F46" s="26">
        <v>24041</v>
      </c>
      <c r="G46" s="19" t="s">
        <v>5</v>
      </c>
      <c r="H46" s="26">
        <v>29164</v>
      </c>
      <c r="I46" s="19" t="s">
        <v>5</v>
      </c>
      <c r="J46" s="26">
        <v>29164</v>
      </c>
      <c r="K46" s="19" t="s">
        <v>5</v>
      </c>
      <c r="L46" s="26">
        <v>29358</v>
      </c>
      <c r="M46" s="19" t="s">
        <v>5</v>
      </c>
      <c r="N46" s="26">
        <v>2957</v>
      </c>
      <c r="O46" s="19" t="s">
        <v>5</v>
      </c>
      <c r="P46" s="26">
        <v>2376</v>
      </c>
      <c r="Q46" s="19" t="s">
        <v>5</v>
      </c>
      <c r="R46" s="26">
        <v>1639</v>
      </c>
      <c r="S46" s="19" t="s">
        <v>5</v>
      </c>
    </row>
    <row r="47" spans="1:19" ht="7.5" customHeight="1">
      <c r="A47" s="26"/>
      <c r="B47" s="23"/>
      <c r="C47" s="18" t="s">
        <v>17</v>
      </c>
      <c r="D47" s="26">
        <f>SUM(D43:D46)</f>
        <v>174808</v>
      </c>
      <c r="E47" s="19"/>
      <c r="F47" s="26">
        <f>SUM(F43:F46)</f>
        <v>166236</v>
      </c>
      <c r="G47" s="19"/>
      <c r="H47" s="26">
        <f>SUM(H43:H46)</f>
        <v>148774</v>
      </c>
      <c r="I47" s="19"/>
      <c r="J47" s="26">
        <f>SUM(J43:J46)</f>
        <v>148774</v>
      </c>
      <c r="K47" s="19"/>
      <c r="L47" s="26">
        <f>SUM(L43:L46)</f>
        <v>159599</v>
      </c>
      <c r="M47" s="19"/>
      <c r="N47" s="26">
        <f>SUM(N43:N46)</f>
        <v>14034</v>
      </c>
      <c r="O47" s="19"/>
      <c r="P47" s="26">
        <f>SUM(P43:P46)</f>
        <v>14471</v>
      </c>
      <c r="Q47" s="19"/>
      <c r="R47" s="26">
        <f>SUM(R43:R46)</f>
        <v>8702</v>
      </c>
      <c r="S47" s="19"/>
    </row>
    <row r="48" spans="1:19" ht="7.5" customHeight="1">
      <c r="A48" s="26"/>
      <c r="B48" s="23" t="s">
        <v>264</v>
      </c>
      <c r="C48" s="18"/>
      <c r="D48" s="26"/>
      <c r="E48" s="19"/>
      <c r="F48" s="26"/>
      <c r="G48" s="19"/>
      <c r="H48" s="26"/>
      <c r="I48" s="19"/>
      <c r="J48" s="26"/>
      <c r="K48" s="19"/>
      <c r="L48" s="26"/>
      <c r="M48" s="19"/>
      <c r="N48" s="26"/>
      <c r="O48" s="19"/>
      <c r="P48" s="26"/>
      <c r="Q48" s="19"/>
      <c r="R48" s="26"/>
      <c r="S48" s="19"/>
    </row>
    <row r="49" spans="1:19" ht="7.5" customHeight="1">
      <c r="A49" s="26"/>
      <c r="B49" s="23" t="s">
        <v>260</v>
      </c>
      <c r="C49" s="18"/>
      <c r="D49" s="26">
        <v>6217</v>
      </c>
      <c r="E49" s="19" t="s">
        <v>5</v>
      </c>
      <c r="F49" s="26">
        <v>10662</v>
      </c>
      <c r="G49" s="19" t="s">
        <v>5</v>
      </c>
      <c r="H49" s="26">
        <v>6931</v>
      </c>
      <c r="I49" s="19" t="s">
        <v>5</v>
      </c>
      <c r="J49" s="26">
        <v>6931</v>
      </c>
      <c r="K49" s="19" t="s">
        <v>5</v>
      </c>
      <c r="L49" s="26">
        <v>5408</v>
      </c>
      <c r="M49" s="19" t="s">
        <v>5</v>
      </c>
      <c r="N49" s="26">
        <v>492</v>
      </c>
      <c r="O49" s="19" t="s">
        <v>5</v>
      </c>
      <c r="P49" s="26">
        <v>329</v>
      </c>
      <c r="Q49" s="19" t="s">
        <v>5</v>
      </c>
      <c r="R49" s="26">
        <v>355</v>
      </c>
      <c r="S49" s="19" t="s">
        <v>5</v>
      </c>
    </row>
    <row r="50" spans="1:19" ht="7.5" customHeight="1">
      <c r="A50" s="26"/>
      <c r="B50" s="23" t="s">
        <v>390</v>
      </c>
      <c r="C50" s="18"/>
      <c r="D50" s="26">
        <v>21204</v>
      </c>
      <c r="E50" s="19" t="s">
        <v>5</v>
      </c>
      <c r="F50" s="26">
        <v>21177</v>
      </c>
      <c r="G50" s="19" t="s">
        <v>5</v>
      </c>
      <c r="H50" s="26">
        <v>23273</v>
      </c>
      <c r="I50" s="19" t="s">
        <v>5</v>
      </c>
      <c r="J50" s="26">
        <v>23273</v>
      </c>
      <c r="K50" s="19" t="s">
        <v>5</v>
      </c>
      <c r="L50" s="26">
        <v>26925</v>
      </c>
      <c r="M50" s="19" t="s">
        <v>5</v>
      </c>
      <c r="N50" s="26">
        <v>2314</v>
      </c>
      <c r="O50" s="19" t="s">
        <v>5</v>
      </c>
      <c r="P50" s="26">
        <v>2195</v>
      </c>
      <c r="Q50" s="19" t="s">
        <v>5</v>
      </c>
      <c r="R50" s="26">
        <v>1509</v>
      </c>
      <c r="S50" s="19" t="s">
        <v>5</v>
      </c>
    </row>
    <row r="51" spans="1:19" ht="7.5" customHeight="1">
      <c r="A51" s="26"/>
      <c r="B51" s="23" t="s">
        <v>391</v>
      </c>
      <c r="C51" s="18"/>
      <c r="D51" s="26">
        <v>29749</v>
      </c>
      <c r="E51" s="19" t="s">
        <v>5</v>
      </c>
      <c r="F51" s="26">
        <v>31552</v>
      </c>
      <c r="G51" s="19" t="s">
        <v>5</v>
      </c>
      <c r="H51" s="26">
        <v>32246</v>
      </c>
      <c r="I51" s="19" t="s">
        <v>5</v>
      </c>
      <c r="J51" s="26">
        <v>32246</v>
      </c>
      <c r="K51" s="19" t="s">
        <v>5</v>
      </c>
      <c r="L51" s="26">
        <v>33753</v>
      </c>
      <c r="M51" s="19" t="s">
        <v>5</v>
      </c>
      <c r="N51" s="26">
        <v>3156</v>
      </c>
      <c r="O51" s="19" t="s">
        <v>5</v>
      </c>
      <c r="P51" s="26">
        <v>2414</v>
      </c>
      <c r="Q51" s="19" t="s">
        <v>5</v>
      </c>
      <c r="R51" s="26">
        <v>1881</v>
      </c>
      <c r="S51" s="19" t="s">
        <v>5</v>
      </c>
    </row>
    <row r="52" spans="1:19" ht="7.5" customHeight="1">
      <c r="A52" s="26"/>
      <c r="B52" s="23" t="s">
        <v>263</v>
      </c>
      <c r="C52" s="18"/>
      <c r="D52" s="26">
        <v>5496</v>
      </c>
      <c r="E52" s="19" t="s">
        <v>5</v>
      </c>
      <c r="F52" s="26">
        <v>5201</v>
      </c>
      <c r="G52" s="19" t="s">
        <v>5</v>
      </c>
      <c r="H52" s="26">
        <v>5590</v>
      </c>
      <c r="I52" s="19" t="s">
        <v>5</v>
      </c>
      <c r="J52" s="26">
        <v>5590</v>
      </c>
      <c r="K52" s="19" t="s">
        <v>5</v>
      </c>
      <c r="L52" s="26">
        <v>4820</v>
      </c>
      <c r="M52" s="19" t="s">
        <v>5</v>
      </c>
      <c r="N52" s="26">
        <v>396</v>
      </c>
      <c r="O52" s="19" t="s">
        <v>5</v>
      </c>
      <c r="P52" s="26">
        <v>347</v>
      </c>
      <c r="Q52" s="19" t="s">
        <v>5</v>
      </c>
      <c r="R52" s="26">
        <v>335</v>
      </c>
      <c r="S52" s="19" t="s">
        <v>5</v>
      </c>
    </row>
    <row r="53" spans="1:19" ht="7.5" customHeight="1">
      <c r="A53" s="26"/>
      <c r="B53" s="23"/>
      <c r="C53" s="18" t="s">
        <v>17</v>
      </c>
      <c r="D53" s="26">
        <f>SUM(D49:D52)</f>
        <v>62666</v>
      </c>
      <c r="E53" s="19"/>
      <c r="F53" s="26">
        <f>SUM(F49:F52)</f>
        <v>68592</v>
      </c>
      <c r="G53" s="19"/>
      <c r="H53" s="26">
        <f>SUM(H49:H52)</f>
        <v>68040</v>
      </c>
      <c r="I53" s="19"/>
      <c r="J53" s="26">
        <f>SUM(J49:J52)</f>
        <v>68040</v>
      </c>
      <c r="K53" s="19"/>
      <c r="L53" s="26">
        <f>SUM(L49:L52)</f>
        <v>70906</v>
      </c>
      <c r="M53" s="19"/>
      <c r="N53" s="26">
        <f>SUM(N49:N52)</f>
        <v>6358</v>
      </c>
      <c r="O53" s="19"/>
      <c r="P53" s="26">
        <f>SUM(P49:P52)</f>
        <v>5285</v>
      </c>
      <c r="Q53" s="19"/>
      <c r="R53" s="26">
        <f>SUM(R49:R52)</f>
        <v>4080</v>
      </c>
      <c r="S53" s="19"/>
    </row>
    <row r="54" spans="1:19" ht="7.5" customHeight="1">
      <c r="A54" s="26"/>
      <c r="B54" s="7"/>
      <c r="C54" s="13" t="s">
        <v>217</v>
      </c>
      <c r="D54" s="31">
        <f>D47+D53</f>
        <v>237474</v>
      </c>
      <c r="E54" s="19"/>
      <c r="F54" s="31">
        <f>F47+F53</f>
        <v>234828</v>
      </c>
      <c r="G54" s="19"/>
      <c r="H54" s="31">
        <f>H47+H53</f>
        <v>216814</v>
      </c>
      <c r="I54" s="19"/>
      <c r="J54" s="31">
        <f>J47+J53</f>
        <v>216814</v>
      </c>
      <c r="K54" s="19"/>
      <c r="L54" s="31">
        <f>L47+L53</f>
        <v>230505</v>
      </c>
      <c r="M54" s="19"/>
      <c r="N54" s="31">
        <f>N47+N53</f>
        <v>20392</v>
      </c>
      <c r="O54" s="19"/>
      <c r="P54" s="31">
        <f>P47+P53</f>
        <v>19756</v>
      </c>
      <c r="Q54" s="19"/>
      <c r="R54" s="31">
        <f>R47+R53</f>
        <v>12782</v>
      </c>
      <c r="S54" s="19"/>
    </row>
    <row r="55" spans="1:19" ht="8.25" customHeight="1">
      <c r="A55" s="26"/>
      <c r="B55" s="7" t="s">
        <v>207</v>
      </c>
      <c r="C55" s="13"/>
      <c r="D55" s="26"/>
      <c r="E55" s="19"/>
      <c r="F55" s="26"/>
      <c r="G55" s="19"/>
      <c r="H55" s="26"/>
      <c r="I55" s="19"/>
      <c r="J55" s="26"/>
      <c r="K55" s="19"/>
      <c r="L55" s="26"/>
      <c r="M55" s="19"/>
      <c r="N55" s="26"/>
      <c r="O55" s="19"/>
      <c r="P55" s="26"/>
      <c r="Q55" s="19"/>
      <c r="R55" s="26"/>
      <c r="S55" s="19"/>
    </row>
    <row r="56" spans="1:19" ht="7.5" customHeight="1">
      <c r="A56" s="26"/>
      <c r="B56" s="23" t="s">
        <v>259</v>
      </c>
      <c r="C56" s="18"/>
      <c r="D56" s="26"/>
      <c r="E56" s="19"/>
      <c r="F56" s="26"/>
      <c r="G56" s="19"/>
      <c r="H56" s="26"/>
      <c r="I56" s="19"/>
      <c r="J56" s="26"/>
      <c r="K56" s="19"/>
      <c r="L56" s="26"/>
      <c r="M56" s="19"/>
      <c r="N56" s="26"/>
      <c r="O56" s="19"/>
      <c r="P56" s="26"/>
      <c r="Q56" s="19"/>
      <c r="R56" s="26"/>
      <c r="S56" s="19"/>
    </row>
    <row r="57" spans="1:19" ht="7.5" customHeight="1">
      <c r="A57" s="26"/>
      <c r="B57" s="23" t="s">
        <v>260</v>
      </c>
      <c r="C57" s="18"/>
      <c r="D57" s="26">
        <v>111384</v>
      </c>
      <c r="E57" s="19" t="s">
        <v>5</v>
      </c>
      <c r="F57" s="26">
        <v>113556</v>
      </c>
      <c r="G57" s="19" t="s">
        <v>5</v>
      </c>
      <c r="H57" s="26">
        <v>108900</v>
      </c>
      <c r="I57" s="19" t="s">
        <v>5</v>
      </c>
      <c r="J57" s="26">
        <v>108900</v>
      </c>
      <c r="K57" s="19" t="s">
        <v>5</v>
      </c>
      <c r="L57" s="26">
        <v>109147</v>
      </c>
      <c r="M57" s="19" t="s">
        <v>5</v>
      </c>
      <c r="N57" s="26">
        <v>9603</v>
      </c>
      <c r="O57" s="19" t="s">
        <v>5</v>
      </c>
      <c r="P57" s="26">
        <v>8947</v>
      </c>
      <c r="Q57" s="19" t="s">
        <v>5</v>
      </c>
      <c r="R57" s="26">
        <v>3944</v>
      </c>
      <c r="S57" s="19" t="s">
        <v>5</v>
      </c>
    </row>
    <row r="58" spans="1:19" ht="7.5" customHeight="1">
      <c r="A58" s="26"/>
      <c r="B58" s="23" t="s">
        <v>392</v>
      </c>
      <c r="C58" s="18"/>
      <c r="D58" s="26">
        <v>30809</v>
      </c>
      <c r="E58" s="19" t="s">
        <v>5</v>
      </c>
      <c r="F58" s="26">
        <v>29892</v>
      </c>
      <c r="G58" s="19" t="s">
        <v>5</v>
      </c>
      <c r="H58" s="26">
        <v>28544</v>
      </c>
      <c r="I58" s="19" t="s">
        <v>5</v>
      </c>
      <c r="J58" s="26">
        <v>28544</v>
      </c>
      <c r="K58" s="19" t="s">
        <v>5</v>
      </c>
      <c r="L58" s="26">
        <v>27936</v>
      </c>
      <c r="M58" s="19" t="s">
        <v>5</v>
      </c>
      <c r="N58" s="26">
        <v>2755</v>
      </c>
      <c r="O58" s="19" t="s">
        <v>5</v>
      </c>
      <c r="P58" s="26">
        <v>2531</v>
      </c>
      <c r="Q58" s="19" t="s">
        <v>5</v>
      </c>
      <c r="R58" s="26">
        <v>1670</v>
      </c>
      <c r="S58" s="19" t="s">
        <v>5</v>
      </c>
    </row>
    <row r="59" spans="1:19" ht="7.5" customHeight="1">
      <c r="A59" s="26"/>
      <c r="B59" s="23" t="s">
        <v>393</v>
      </c>
      <c r="C59" s="18"/>
      <c r="D59" s="26">
        <v>9371</v>
      </c>
      <c r="E59" s="19" t="s">
        <v>5</v>
      </c>
      <c r="F59" s="26">
        <v>3786</v>
      </c>
      <c r="G59" s="19" t="s">
        <v>5</v>
      </c>
      <c r="H59" s="26">
        <v>7723</v>
      </c>
      <c r="I59" s="19" t="s">
        <v>5</v>
      </c>
      <c r="J59" s="26">
        <v>7723</v>
      </c>
      <c r="K59" s="19" t="s">
        <v>5</v>
      </c>
      <c r="L59" s="26">
        <v>9602</v>
      </c>
      <c r="M59" s="19" t="s">
        <v>5</v>
      </c>
      <c r="N59" s="26">
        <v>961</v>
      </c>
      <c r="O59" s="19" t="s">
        <v>5</v>
      </c>
      <c r="P59" s="26">
        <v>882</v>
      </c>
      <c r="Q59" s="19" t="s">
        <v>5</v>
      </c>
      <c r="R59" s="26">
        <v>585</v>
      </c>
      <c r="S59" s="19" t="s">
        <v>5</v>
      </c>
    </row>
    <row r="60" spans="1:19" ht="7.5" customHeight="1">
      <c r="A60" s="26"/>
      <c r="B60" s="23" t="s">
        <v>263</v>
      </c>
      <c r="C60" s="18"/>
      <c r="D60" s="26">
        <v>8154</v>
      </c>
      <c r="E60" s="19" t="s">
        <v>5</v>
      </c>
      <c r="F60" s="26">
        <v>6653</v>
      </c>
      <c r="G60" s="19" t="s">
        <v>5</v>
      </c>
      <c r="H60" s="26">
        <v>5433</v>
      </c>
      <c r="I60" s="19" t="s">
        <v>5</v>
      </c>
      <c r="J60" s="26">
        <v>5433</v>
      </c>
      <c r="K60" s="19" t="s">
        <v>5</v>
      </c>
      <c r="L60" s="26">
        <v>4309</v>
      </c>
      <c r="M60" s="19" t="s">
        <v>5</v>
      </c>
      <c r="N60" s="26">
        <v>672</v>
      </c>
      <c r="O60" s="19" t="s">
        <v>5</v>
      </c>
      <c r="P60" s="26">
        <v>459</v>
      </c>
      <c r="Q60" s="19" t="s">
        <v>5</v>
      </c>
      <c r="R60" s="26">
        <v>440</v>
      </c>
      <c r="S60" s="19" t="s">
        <v>5</v>
      </c>
    </row>
    <row r="61" spans="1:19" ht="7.5" customHeight="1">
      <c r="A61" s="26"/>
      <c r="B61" s="23"/>
      <c r="C61" s="18" t="s">
        <v>17</v>
      </c>
      <c r="D61" s="26">
        <f>SUM(D57:D60)</f>
        <v>159718</v>
      </c>
      <c r="E61" s="19"/>
      <c r="F61" s="26">
        <f>SUM(F57:F60)</f>
        <v>153887</v>
      </c>
      <c r="G61" s="19"/>
      <c r="H61" s="26">
        <f>SUM(H57:H60)</f>
        <v>150600</v>
      </c>
      <c r="I61" s="19"/>
      <c r="J61" s="26">
        <f>SUM(J57:J60)</f>
        <v>150600</v>
      </c>
      <c r="K61" s="19"/>
      <c r="L61" s="26">
        <f>SUM(L57:L60)</f>
        <v>150994</v>
      </c>
      <c r="M61" s="19"/>
      <c r="N61" s="26">
        <f>SUM(N57:N60)</f>
        <v>13991</v>
      </c>
      <c r="O61" s="19"/>
      <c r="P61" s="26">
        <f>SUM(P57:P60)</f>
        <v>12819</v>
      </c>
      <c r="Q61" s="19"/>
      <c r="R61" s="26">
        <f>SUM(R57:R60)</f>
        <v>6639</v>
      </c>
      <c r="S61" s="19"/>
    </row>
    <row r="62" spans="1:19" ht="7.5" customHeight="1">
      <c r="A62" s="26"/>
      <c r="B62" s="23" t="s">
        <v>264</v>
      </c>
      <c r="C62" s="18"/>
      <c r="D62" s="26"/>
      <c r="E62" s="19"/>
      <c r="F62" s="26"/>
      <c r="G62" s="19"/>
      <c r="H62" s="26"/>
      <c r="I62" s="19"/>
      <c r="J62" s="26"/>
      <c r="K62" s="19"/>
      <c r="L62" s="26"/>
      <c r="M62" s="19"/>
      <c r="N62" s="26"/>
      <c r="O62" s="19"/>
      <c r="P62" s="26"/>
      <c r="Q62" s="19"/>
      <c r="R62" s="26"/>
      <c r="S62" s="19"/>
    </row>
    <row r="63" spans="1:19" ht="7.5" customHeight="1">
      <c r="A63" s="26"/>
      <c r="B63" s="23" t="s">
        <v>260</v>
      </c>
      <c r="C63" s="18"/>
      <c r="D63" s="26">
        <v>4991</v>
      </c>
      <c r="E63" s="19" t="s">
        <v>5</v>
      </c>
      <c r="F63" s="26">
        <v>5204</v>
      </c>
      <c r="G63" s="19" t="s">
        <v>5</v>
      </c>
      <c r="H63" s="26">
        <v>5151</v>
      </c>
      <c r="I63" s="19" t="s">
        <v>5</v>
      </c>
      <c r="J63" s="26">
        <v>5151</v>
      </c>
      <c r="K63" s="19" t="s">
        <v>5</v>
      </c>
      <c r="L63" s="26">
        <v>5628</v>
      </c>
      <c r="M63" s="19" t="s">
        <v>5</v>
      </c>
      <c r="N63" s="26">
        <v>544</v>
      </c>
      <c r="O63" s="19" t="s">
        <v>5</v>
      </c>
      <c r="P63" s="26">
        <v>494</v>
      </c>
      <c r="Q63" s="19" t="s">
        <v>5</v>
      </c>
      <c r="R63" s="26">
        <v>394</v>
      </c>
      <c r="S63" s="19" t="s">
        <v>5</v>
      </c>
    </row>
    <row r="64" spans="1:19" ht="7.5" customHeight="1">
      <c r="A64" s="26"/>
      <c r="B64" s="23" t="s">
        <v>394</v>
      </c>
      <c r="C64" s="18"/>
      <c r="D64" s="26">
        <v>31479</v>
      </c>
      <c r="E64" s="19" t="s">
        <v>5</v>
      </c>
      <c r="F64" s="26">
        <v>30049</v>
      </c>
      <c r="G64" s="19" t="s">
        <v>5</v>
      </c>
      <c r="H64" s="26">
        <v>31224</v>
      </c>
      <c r="I64" s="19" t="s">
        <v>5</v>
      </c>
      <c r="J64" s="26">
        <v>31224</v>
      </c>
      <c r="K64" s="19" t="s">
        <v>5</v>
      </c>
      <c r="L64" s="26">
        <v>30987</v>
      </c>
      <c r="M64" s="19" t="s">
        <v>5</v>
      </c>
      <c r="N64" s="26">
        <v>3496</v>
      </c>
      <c r="O64" s="19" t="s">
        <v>5</v>
      </c>
      <c r="P64" s="26">
        <v>2902</v>
      </c>
      <c r="Q64" s="19" t="s">
        <v>5</v>
      </c>
      <c r="R64" s="26">
        <v>1601</v>
      </c>
      <c r="S64" s="19" t="s">
        <v>5</v>
      </c>
    </row>
    <row r="65" spans="1:19" ht="7.5" customHeight="1">
      <c r="A65" s="26"/>
      <c r="B65" s="23" t="s">
        <v>395</v>
      </c>
      <c r="C65" s="18"/>
      <c r="D65" s="26">
        <v>5814</v>
      </c>
      <c r="E65" s="19" t="s">
        <v>5</v>
      </c>
      <c r="F65" s="26">
        <v>5328</v>
      </c>
      <c r="G65" s="19" t="s">
        <v>5</v>
      </c>
      <c r="H65" s="26">
        <v>5939</v>
      </c>
      <c r="I65" s="19" t="s">
        <v>5</v>
      </c>
      <c r="J65" s="26">
        <v>5939</v>
      </c>
      <c r="K65" s="19" t="s">
        <v>5</v>
      </c>
      <c r="L65" s="26">
        <v>7580</v>
      </c>
      <c r="M65" s="19" t="s">
        <v>5</v>
      </c>
      <c r="N65" s="26">
        <v>780</v>
      </c>
      <c r="O65" s="19" t="s">
        <v>5</v>
      </c>
      <c r="P65" s="26">
        <v>755</v>
      </c>
      <c r="Q65" s="19" t="s">
        <v>5</v>
      </c>
      <c r="R65" s="26">
        <v>528</v>
      </c>
      <c r="S65" s="19" t="s">
        <v>5</v>
      </c>
    </row>
    <row r="66" spans="1:19" ht="7.5" customHeight="1">
      <c r="A66" s="26"/>
      <c r="B66" s="23" t="s">
        <v>263</v>
      </c>
      <c r="C66" s="18"/>
      <c r="D66" s="26">
        <v>5220</v>
      </c>
      <c r="E66" s="19" t="s">
        <v>5</v>
      </c>
      <c r="F66" s="26">
        <v>3192</v>
      </c>
      <c r="G66" s="19" t="s">
        <v>5</v>
      </c>
      <c r="H66" s="26">
        <v>3649</v>
      </c>
      <c r="I66" s="19" t="s">
        <v>5</v>
      </c>
      <c r="J66" s="26">
        <v>3649</v>
      </c>
      <c r="K66" s="19" t="s">
        <v>5</v>
      </c>
      <c r="L66" s="26">
        <v>2597</v>
      </c>
      <c r="M66" s="19" t="s">
        <v>5</v>
      </c>
      <c r="N66" s="26">
        <v>282</v>
      </c>
      <c r="O66" s="19" t="s">
        <v>5</v>
      </c>
      <c r="P66" s="26">
        <v>141</v>
      </c>
      <c r="Q66" s="19" t="s">
        <v>5</v>
      </c>
      <c r="R66" s="26">
        <v>158</v>
      </c>
      <c r="S66" s="19" t="s">
        <v>5</v>
      </c>
    </row>
    <row r="67" spans="1:19" ht="7.5" customHeight="1">
      <c r="A67" s="26"/>
      <c r="B67" s="23"/>
      <c r="C67" s="18" t="s">
        <v>17</v>
      </c>
      <c r="D67" s="26">
        <f>SUM(D63:D66)</f>
        <v>47504</v>
      </c>
      <c r="E67" s="19"/>
      <c r="F67" s="26">
        <f>SUM(F63:F66)</f>
        <v>43773</v>
      </c>
      <c r="G67" s="19"/>
      <c r="H67" s="26">
        <f>SUM(H63:H66)</f>
        <v>45963</v>
      </c>
      <c r="I67" s="19"/>
      <c r="J67" s="26">
        <f>SUM(J63:J66)</f>
        <v>45963</v>
      </c>
      <c r="K67" s="19"/>
      <c r="L67" s="26">
        <f>SUM(L63:L66)</f>
        <v>46792</v>
      </c>
      <c r="M67" s="19"/>
      <c r="N67" s="26">
        <f>SUM(N63:N66)</f>
        <v>5102</v>
      </c>
      <c r="O67" s="19"/>
      <c r="P67" s="26">
        <f>SUM(P63:P66)</f>
        <v>4292</v>
      </c>
      <c r="Q67" s="19"/>
      <c r="R67" s="26">
        <f>SUM(R63:R66)</f>
        <v>2681</v>
      </c>
      <c r="S67" s="19"/>
    </row>
    <row r="68" spans="1:19" ht="7.5" customHeight="1">
      <c r="A68" s="26"/>
      <c r="B68" s="7"/>
      <c r="C68" s="13" t="s">
        <v>218</v>
      </c>
      <c r="D68" s="31">
        <f>D61+D67</f>
        <v>207222</v>
      </c>
      <c r="E68" s="19"/>
      <c r="F68" s="31">
        <f>F61+F67</f>
        <v>197660</v>
      </c>
      <c r="G68" s="19"/>
      <c r="H68" s="31">
        <f>H61+H67</f>
        <v>196563</v>
      </c>
      <c r="I68" s="19"/>
      <c r="J68" s="31">
        <f>J61+J67</f>
        <v>196563</v>
      </c>
      <c r="K68" s="19"/>
      <c r="L68" s="31">
        <f>L61+L67</f>
        <v>197786</v>
      </c>
      <c r="M68" s="19"/>
      <c r="N68" s="31">
        <f>N61+N67</f>
        <v>19093</v>
      </c>
      <c r="O68" s="19"/>
      <c r="P68" s="31">
        <f>P61+P67</f>
        <v>17111</v>
      </c>
      <c r="Q68" s="19"/>
      <c r="R68" s="31">
        <f>R61+R67</f>
        <v>9320</v>
      </c>
      <c r="S68" s="19"/>
    </row>
    <row r="69" spans="1:19" ht="7.5" customHeight="1">
      <c r="A69" s="12"/>
      <c r="B69" s="11"/>
      <c r="C69" s="10"/>
      <c r="D69" s="11"/>
      <c r="E69" s="10"/>
      <c r="F69" s="11"/>
      <c r="G69" s="10"/>
      <c r="H69" s="11"/>
      <c r="I69" s="10"/>
      <c r="J69" s="11"/>
      <c r="K69" s="10"/>
      <c r="L69" s="11"/>
      <c r="M69" s="10"/>
      <c r="N69" s="11"/>
      <c r="O69" s="10"/>
      <c r="P69" s="11"/>
      <c r="Q69" s="10"/>
      <c r="R69" s="11"/>
      <c r="S69" s="10"/>
    </row>
    <row r="70" spans="1:19" ht="18.75" customHeight="1">
      <c r="A70" s="21" t="s">
        <v>396</v>
      </c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France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83"/>
  <sheetViews>
    <sheetView tabSelected="1" workbookViewId="0">
      <selection activeCell="R11" sqref="N11:R11"/>
    </sheetView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S1" s="8" t="s">
        <v>0</v>
      </c>
    </row>
    <row r="2" spans="1:19" ht="22.5" customHeight="1">
      <c r="A2" s="4" t="s">
        <v>200</v>
      </c>
      <c r="S2" s="17" t="s">
        <v>397</v>
      </c>
    </row>
    <row r="3" spans="1:19" ht="4.5" customHeight="1"/>
    <row r="4" spans="1:19" ht="22.5" customHeight="1">
      <c r="A4" s="2"/>
      <c r="B4" s="1" t="s">
        <v>85</v>
      </c>
      <c r="C4" s="3"/>
      <c r="D4" s="5">
        <v>2015</v>
      </c>
      <c r="E4" s="6"/>
      <c r="F4" s="5">
        <v>2016</v>
      </c>
      <c r="G4" s="6"/>
      <c r="H4" s="5">
        <v>2017</v>
      </c>
      <c r="I4" s="6"/>
      <c r="J4" s="5">
        <v>2017</v>
      </c>
      <c r="K4" s="6"/>
      <c r="L4" s="5">
        <v>2018</v>
      </c>
      <c r="M4" s="6"/>
      <c r="N4" s="5">
        <v>2018</v>
      </c>
      <c r="O4" s="6"/>
      <c r="P4" s="5">
        <v>2018</v>
      </c>
      <c r="Q4" s="6"/>
      <c r="R4" s="5">
        <v>2018</v>
      </c>
      <c r="S4" s="6"/>
    </row>
    <row r="5" spans="1:19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</row>
    <row r="6" spans="1:19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75</v>
      </c>
      <c r="K6" s="9"/>
      <c r="L6" s="25" t="s">
        <v>75</v>
      </c>
      <c r="M6" s="9"/>
      <c r="N6" s="25" t="s">
        <v>77</v>
      </c>
      <c r="O6" s="9"/>
      <c r="P6" s="25" t="s">
        <v>78</v>
      </c>
      <c r="Q6" s="9"/>
      <c r="R6" s="25" t="s">
        <v>79</v>
      </c>
      <c r="S6" s="9"/>
    </row>
    <row r="7" spans="1:19" ht="8.25" customHeight="1">
      <c r="A7" s="26"/>
      <c r="B7" s="7" t="s">
        <v>201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8.25" customHeight="1">
      <c r="A8" s="26"/>
      <c r="B8" s="7" t="s">
        <v>202</v>
      </c>
      <c r="C8" s="13"/>
      <c r="D8" s="26"/>
      <c r="E8" s="19"/>
      <c r="F8" s="26"/>
      <c r="G8" s="19"/>
      <c r="H8" s="26"/>
      <c r="I8" s="19"/>
      <c r="J8" s="26"/>
      <c r="K8" s="19"/>
      <c r="L8" s="26"/>
      <c r="M8" s="19"/>
      <c r="N8" s="26"/>
      <c r="O8" s="19"/>
      <c r="P8" s="26"/>
      <c r="Q8" s="19"/>
      <c r="R8" s="26"/>
      <c r="S8" s="19"/>
    </row>
    <row r="9" spans="1:19" ht="7.5" customHeight="1">
      <c r="A9" s="26"/>
      <c r="B9" s="23" t="s">
        <v>398</v>
      </c>
      <c r="C9" s="18"/>
      <c r="D9" s="26">
        <v>525600</v>
      </c>
      <c r="E9" s="19" t="s">
        <v>5</v>
      </c>
      <c r="F9" s="26">
        <v>525600</v>
      </c>
      <c r="G9" s="19" t="s">
        <v>5</v>
      </c>
      <c r="H9" s="26">
        <v>525600</v>
      </c>
      <c r="I9" s="19" t="s">
        <v>5</v>
      </c>
      <c r="J9" s="26">
        <v>525600</v>
      </c>
      <c r="K9" s="19" t="s">
        <v>5</v>
      </c>
      <c r="L9" s="26">
        <v>525600</v>
      </c>
      <c r="M9" s="19" t="s">
        <v>5</v>
      </c>
      <c r="N9" s="27">
        <v>43800</v>
      </c>
      <c r="O9" s="19"/>
      <c r="P9" s="27">
        <v>43800</v>
      </c>
      <c r="Q9" s="19"/>
      <c r="R9" s="27">
        <v>43800</v>
      </c>
      <c r="S9" s="19"/>
    </row>
    <row r="10" spans="1:19" ht="7.5" customHeight="1">
      <c r="A10" s="26"/>
      <c r="B10" s="23" t="s">
        <v>205</v>
      </c>
      <c r="C10" s="18"/>
      <c r="D10" s="26">
        <v>678200</v>
      </c>
      <c r="E10" s="19" t="s">
        <v>5</v>
      </c>
      <c r="F10" s="26">
        <v>671500</v>
      </c>
      <c r="G10" s="19" t="s">
        <v>5</v>
      </c>
      <c r="H10" s="26">
        <v>694900</v>
      </c>
      <c r="I10" s="19" t="s">
        <v>5</v>
      </c>
      <c r="J10" s="26">
        <v>694900</v>
      </c>
      <c r="K10" s="19" t="s">
        <v>5</v>
      </c>
      <c r="L10" s="26">
        <v>678000</v>
      </c>
      <c r="M10" s="19" t="s">
        <v>5</v>
      </c>
      <c r="N10" s="27">
        <v>52000</v>
      </c>
      <c r="O10" s="19"/>
      <c r="P10" s="27">
        <v>56000</v>
      </c>
      <c r="Q10" s="19"/>
      <c r="R10" s="27">
        <v>56000</v>
      </c>
      <c r="S10" s="19"/>
    </row>
    <row r="11" spans="1:19" ht="7.5" customHeight="1">
      <c r="A11" s="26"/>
      <c r="B11" s="23" t="s">
        <v>208</v>
      </c>
      <c r="C11" s="18"/>
      <c r="D11" s="26">
        <v>34305</v>
      </c>
      <c r="E11" s="19" t="s">
        <v>5</v>
      </c>
      <c r="F11" s="26">
        <v>34741</v>
      </c>
      <c r="G11" s="19" t="s">
        <v>5</v>
      </c>
      <c r="H11" s="26">
        <v>18952</v>
      </c>
      <c r="I11" s="19" t="s">
        <v>5</v>
      </c>
      <c r="J11" s="26">
        <v>18952</v>
      </c>
      <c r="K11" s="19" t="s">
        <v>5</v>
      </c>
      <c r="L11" s="26">
        <v>22400</v>
      </c>
      <c r="M11" s="19">
        <v>1</v>
      </c>
      <c r="N11" s="26"/>
      <c r="O11" s="19"/>
      <c r="P11" s="26"/>
      <c r="Q11" s="19"/>
      <c r="R11" s="26"/>
      <c r="S11" s="19" t="s">
        <v>5</v>
      </c>
    </row>
    <row r="12" spans="1:19" ht="8.25" customHeight="1">
      <c r="A12" s="26"/>
      <c r="B12" s="7" t="s">
        <v>206</v>
      </c>
      <c r="C12" s="13"/>
      <c r="D12" s="26"/>
      <c r="E12" s="19"/>
      <c r="F12" s="26"/>
      <c r="G12" s="19"/>
      <c r="H12" s="26"/>
      <c r="I12" s="19"/>
      <c r="J12" s="26"/>
      <c r="K12" s="19"/>
      <c r="L12" s="26"/>
      <c r="M12" s="19"/>
      <c r="N12" s="26"/>
      <c r="O12" s="19"/>
      <c r="P12" s="26"/>
      <c r="Q12" s="19"/>
      <c r="R12" s="26"/>
      <c r="S12" s="19"/>
    </row>
    <row r="13" spans="1:19" ht="7.5" customHeight="1">
      <c r="A13" s="26"/>
      <c r="B13" s="23" t="s">
        <v>399</v>
      </c>
      <c r="C13" s="18" t="s">
        <v>17</v>
      </c>
      <c r="D13" s="26">
        <v>1159892</v>
      </c>
      <c r="E13" s="19" t="s">
        <v>5</v>
      </c>
      <c r="F13" s="26">
        <v>1058199</v>
      </c>
      <c r="G13" s="19" t="s">
        <v>5</v>
      </c>
      <c r="H13" s="26">
        <v>1250804</v>
      </c>
      <c r="I13" s="19" t="s">
        <v>5</v>
      </c>
      <c r="J13" s="26">
        <v>1250804</v>
      </c>
      <c r="K13" s="19" t="s">
        <v>5</v>
      </c>
      <c r="L13" s="26">
        <v>1186031</v>
      </c>
      <c r="M13" s="19" t="s">
        <v>5</v>
      </c>
      <c r="N13" s="26">
        <v>107173</v>
      </c>
      <c r="O13" s="19" t="s">
        <v>5</v>
      </c>
      <c r="P13" s="26">
        <v>92768</v>
      </c>
      <c r="Q13" s="19" t="s">
        <v>5</v>
      </c>
      <c r="R13" s="26">
        <v>100062</v>
      </c>
      <c r="S13" s="19" t="s">
        <v>5</v>
      </c>
    </row>
    <row r="14" spans="1:19" ht="7.5" customHeight="1">
      <c r="A14" s="26"/>
      <c r="B14" s="23" t="s">
        <v>244</v>
      </c>
      <c r="C14" s="18"/>
      <c r="D14" s="26"/>
      <c r="E14" s="19"/>
      <c r="F14" s="26"/>
      <c r="G14" s="19"/>
      <c r="H14" s="26"/>
      <c r="I14" s="19"/>
      <c r="J14" s="26"/>
      <c r="K14" s="19"/>
      <c r="L14" s="26"/>
      <c r="M14" s="19"/>
      <c r="N14" s="26"/>
      <c r="O14" s="19"/>
      <c r="P14" s="26"/>
      <c r="Q14" s="19"/>
      <c r="R14" s="26"/>
      <c r="S14" s="19"/>
    </row>
    <row r="15" spans="1:19" ht="7.5" customHeight="1">
      <c r="A15" s="26"/>
      <c r="B15" s="23" t="s">
        <v>333</v>
      </c>
      <c r="C15" s="18"/>
      <c r="D15" s="26">
        <v>109804</v>
      </c>
      <c r="E15" s="19" t="s">
        <v>5</v>
      </c>
      <c r="F15" s="26">
        <v>110931</v>
      </c>
      <c r="G15" s="19" t="s">
        <v>5</v>
      </c>
      <c r="H15" s="26">
        <v>32550</v>
      </c>
      <c r="I15" s="19" t="s">
        <v>5</v>
      </c>
      <c r="J15" s="26">
        <v>32550</v>
      </c>
      <c r="K15" s="19" t="s">
        <v>5</v>
      </c>
      <c r="L15" s="26">
        <v>78301</v>
      </c>
      <c r="M15" s="19" t="s">
        <v>5</v>
      </c>
      <c r="N15" s="26">
        <v>0</v>
      </c>
      <c r="O15" s="19" t="s">
        <v>5</v>
      </c>
      <c r="P15" s="26">
        <v>0</v>
      </c>
      <c r="Q15" s="19" t="s">
        <v>5</v>
      </c>
      <c r="R15" s="26">
        <v>0</v>
      </c>
      <c r="S15" s="19" t="s">
        <v>5</v>
      </c>
    </row>
    <row r="16" spans="1:19" ht="7.5" customHeight="1">
      <c r="A16" s="26"/>
      <c r="B16" s="23" t="s">
        <v>350</v>
      </c>
      <c r="C16" s="18"/>
      <c r="D16" s="26">
        <v>55107</v>
      </c>
      <c r="E16" s="19" t="s">
        <v>5</v>
      </c>
      <c r="F16" s="26">
        <v>42028</v>
      </c>
      <c r="G16" s="19" t="s">
        <v>5</v>
      </c>
      <c r="H16" s="26">
        <v>64233</v>
      </c>
      <c r="I16" s="19" t="s">
        <v>5</v>
      </c>
      <c r="J16" s="26">
        <v>64233</v>
      </c>
      <c r="K16" s="19" t="s">
        <v>5</v>
      </c>
      <c r="L16" s="26">
        <v>24250</v>
      </c>
      <c r="M16" s="19" t="s">
        <v>5</v>
      </c>
      <c r="N16" s="26">
        <v>0</v>
      </c>
      <c r="O16" s="19" t="s">
        <v>5</v>
      </c>
      <c r="P16" s="26">
        <v>0</v>
      </c>
      <c r="Q16" s="19" t="s">
        <v>5</v>
      </c>
      <c r="R16" s="26">
        <v>0</v>
      </c>
      <c r="S16" s="19" t="s">
        <v>5</v>
      </c>
    </row>
    <row r="17" spans="1:19" ht="7.5" customHeight="1">
      <c r="A17" s="26"/>
      <c r="B17" s="23" t="s">
        <v>328</v>
      </c>
      <c r="C17" s="18"/>
      <c r="D17" s="26">
        <v>241199</v>
      </c>
      <c r="E17" s="19" t="s">
        <v>5</v>
      </c>
      <c r="F17" s="26">
        <v>242656</v>
      </c>
      <c r="G17" s="19" t="s">
        <v>5</v>
      </c>
      <c r="H17" s="26">
        <v>231714</v>
      </c>
      <c r="I17" s="19" t="s">
        <v>5</v>
      </c>
      <c r="J17" s="26">
        <v>231714</v>
      </c>
      <c r="K17" s="19" t="s">
        <v>5</v>
      </c>
      <c r="L17" s="26">
        <v>169066</v>
      </c>
      <c r="M17" s="19" t="s">
        <v>5</v>
      </c>
      <c r="N17" s="26">
        <v>34540</v>
      </c>
      <c r="O17" s="19" t="s">
        <v>5</v>
      </c>
      <c r="P17" s="26">
        <v>0</v>
      </c>
      <c r="Q17" s="19" t="s">
        <v>5</v>
      </c>
      <c r="R17" s="26">
        <v>28136</v>
      </c>
      <c r="S17" s="19" t="s">
        <v>5</v>
      </c>
    </row>
    <row r="18" spans="1:19" ht="7.5" customHeight="1">
      <c r="A18" s="26"/>
      <c r="B18" s="23" t="s">
        <v>329</v>
      </c>
      <c r="C18" s="18"/>
      <c r="D18" s="26">
        <v>122787</v>
      </c>
      <c r="E18" s="19" t="s">
        <v>5</v>
      </c>
      <c r="F18" s="26">
        <v>84184</v>
      </c>
      <c r="G18" s="19" t="s">
        <v>5</v>
      </c>
      <c r="H18" s="26">
        <v>114869</v>
      </c>
      <c r="I18" s="19" t="s">
        <v>5</v>
      </c>
      <c r="J18" s="26">
        <v>114869</v>
      </c>
      <c r="K18" s="19" t="s">
        <v>5</v>
      </c>
      <c r="L18" s="26">
        <v>95165</v>
      </c>
      <c r="M18" s="19" t="s">
        <v>5</v>
      </c>
      <c r="N18" s="26">
        <v>10447</v>
      </c>
      <c r="O18" s="19" t="s">
        <v>5</v>
      </c>
      <c r="P18" s="26">
        <v>10029</v>
      </c>
      <c r="Q18" s="19" t="s">
        <v>5</v>
      </c>
      <c r="R18" s="26">
        <v>33063</v>
      </c>
      <c r="S18" s="19" t="s">
        <v>5</v>
      </c>
    </row>
    <row r="19" spans="1:19" ht="7.5" customHeight="1">
      <c r="A19" s="26"/>
      <c r="B19" s="23" t="s">
        <v>245</v>
      </c>
      <c r="C19" s="18"/>
      <c r="D19" s="26">
        <v>264913</v>
      </c>
      <c r="E19" s="19" t="s">
        <v>5</v>
      </c>
      <c r="F19" s="26">
        <v>236103</v>
      </c>
      <c r="G19" s="19" t="s">
        <v>5</v>
      </c>
      <c r="H19" s="26">
        <v>307742</v>
      </c>
      <c r="I19" s="19" t="s">
        <v>5</v>
      </c>
      <c r="J19" s="26">
        <v>307742</v>
      </c>
      <c r="K19" s="19" t="s">
        <v>5</v>
      </c>
      <c r="L19" s="26">
        <v>258719</v>
      </c>
      <c r="M19" s="19" t="s">
        <v>5</v>
      </c>
      <c r="N19" s="26">
        <v>22050</v>
      </c>
      <c r="O19" s="19" t="s">
        <v>5</v>
      </c>
      <c r="P19" s="26">
        <v>22661</v>
      </c>
      <c r="Q19" s="19" t="s">
        <v>5</v>
      </c>
      <c r="R19" s="26">
        <v>21923</v>
      </c>
      <c r="S19" s="19" t="s">
        <v>5</v>
      </c>
    </row>
    <row r="20" spans="1:19" ht="7.5" customHeight="1">
      <c r="A20" s="26"/>
      <c r="B20" s="23" t="s">
        <v>337</v>
      </c>
      <c r="C20" s="18"/>
      <c r="D20" s="26">
        <v>27472</v>
      </c>
      <c r="E20" s="19" t="s">
        <v>5</v>
      </c>
      <c r="F20" s="26">
        <v>0</v>
      </c>
      <c r="G20" s="19" t="s">
        <v>5</v>
      </c>
      <c r="H20" s="26">
        <v>0</v>
      </c>
      <c r="I20" s="19" t="s">
        <v>5</v>
      </c>
      <c r="J20" s="26">
        <v>0</v>
      </c>
      <c r="K20" s="19" t="s">
        <v>5</v>
      </c>
      <c r="L20" s="26">
        <v>31002</v>
      </c>
      <c r="M20" s="19" t="s">
        <v>5</v>
      </c>
      <c r="N20" s="26">
        <v>0</v>
      </c>
      <c r="O20" s="19" t="s">
        <v>5</v>
      </c>
      <c r="P20" s="26">
        <v>0</v>
      </c>
      <c r="Q20" s="19" t="s">
        <v>5</v>
      </c>
      <c r="R20" s="26">
        <v>0</v>
      </c>
      <c r="S20" s="19" t="s">
        <v>5</v>
      </c>
    </row>
    <row r="21" spans="1:19" ht="7.5" customHeight="1">
      <c r="A21" s="26"/>
      <c r="B21" s="23" t="s">
        <v>400</v>
      </c>
      <c r="C21" s="18"/>
      <c r="D21" s="26">
        <v>21600</v>
      </c>
      <c r="E21" s="19" t="s">
        <v>5</v>
      </c>
      <c r="F21" s="26">
        <v>0</v>
      </c>
      <c r="G21" s="19" t="s">
        <v>5</v>
      </c>
      <c r="H21" s="26">
        <v>21600</v>
      </c>
      <c r="I21" s="19" t="s">
        <v>5</v>
      </c>
      <c r="J21" s="26">
        <v>21600</v>
      </c>
      <c r="K21" s="19" t="s">
        <v>5</v>
      </c>
      <c r="L21" s="26">
        <v>44354</v>
      </c>
      <c r="M21" s="19" t="s">
        <v>5</v>
      </c>
      <c r="N21" s="26">
        <v>0</v>
      </c>
      <c r="O21" s="19" t="s">
        <v>5</v>
      </c>
      <c r="P21" s="26">
        <v>33150</v>
      </c>
      <c r="Q21" s="19" t="s">
        <v>5</v>
      </c>
      <c r="R21" s="26">
        <v>0</v>
      </c>
      <c r="S21" s="19" t="s">
        <v>5</v>
      </c>
    </row>
    <row r="22" spans="1:19" ht="7.5" customHeight="1">
      <c r="A22" s="26"/>
      <c r="B22" s="23" t="s">
        <v>326</v>
      </c>
      <c r="C22" s="18"/>
      <c r="D22" s="26">
        <v>280258</v>
      </c>
      <c r="E22" s="19" t="s">
        <v>5</v>
      </c>
      <c r="F22" s="26">
        <v>237617</v>
      </c>
      <c r="G22" s="19" t="s">
        <v>5</v>
      </c>
      <c r="H22" s="26">
        <v>310192</v>
      </c>
      <c r="I22" s="19" t="s">
        <v>5</v>
      </c>
      <c r="J22" s="26">
        <v>310192</v>
      </c>
      <c r="K22" s="19" t="s">
        <v>5</v>
      </c>
      <c r="L22" s="26">
        <v>339624</v>
      </c>
      <c r="M22" s="19" t="s">
        <v>5</v>
      </c>
      <c r="N22" s="26">
        <v>34334</v>
      </c>
      <c r="O22" s="19" t="s">
        <v>5</v>
      </c>
      <c r="P22" s="26">
        <v>0</v>
      </c>
      <c r="Q22" s="19" t="s">
        <v>5</v>
      </c>
      <c r="R22" s="26">
        <v>11341</v>
      </c>
      <c r="S22" s="19" t="s">
        <v>5</v>
      </c>
    </row>
    <row r="23" spans="1:19" ht="7.5" customHeight="1">
      <c r="A23" s="26"/>
      <c r="B23" s="23" t="s">
        <v>401</v>
      </c>
      <c r="C23" s="18"/>
      <c r="D23" s="26">
        <v>5529</v>
      </c>
      <c r="E23" s="19" t="s">
        <v>5</v>
      </c>
      <c r="F23" s="26">
        <v>11051</v>
      </c>
      <c r="G23" s="19" t="s">
        <v>5</v>
      </c>
      <c r="H23" s="26">
        <v>16731</v>
      </c>
      <c r="I23" s="19" t="s">
        <v>5</v>
      </c>
      <c r="J23" s="26">
        <v>16731</v>
      </c>
      <c r="K23" s="19" t="s">
        <v>5</v>
      </c>
      <c r="L23" s="26">
        <v>14996</v>
      </c>
      <c r="M23" s="19" t="s">
        <v>5</v>
      </c>
      <c r="N23" s="26">
        <v>0</v>
      </c>
      <c r="O23" s="19" t="s">
        <v>5</v>
      </c>
      <c r="P23" s="26">
        <v>0</v>
      </c>
      <c r="Q23" s="19" t="s">
        <v>5</v>
      </c>
      <c r="R23" s="26">
        <v>0</v>
      </c>
      <c r="S23" s="19" t="s">
        <v>5</v>
      </c>
    </row>
    <row r="24" spans="1:19" ht="7.5" customHeight="1">
      <c r="A24" s="26"/>
      <c r="B24" s="23" t="s">
        <v>343</v>
      </c>
      <c r="C24" s="18"/>
      <c r="D24" s="26">
        <v>0</v>
      </c>
      <c r="E24" s="19" t="s">
        <v>5</v>
      </c>
      <c r="F24" s="26">
        <v>0</v>
      </c>
      <c r="G24" s="19" t="s">
        <v>5</v>
      </c>
      <c r="H24" s="26">
        <v>0</v>
      </c>
      <c r="I24" s="19" t="s">
        <v>5</v>
      </c>
      <c r="J24" s="26">
        <v>0</v>
      </c>
      <c r="K24" s="19" t="s">
        <v>5</v>
      </c>
      <c r="L24" s="26">
        <v>7</v>
      </c>
      <c r="M24" s="19" t="s">
        <v>5</v>
      </c>
      <c r="N24" s="26">
        <v>0</v>
      </c>
      <c r="O24" s="19" t="s">
        <v>5</v>
      </c>
      <c r="P24" s="26">
        <v>0</v>
      </c>
      <c r="Q24" s="19" t="s">
        <v>5</v>
      </c>
      <c r="R24" s="26">
        <v>0</v>
      </c>
      <c r="S24" s="19" t="s">
        <v>5</v>
      </c>
    </row>
    <row r="25" spans="1:19" ht="7.5" customHeight="1">
      <c r="A25" s="26"/>
      <c r="B25" s="23" t="s">
        <v>402</v>
      </c>
      <c r="C25" s="18"/>
      <c r="D25" s="26">
        <v>0</v>
      </c>
      <c r="E25" s="19" t="s">
        <v>5</v>
      </c>
      <c r="F25" s="26">
        <v>0</v>
      </c>
      <c r="G25" s="19" t="s">
        <v>5</v>
      </c>
      <c r="H25" s="26">
        <v>0</v>
      </c>
      <c r="I25" s="19" t="s">
        <v>5</v>
      </c>
      <c r="J25" s="26">
        <v>0</v>
      </c>
      <c r="K25" s="19" t="s">
        <v>5</v>
      </c>
      <c r="L25" s="26">
        <v>0</v>
      </c>
      <c r="M25" s="19" t="s">
        <v>5</v>
      </c>
      <c r="N25" s="26">
        <v>0</v>
      </c>
      <c r="O25" s="19" t="s">
        <v>5</v>
      </c>
      <c r="P25" s="26">
        <v>0</v>
      </c>
      <c r="Q25" s="19" t="s">
        <v>5</v>
      </c>
      <c r="R25" s="26">
        <v>0</v>
      </c>
      <c r="S25" s="19" t="s">
        <v>5</v>
      </c>
    </row>
    <row r="26" spans="1:19" ht="7.5" customHeight="1">
      <c r="A26" s="26"/>
      <c r="B26" s="23" t="s">
        <v>243</v>
      </c>
      <c r="C26" s="18"/>
      <c r="D26" s="26">
        <f>D13-SUM(D15:D25)</f>
        <v>31223</v>
      </c>
      <c r="E26" s="19"/>
      <c r="F26" s="26">
        <f>F13-SUM(F15:F25)</f>
        <v>93629</v>
      </c>
      <c r="G26" s="19"/>
      <c r="H26" s="26">
        <f>H13-SUM(H15:H25)</f>
        <v>151173</v>
      </c>
      <c r="I26" s="19"/>
      <c r="J26" s="26">
        <f>J13-SUM(J15:J25)</f>
        <v>151173</v>
      </c>
      <c r="K26" s="19"/>
      <c r="L26" s="26">
        <f>L13-SUM(L15:L25)</f>
        <v>130547</v>
      </c>
      <c r="M26" s="19"/>
      <c r="N26" s="26">
        <f>N13-SUM(N15:N25)</f>
        <v>5802</v>
      </c>
      <c r="O26" s="19"/>
      <c r="P26" s="26">
        <f>P13-SUM(P15:P25)</f>
        <v>26928</v>
      </c>
      <c r="Q26" s="19"/>
      <c r="R26" s="26">
        <f>R13-SUM(R15:R25)</f>
        <v>5599</v>
      </c>
      <c r="S26" s="19"/>
    </row>
    <row r="27" spans="1:19" ht="7.5" customHeight="1">
      <c r="A27" s="26"/>
      <c r="B27" s="23" t="s">
        <v>306</v>
      </c>
      <c r="C27" s="18"/>
      <c r="D27" s="26">
        <v>3359</v>
      </c>
      <c r="E27" s="19" t="s">
        <v>5</v>
      </c>
      <c r="F27" s="26">
        <v>2694</v>
      </c>
      <c r="G27" s="19" t="s">
        <v>5</v>
      </c>
      <c r="H27" s="26">
        <v>2686</v>
      </c>
      <c r="I27" s="19" t="s">
        <v>5</v>
      </c>
      <c r="J27" s="26">
        <v>2686</v>
      </c>
      <c r="K27" s="19" t="s">
        <v>5</v>
      </c>
      <c r="L27" s="26">
        <v>328</v>
      </c>
      <c r="M27" s="19" t="s">
        <v>5</v>
      </c>
      <c r="N27" s="26">
        <v>0</v>
      </c>
      <c r="O27" s="19" t="s">
        <v>5</v>
      </c>
      <c r="P27" s="26">
        <v>0</v>
      </c>
      <c r="Q27" s="19" t="s">
        <v>5</v>
      </c>
      <c r="R27" s="26">
        <v>0</v>
      </c>
      <c r="S27" s="19" t="s">
        <v>5</v>
      </c>
    </row>
    <row r="28" spans="1:19" ht="7.5" customHeight="1">
      <c r="A28" s="26"/>
      <c r="B28" s="23" t="s">
        <v>403</v>
      </c>
      <c r="C28" s="18" t="s">
        <v>17</v>
      </c>
      <c r="D28" s="26">
        <v>50507</v>
      </c>
      <c r="E28" s="19" t="s">
        <v>5</v>
      </c>
      <c r="F28" s="26">
        <v>52004</v>
      </c>
      <c r="G28" s="19" t="s">
        <v>5</v>
      </c>
      <c r="H28" s="26">
        <v>109330</v>
      </c>
      <c r="I28" s="19" t="s">
        <v>5</v>
      </c>
      <c r="J28" s="26">
        <v>109330</v>
      </c>
      <c r="K28" s="19" t="s">
        <v>5</v>
      </c>
      <c r="L28" s="26">
        <v>97058</v>
      </c>
      <c r="M28" s="19" t="s">
        <v>5</v>
      </c>
      <c r="N28" s="26">
        <v>3651</v>
      </c>
      <c r="O28" s="19" t="s">
        <v>5</v>
      </c>
      <c r="P28" s="26">
        <v>2945</v>
      </c>
      <c r="Q28" s="19" t="s">
        <v>5</v>
      </c>
      <c r="R28" s="26">
        <v>1897</v>
      </c>
      <c r="S28" s="19" t="s">
        <v>5</v>
      </c>
    </row>
    <row r="29" spans="1:19" ht="7.5" customHeight="1">
      <c r="A29" s="26"/>
      <c r="B29" s="23" t="s">
        <v>244</v>
      </c>
      <c r="C29" s="18"/>
      <c r="D29" s="26"/>
      <c r="E29" s="19"/>
      <c r="F29" s="26"/>
      <c r="G29" s="19"/>
      <c r="H29" s="26"/>
      <c r="I29" s="19"/>
      <c r="J29" s="26"/>
      <c r="K29" s="19"/>
      <c r="L29" s="26"/>
      <c r="M29" s="19"/>
      <c r="N29" s="26"/>
      <c r="O29" s="19"/>
      <c r="P29" s="26"/>
      <c r="Q29" s="19"/>
      <c r="R29" s="26"/>
      <c r="S29" s="19"/>
    </row>
    <row r="30" spans="1:19" ht="7.5" customHeight="1">
      <c r="A30" s="26"/>
      <c r="B30" s="23" t="s">
        <v>404</v>
      </c>
      <c r="C30" s="18"/>
      <c r="D30" s="26">
        <v>11014</v>
      </c>
      <c r="E30" s="19" t="s">
        <v>5</v>
      </c>
      <c r="F30" s="26">
        <v>11113</v>
      </c>
      <c r="G30" s="19" t="s">
        <v>5</v>
      </c>
      <c r="H30" s="26">
        <v>10142</v>
      </c>
      <c r="I30" s="19" t="s">
        <v>5</v>
      </c>
      <c r="J30" s="26">
        <v>10142</v>
      </c>
      <c r="K30" s="19" t="s">
        <v>5</v>
      </c>
      <c r="L30" s="26">
        <v>8418</v>
      </c>
      <c r="M30" s="19" t="s">
        <v>5</v>
      </c>
      <c r="N30" s="26">
        <v>980</v>
      </c>
      <c r="O30" s="19" t="s">
        <v>5</v>
      </c>
      <c r="P30" s="26">
        <v>894</v>
      </c>
      <c r="Q30" s="19" t="s">
        <v>5</v>
      </c>
      <c r="R30" s="26">
        <v>0</v>
      </c>
      <c r="S30" s="19" t="s">
        <v>5</v>
      </c>
    </row>
    <row r="31" spans="1:19" ht="7.5" customHeight="1">
      <c r="A31" s="26"/>
      <c r="B31" s="23" t="s">
        <v>245</v>
      </c>
      <c r="C31" s="18"/>
      <c r="D31" s="26">
        <v>46</v>
      </c>
      <c r="E31" s="19" t="s">
        <v>5</v>
      </c>
      <c r="F31" s="26">
        <v>1775</v>
      </c>
      <c r="G31" s="19" t="s">
        <v>5</v>
      </c>
      <c r="H31" s="26">
        <v>9088</v>
      </c>
      <c r="I31" s="19" t="s">
        <v>5</v>
      </c>
      <c r="J31" s="26">
        <v>9088</v>
      </c>
      <c r="K31" s="19" t="s">
        <v>5</v>
      </c>
      <c r="L31" s="26">
        <v>3616</v>
      </c>
      <c r="M31" s="19" t="s">
        <v>5</v>
      </c>
      <c r="N31" s="26">
        <v>0</v>
      </c>
      <c r="O31" s="19" t="s">
        <v>5</v>
      </c>
      <c r="P31" s="26">
        <v>0</v>
      </c>
      <c r="Q31" s="19" t="s">
        <v>5</v>
      </c>
      <c r="R31" s="26">
        <v>0</v>
      </c>
      <c r="S31" s="19" t="s">
        <v>5</v>
      </c>
    </row>
    <row r="32" spans="1:19" ht="7.5" customHeight="1">
      <c r="A32" s="26"/>
      <c r="B32" s="23" t="s">
        <v>246</v>
      </c>
      <c r="C32" s="18"/>
      <c r="D32" s="26">
        <v>0</v>
      </c>
      <c r="E32" s="19" t="s">
        <v>5</v>
      </c>
      <c r="F32" s="26">
        <v>0</v>
      </c>
      <c r="G32" s="19" t="s">
        <v>5</v>
      </c>
      <c r="H32" s="26">
        <v>0</v>
      </c>
      <c r="I32" s="19" t="s">
        <v>5</v>
      </c>
      <c r="J32" s="26">
        <v>0</v>
      </c>
      <c r="K32" s="19" t="s">
        <v>5</v>
      </c>
      <c r="L32" s="26">
        <v>0</v>
      </c>
      <c r="M32" s="19" t="s">
        <v>5</v>
      </c>
      <c r="N32" s="26">
        <v>0</v>
      </c>
      <c r="O32" s="19" t="s">
        <v>5</v>
      </c>
      <c r="P32" s="26">
        <v>0</v>
      </c>
      <c r="Q32" s="19" t="s">
        <v>5</v>
      </c>
      <c r="R32" s="26">
        <v>0</v>
      </c>
      <c r="S32" s="19" t="s">
        <v>5</v>
      </c>
    </row>
    <row r="33" spans="1:19" ht="7.5" customHeight="1">
      <c r="A33" s="26"/>
      <c r="B33" s="23" t="s">
        <v>239</v>
      </c>
      <c r="C33" s="18"/>
      <c r="D33" s="26">
        <v>694</v>
      </c>
      <c r="E33" s="19" t="s">
        <v>5</v>
      </c>
      <c r="F33" s="26">
        <v>1197</v>
      </c>
      <c r="G33" s="19" t="s">
        <v>5</v>
      </c>
      <c r="H33" s="26">
        <v>1072</v>
      </c>
      <c r="I33" s="19" t="s">
        <v>5</v>
      </c>
      <c r="J33" s="26">
        <v>1072</v>
      </c>
      <c r="K33" s="19" t="s">
        <v>5</v>
      </c>
      <c r="L33" s="26">
        <v>2559</v>
      </c>
      <c r="M33" s="19" t="s">
        <v>5</v>
      </c>
      <c r="N33" s="26">
        <v>138</v>
      </c>
      <c r="O33" s="19" t="s">
        <v>5</v>
      </c>
      <c r="P33" s="26">
        <v>1</v>
      </c>
      <c r="Q33" s="19" t="s">
        <v>5</v>
      </c>
      <c r="R33" s="26">
        <v>310</v>
      </c>
      <c r="S33" s="19" t="s">
        <v>5</v>
      </c>
    </row>
    <row r="34" spans="1:19" ht="7.5" customHeight="1">
      <c r="A34" s="26"/>
      <c r="B34" s="23" t="s">
        <v>405</v>
      </c>
      <c r="C34" s="18"/>
      <c r="D34" s="26">
        <v>19537</v>
      </c>
      <c r="E34" s="19" t="s">
        <v>5</v>
      </c>
      <c r="F34" s="26">
        <v>9508</v>
      </c>
      <c r="G34" s="19" t="s">
        <v>5</v>
      </c>
      <c r="H34" s="26">
        <v>14058</v>
      </c>
      <c r="I34" s="19" t="s">
        <v>5</v>
      </c>
      <c r="J34" s="26">
        <v>14058</v>
      </c>
      <c r="K34" s="19" t="s">
        <v>5</v>
      </c>
      <c r="L34" s="26">
        <v>12098</v>
      </c>
      <c r="M34" s="19" t="s">
        <v>5</v>
      </c>
      <c r="N34" s="26">
        <v>1014</v>
      </c>
      <c r="O34" s="19" t="s">
        <v>5</v>
      </c>
      <c r="P34" s="26">
        <v>2035</v>
      </c>
      <c r="Q34" s="19" t="s">
        <v>5</v>
      </c>
      <c r="R34" s="26">
        <v>1067</v>
      </c>
      <c r="S34" s="19" t="s">
        <v>5</v>
      </c>
    </row>
    <row r="35" spans="1:19" ht="7.5" customHeight="1">
      <c r="A35" s="26"/>
      <c r="B35" s="23" t="s">
        <v>353</v>
      </c>
      <c r="C35" s="18"/>
      <c r="D35" s="26">
        <v>1622</v>
      </c>
      <c r="E35" s="19" t="s">
        <v>5</v>
      </c>
      <c r="F35" s="26">
        <v>393</v>
      </c>
      <c r="G35" s="19" t="s">
        <v>5</v>
      </c>
      <c r="H35" s="26">
        <v>0</v>
      </c>
      <c r="I35" s="19" t="s">
        <v>5</v>
      </c>
      <c r="J35" s="26">
        <v>0</v>
      </c>
      <c r="K35" s="19" t="s">
        <v>5</v>
      </c>
      <c r="L35" s="26">
        <v>0</v>
      </c>
      <c r="M35" s="19" t="s">
        <v>5</v>
      </c>
      <c r="N35" s="26">
        <v>0</v>
      </c>
      <c r="O35" s="19" t="s">
        <v>5</v>
      </c>
      <c r="P35" s="26">
        <v>0</v>
      </c>
      <c r="Q35" s="19" t="s">
        <v>5</v>
      </c>
      <c r="R35" s="26">
        <v>0</v>
      </c>
      <c r="S35" s="19" t="s">
        <v>5</v>
      </c>
    </row>
    <row r="36" spans="1:19" ht="7.5" customHeight="1">
      <c r="A36" s="26"/>
      <c r="B36" s="23" t="s">
        <v>243</v>
      </c>
      <c r="C36" s="18"/>
      <c r="D36" s="26">
        <f>D28-SUM(D30:D35)</f>
        <v>17594</v>
      </c>
      <c r="E36" s="19"/>
      <c r="F36" s="26">
        <f>F28-SUM(F30:F35)</f>
        <v>28018</v>
      </c>
      <c r="G36" s="19"/>
      <c r="H36" s="26">
        <f>H28-SUM(H30:H35)</f>
        <v>74970</v>
      </c>
      <c r="I36" s="19"/>
      <c r="J36" s="26">
        <f>J28-SUM(J30:J35)</f>
        <v>74970</v>
      </c>
      <c r="K36" s="19"/>
      <c r="L36" s="26">
        <f>L28-SUM(L30:L35)</f>
        <v>70367</v>
      </c>
      <c r="M36" s="19"/>
      <c r="N36" s="26">
        <f>N28-SUM(N30:N35)</f>
        <v>1519</v>
      </c>
      <c r="O36" s="19"/>
      <c r="P36" s="26">
        <f>P28-SUM(P30:P35)</f>
        <v>15</v>
      </c>
      <c r="Q36" s="19"/>
      <c r="R36" s="26">
        <f>R28-SUM(R30:R35)</f>
        <v>520</v>
      </c>
      <c r="S36" s="19"/>
    </row>
    <row r="37" spans="1:19" ht="7.5" customHeight="1">
      <c r="A37" s="26"/>
      <c r="B37" s="23" t="s">
        <v>205</v>
      </c>
      <c r="C37" s="18" t="s">
        <v>17</v>
      </c>
      <c r="D37" s="26">
        <v>685242</v>
      </c>
      <c r="E37" s="19" t="s">
        <v>5</v>
      </c>
      <c r="F37" s="26">
        <v>720362</v>
      </c>
      <c r="G37" s="19" t="s">
        <v>5</v>
      </c>
      <c r="H37" s="26">
        <v>640938</v>
      </c>
      <c r="I37" s="19" t="s">
        <v>5</v>
      </c>
      <c r="J37" s="26">
        <v>640938</v>
      </c>
      <c r="K37" s="19" t="s">
        <v>5</v>
      </c>
      <c r="L37" s="26">
        <v>665691</v>
      </c>
      <c r="M37" s="19" t="s">
        <v>5</v>
      </c>
      <c r="N37" s="26">
        <v>57034</v>
      </c>
      <c r="O37" s="19" t="s">
        <v>5</v>
      </c>
      <c r="P37" s="26">
        <v>62672</v>
      </c>
      <c r="Q37" s="19" t="s">
        <v>5</v>
      </c>
      <c r="R37" s="26">
        <v>32428</v>
      </c>
      <c r="S37" s="19" t="s">
        <v>5</v>
      </c>
    </row>
    <row r="38" spans="1:19" ht="7.5" customHeight="1">
      <c r="A38" s="26"/>
      <c r="B38" s="23" t="s">
        <v>244</v>
      </c>
      <c r="C38" s="18"/>
      <c r="D38" s="26"/>
      <c r="E38" s="19"/>
      <c r="F38" s="26"/>
      <c r="G38" s="19"/>
      <c r="H38" s="26"/>
      <c r="I38" s="19"/>
      <c r="J38" s="26"/>
      <c r="K38" s="19"/>
      <c r="L38" s="26"/>
      <c r="M38" s="19"/>
      <c r="N38" s="26"/>
      <c r="O38" s="19"/>
      <c r="P38" s="26"/>
      <c r="Q38" s="19"/>
      <c r="R38" s="26"/>
      <c r="S38" s="19"/>
    </row>
    <row r="39" spans="1:19" ht="7.5" customHeight="1">
      <c r="A39" s="26"/>
      <c r="B39" s="23" t="s">
        <v>406</v>
      </c>
      <c r="C39" s="18"/>
      <c r="D39" s="26">
        <v>14690</v>
      </c>
      <c r="E39" s="19" t="s">
        <v>5</v>
      </c>
      <c r="F39" s="26">
        <v>23197</v>
      </c>
      <c r="G39" s="19" t="s">
        <v>5</v>
      </c>
      <c r="H39" s="26">
        <v>27368</v>
      </c>
      <c r="I39" s="19" t="s">
        <v>5</v>
      </c>
      <c r="J39" s="26">
        <v>27368</v>
      </c>
      <c r="K39" s="19" t="s">
        <v>5</v>
      </c>
      <c r="L39" s="26">
        <v>19963</v>
      </c>
      <c r="M39" s="19" t="s">
        <v>5</v>
      </c>
      <c r="N39" s="26">
        <v>938</v>
      </c>
      <c r="O39" s="19" t="s">
        <v>5</v>
      </c>
      <c r="P39" s="26">
        <v>2498</v>
      </c>
      <c r="Q39" s="19" t="s">
        <v>5</v>
      </c>
      <c r="R39" s="26">
        <v>1696</v>
      </c>
      <c r="S39" s="19" t="s">
        <v>5</v>
      </c>
    </row>
    <row r="40" spans="1:19" ht="7.5" customHeight="1">
      <c r="A40" s="26"/>
      <c r="B40" s="23" t="s">
        <v>331</v>
      </c>
      <c r="C40" s="18"/>
      <c r="D40" s="26">
        <v>51806</v>
      </c>
      <c r="E40" s="19" t="s">
        <v>5</v>
      </c>
      <c r="F40" s="26">
        <v>72754</v>
      </c>
      <c r="G40" s="19" t="s">
        <v>5</v>
      </c>
      <c r="H40" s="26">
        <v>69232</v>
      </c>
      <c r="I40" s="19" t="s">
        <v>5</v>
      </c>
      <c r="J40" s="26">
        <v>69232</v>
      </c>
      <c r="K40" s="19" t="s">
        <v>5</v>
      </c>
      <c r="L40" s="26">
        <v>65031</v>
      </c>
      <c r="M40" s="19" t="s">
        <v>5</v>
      </c>
      <c r="N40" s="26">
        <v>4302</v>
      </c>
      <c r="O40" s="19" t="s">
        <v>5</v>
      </c>
      <c r="P40" s="26">
        <v>8853</v>
      </c>
      <c r="Q40" s="19" t="s">
        <v>5</v>
      </c>
      <c r="R40" s="26">
        <v>3322</v>
      </c>
      <c r="S40" s="19" t="s">
        <v>5</v>
      </c>
    </row>
    <row r="41" spans="1:19" ht="7.5" customHeight="1">
      <c r="A41" s="26"/>
      <c r="B41" s="23" t="s">
        <v>329</v>
      </c>
      <c r="C41" s="18"/>
      <c r="D41" s="26">
        <v>153</v>
      </c>
      <c r="E41" s="19" t="s">
        <v>5</v>
      </c>
      <c r="F41" s="26">
        <v>220</v>
      </c>
      <c r="G41" s="19" t="s">
        <v>5</v>
      </c>
      <c r="H41" s="26">
        <v>98</v>
      </c>
      <c r="I41" s="19" t="s">
        <v>5</v>
      </c>
      <c r="J41" s="26">
        <v>98</v>
      </c>
      <c r="K41" s="19" t="s">
        <v>5</v>
      </c>
      <c r="L41" s="26">
        <v>0</v>
      </c>
      <c r="M41" s="19" t="s">
        <v>5</v>
      </c>
      <c r="N41" s="26">
        <v>0</v>
      </c>
      <c r="O41" s="19" t="s">
        <v>5</v>
      </c>
      <c r="P41" s="26">
        <v>0</v>
      </c>
      <c r="Q41" s="19" t="s">
        <v>5</v>
      </c>
      <c r="R41" s="26">
        <v>0</v>
      </c>
      <c r="S41" s="19" t="s">
        <v>5</v>
      </c>
    </row>
    <row r="42" spans="1:19" ht="7.5" customHeight="1">
      <c r="A42" s="26"/>
      <c r="B42" s="23" t="s">
        <v>245</v>
      </c>
      <c r="C42" s="18"/>
      <c r="D42" s="26">
        <v>87824</v>
      </c>
      <c r="E42" s="19" t="s">
        <v>5</v>
      </c>
      <c r="F42" s="26">
        <v>87728</v>
      </c>
      <c r="G42" s="19" t="s">
        <v>5</v>
      </c>
      <c r="H42" s="26">
        <v>74547</v>
      </c>
      <c r="I42" s="19" t="s">
        <v>5</v>
      </c>
      <c r="J42" s="26">
        <v>74547</v>
      </c>
      <c r="K42" s="19" t="s">
        <v>5</v>
      </c>
      <c r="L42" s="26">
        <v>33725</v>
      </c>
      <c r="M42" s="19" t="s">
        <v>5</v>
      </c>
      <c r="N42" s="26">
        <v>3324</v>
      </c>
      <c r="O42" s="19" t="s">
        <v>5</v>
      </c>
      <c r="P42" s="26">
        <v>2052</v>
      </c>
      <c r="Q42" s="19" t="s">
        <v>5</v>
      </c>
      <c r="R42" s="26">
        <v>1174</v>
      </c>
      <c r="S42" s="19" t="s">
        <v>5</v>
      </c>
    </row>
    <row r="43" spans="1:19" ht="7.5" customHeight="1">
      <c r="A43" s="26"/>
      <c r="B43" s="23" t="s">
        <v>254</v>
      </c>
      <c r="C43" s="18"/>
      <c r="D43" s="26">
        <v>59339</v>
      </c>
      <c r="E43" s="19" t="s">
        <v>5</v>
      </c>
      <c r="F43" s="26">
        <v>66295</v>
      </c>
      <c r="G43" s="19" t="s">
        <v>5</v>
      </c>
      <c r="H43" s="26">
        <v>80567</v>
      </c>
      <c r="I43" s="19" t="s">
        <v>5</v>
      </c>
      <c r="J43" s="26">
        <v>80567</v>
      </c>
      <c r="K43" s="19" t="s">
        <v>5</v>
      </c>
      <c r="L43" s="26">
        <v>78966</v>
      </c>
      <c r="M43" s="19" t="s">
        <v>5</v>
      </c>
      <c r="N43" s="26">
        <v>5700</v>
      </c>
      <c r="O43" s="19" t="s">
        <v>5</v>
      </c>
      <c r="P43" s="26">
        <v>5798</v>
      </c>
      <c r="Q43" s="19" t="s">
        <v>5</v>
      </c>
      <c r="R43" s="26">
        <v>3427</v>
      </c>
      <c r="S43" s="19" t="s">
        <v>5</v>
      </c>
    </row>
    <row r="44" spans="1:19" ht="7.5" customHeight="1">
      <c r="A44" s="26"/>
      <c r="B44" s="23" t="s">
        <v>248</v>
      </c>
      <c r="C44" s="18"/>
      <c r="D44" s="26">
        <v>10414</v>
      </c>
      <c r="E44" s="19" t="s">
        <v>5</v>
      </c>
      <c r="F44" s="26">
        <v>6165</v>
      </c>
      <c r="G44" s="19" t="s">
        <v>5</v>
      </c>
      <c r="H44" s="26">
        <v>4025</v>
      </c>
      <c r="I44" s="19" t="s">
        <v>5</v>
      </c>
      <c r="J44" s="26">
        <v>4025</v>
      </c>
      <c r="K44" s="19" t="s">
        <v>5</v>
      </c>
      <c r="L44" s="26">
        <v>4807</v>
      </c>
      <c r="M44" s="19" t="s">
        <v>5</v>
      </c>
      <c r="N44" s="26">
        <v>147</v>
      </c>
      <c r="O44" s="19" t="s">
        <v>5</v>
      </c>
      <c r="P44" s="26">
        <v>168</v>
      </c>
      <c r="Q44" s="19" t="s">
        <v>5</v>
      </c>
      <c r="R44" s="26">
        <v>278</v>
      </c>
      <c r="S44" s="19" t="s">
        <v>5</v>
      </c>
    </row>
    <row r="45" spans="1:19" ht="7.5" customHeight="1">
      <c r="A45" s="26"/>
      <c r="B45" s="23" t="s">
        <v>239</v>
      </c>
      <c r="C45" s="18"/>
      <c r="D45" s="26">
        <v>14433</v>
      </c>
      <c r="E45" s="19" t="s">
        <v>5</v>
      </c>
      <c r="F45" s="26">
        <v>7133</v>
      </c>
      <c r="G45" s="19" t="s">
        <v>5</v>
      </c>
      <c r="H45" s="26">
        <v>8161</v>
      </c>
      <c r="I45" s="19" t="s">
        <v>5</v>
      </c>
      <c r="J45" s="26">
        <v>8161</v>
      </c>
      <c r="K45" s="19" t="s">
        <v>5</v>
      </c>
      <c r="L45" s="26">
        <v>5732</v>
      </c>
      <c r="M45" s="19" t="s">
        <v>5</v>
      </c>
      <c r="N45" s="26">
        <v>612</v>
      </c>
      <c r="O45" s="19" t="s">
        <v>5</v>
      </c>
      <c r="P45" s="26">
        <v>665</v>
      </c>
      <c r="Q45" s="19" t="s">
        <v>5</v>
      </c>
      <c r="R45" s="26">
        <v>126</v>
      </c>
      <c r="S45" s="19" t="s">
        <v>5</v>
      </c>
    </row>
    <row r="46" spans="1:19" ht="7.5" customHeight="1">
      <c r="A46" s="26"/>
      <c r="B46" s="23" t="s">
        <v>358</v>
      </c>
      <c r="C46" s="18"/>
      <c r="D46" s="26">
        <v>8651</v>
      </c>
      <c r="E46" s="19" t="s">
        <v>5</v>
      </c>
      <c r="F46" s="26">
        <v>4840</v>
      </c>
      <c r="G46" s="19" t="s">
        <v>5</v>
      </c>
      <c r="H46" s="26">
        <v>2647</v>
      </c>
      <c r="I46" s="19" t="s">
        <v>5</v>
      </c>
      <c r="J46" s="26">
        <v>2647</v>
      </c>
      <c r="K46" s="19" t="s">
        <v>5</v>
      </c>
      <c r="L46" s="26">
        <v>4356</v>
      </c>
      <c r="M46" s="19" t="s">
        <v>5</v>
      </c>
      <c r="N46" s="26">
        <v>0</v>
      </c>
      <c r="O46" s="19" t="s">
        <v>5</v>
      </c>
      <c r="P46" s="26">
        <v>985</v>
      </c>
      <c r="Q46" s="19" t="s">
        <v>5</v>
      </c>
      <c r="R46" s="26">
        <v>0</v>
      </c>
      <c r="S46" s="19" t="s">
        <v>5</v>
      </c>
    </row>
    <row r="47" spans="1:19" ht="7.5" customHeight="1">
      <c r="A47" s="26"/>
      <c r="B47" s="23" t="s">
        <v>240</v>
      </c>
      <c r="C47" s="18"/>
      <c r="D47" s="26">
        <v>37547</v>
      </c>
      <c r="E47" s="19" t="s">
        <v>5</v>
      </c>
      <c r="F47" s="26">
        <v>28351</v>
      </c>
      <c r="G47" s="19" t="s">
        <v>5</v>
      </c>
      <c r="H47" s="26">
        <v>15240</v>
      </c>
      <c r="I47" s="19" t="s">
        <v>5</v>
      </c>
      <c r="J47" s="26">
        <v>15240</v>
      </c>
      <c r="K47" s="19" t="s">
        <v>5</v>
      </c>
      <c r="L47" s="26">
        <v>13344</v>
      </c>
      <c r="M47" s="19" t="s">
        <v>5</v>
      </c>
      <c r="N47" s="26">
        <v>1211</v>
      </c>
      <c r="O47" s="19" t="s">
        <v>5</v>
      </c>
      <c r="P47" s="26">
        <v>1088</v>
      </c>
      <c r="Q47" s="19" t="s">
        <v>5</v>
      </c>
      <c r="R47" s="26">
        <v>142</v>
      </c>
      <c r="S47" s="19" t="s">
        <v>5</v>
      </c>
    </row>
    <row r="48" spans="1:19" ht="7.5" customHeight="1">
      <c r="A48" s="26"/>
      <c r="B48" s="23" t="s">
        <v>315</v>
      </c>
      <c r="C48" s="18"/>
      <c r="D48" s="26">
        <v>0</v>
      </c>
      <c r="E48" s="19" t="s">
        <v>5</v>
      </c>
      <c r="F48" s="26">
        <v>2625</v>
      </c>
      <c r="G48" s="19" t="s">
        <v>5</v>
      </c>
      <c r="H48" s="26">
        <v>5370</v>
      </c>
      <c r="I48" s="19" t="s">
        <v>5</v>
      </c>
      <c r="J48" s="26">
        <v>5370</v>
      </c>
      <c r="K48" s="19" t="s">
        <v>5</v>
      </c>
      <c r="L48" s="26">
        <v>4121</v>
      </c>
      <c r="M48" s="19" t="s">
        <v>5</v>
      </c>
      <c r="N48" s="26">
        <v>204</v>
      </c>
      <c r="O48" s="19" t="s">
        <v>5</v>
      </c>
      <c r="P48" s="26">
        <v>804</v>
      </c>
      <c r="Q48" s="19" t="s">
        <v>5</v>
      </c>
      <c r="R48" s="26">
        <v>254</v>
      </c>
      <c r="S48" s="19" t="s">
        <v>5</v>
      </c>
    </row>
    <row r="49" spans="1:19" ht="7.5" customHeight="1">
      <c r="A49" s="26"/>
      <c r="B49" s="23" t="s">
        <v>326</v>
      </c>
      <c r="C49" s="18"/>
      <c r="D49" s="26">
        <v>297</v>
      </c>
      <c r="E49" s="19" t="s">
        <v>5</v>
      </c>
      <c r="F49" s="26">
        <v>0</v>
      </c>
      <c r="G49" s="19" t="s">
        <v>5</v>
      </c>
      <c r="H49" s="26">
        <v>19</v>
      </c>
      <c r="I49" s="19" t="s">
        <v>5</v>
      </c>
      <c r="J49" s="26">
        <v>19</v>
      </c>
      <c r="K49" s="19" t="s">
        <v>5</v>
      </c>
      <c r="L49" s="26">
        <v>0</v>
      </c>
      <c r="M49" s="19" t="s">
        <v>5</v>
      </c>
      <c r="N49" s="26">
        <v>0</v>
      </c>
      <c r="O49" s="19" t="s">
        <v>5</v>
      </c>
      <c r="P49" s="26">
        <v>0</v>
      </c>
      <c r="Q49" s="19" t="s">
        <v>5</v>
      </c>
      <c r="R49" s="26">
        <v>0</v>
      </c>
      <c r="S49" s="19" t="s">
        <v>5</v>
      </c>
    </row>
    <row r="50" spans="1:19" ht="7.5" customHeight="1">
      <c r="A50" s="26"/>
      <c r="B50" s="23" t="s">
        <v>359</v>
      </c>
      <c r="C50" s="18"/>
      <c r="D50" s="26">
        <v>91339</v>
      </c>
      <c r="E50" s="19" t="s">
        <v>5</v>
      </c>
      <c r="F50" s="26">
        <v>79197</v>
      </c>
      <c r="G50" s="19" t="s">
        <v>5</v>
      </c>
      <c r="H50" s="26">
        <v>75562</v>
      </c>
      <c r="I50" s="19" t="s">
        <v>5</v>
      </c>
      <c r="J50" s="26">
        <v>75562</v>
      </c>
      <c r="K50" s="19" t="s">
        <v>5</v>
      </c>
      <c r="L50" s="26">
        <v>66095</v>
      </c>
      <c r="M50" s="19" t="s">
        <v>5</v>
      </c>
      <c r="N50" s="26">
        <v>2972</v>
      </c>
      <c r="O50" s="19" t="s">
        <v>5</v>
      </c>
      <c r="P50" s="26">
        <v>4310</v>
      </c>
      <c r="Q50" s="19" t="s">
        <v>5</v>
      </c>
      <c r="R50" s="26">
        <v>4242</v>
      </c>
      <c r="S50" s="19" t="s">
        <v>5</v>
      </c>
    </row>
    <row r="51" spans="1:19" ht="7.5" customHeight="1">
      <c r="A51" s="26"/>
      <c r="B51" s="23" t="s">
        <v>356</v>
      </c>
      <c r="C51" s="18"/>
      <c r="D51" s="26">
        <v>214298</v>
      </c>
      <c r="E51" s="19" t="s">
        <v>5</v>
      </c>
      <c r="F51" s="26">
        <v>233944</v>
      </c>
      <c r="G51" s="19" t="s">
        <v>5</v>
      </c>
      <c r="H51" s="26">
        <v>178019</v>
      </c>
      <c r="I51" s="19" t="s">
        <v>5</v>
      </c>
      <c r="J51" s="26">
        <v>178019</v>
      </c>
      <c r="K51" s="19" t="s">
        <v>5</v>
      </c>
      <c r="L51" s="26">
        <v>235665</v>
      </c>
      <c r="M51" s="19" t="s">
        <v>5</v>
      </c>
      <c r="N51" s="26">
        <v>24860</v>
      </c>
      <c r="O51" s="19" t="s">
        <v>5</v>
      </c>
      <c r="P51" s="26">
        <v>21759</v>
      </c>
      <c r="Q51" s="19" t="s">
        <v>5</v>
      </c>
      <c r="R51" s="26">
        <v>6451</v>
      </c>
      <c r="S51" s="19" t="s">
        <v>5</v>
      </c>
    </row>
    <row r="52" spans="1:19" ht="7.5" customHeight="1">
      <c r="A52" s="26"/>
      <c r="B52" s="23" t="s">
        <v>353</v>
      </c>
      <c r="C52" s="18"/>
      <c r="D52" s="26">
        <v>1932</v>
      </c>
      <c r="E52" s="19" t="s">
        <v>5</v>
      </c>
      <c r="F52" s="26">
        <v>3095</v>
      </c>
      <c r="G52" s="19" t="s">
        <v>5</v>
      </c>
      <c r="H52" s="26">
        <v>3335</v>
      </c>
      <c r="I52" s="19" t="s">
        <v>5</v>
      </c>
      <c r="J52" s="26">
        <v>3335</v>
      </c>
      <c r="K52" s="19" t="s">
        <v>5</v>
      </c>
      <c r="L52" s="26">
        <v>11771</v>
      </c>
      <c r="M52" s="19" t="s">
        <v>5</v>
      </c>
      <c r="N52" s="26">
        <v>61</v>
      </c>
      <c r="O52" s="19" t="s">
        <v>5</v>
      </c>
      <c r="P52" s="26">
        <v>2139</v>
      </c>
      <c r="Q52" s="19" t="s">
        <v>5</v>
      </c>
      <c r="R52" s="26">
        <v>0</v>
      </c>
      <c r="S52" s="19" t="s">
        <v>5</v>
      </c>
    </row>
    <row r="53" spans="1:19" ht="7.5" customHeight="1">
      <c r="A53" s="26"/>
      <c r="B53" s="23" t="s">
        <v>241</v>
      </c>
      <c r="C53" s="18"/>
      <c r="D53" s="26">
        <v>2414</v>
      </c>
      <c r="E53" s="19" t="s">
        <v>5</v>
      </c>
      <c r="F53" s="26">
        <v>8925</v>
      </c>
      <c r="G53" s="19" t="s">
        <v>5</v>
      </c>
      <c r="H53" s="26">
        <v>4540</v>
      </c>
      <c r="I53" s="19" t="s">
        <v>5</v>
      </c>
      <c r="J53" s="26">
        <v>4540</v>
      </c>
      <c r="K53" s="19" t="s">
        <v>5</v>
      </c>
      <c r="L53" s="26">
        <v>8022</v>
      </c>
      <c r="M53" s="19" t="s">
        <v>5</v>
      </c>
      <c r="N53" s="26">
        <v>102</v>
      </c>
      <c r="O53" s="19" t="s">
        <v>5</v>
      </c>
      <c r="P53" s="26">
        <v>238</v>
      </c>
      <c r="Q53" s="19" t="s">
        <v>5</v>
      </c>
      <c r="R53" s="26">
        <v>324</v>
      </c>
      <c r="S53" s="19" t="s">
        <v>5</v>
      </c>
    </row>
    <row r="54" spans="1:19" ht="7.5" customHeight="1">
      <c r="A54" s="26"/>
      <c r="B54" s="23" t="s">
        <v>255</v>
      </c>
      <c r="C54" s="18"/>
      <c r="D54" s="26">
        <v>68360</v>
      </c>
      <c r="E54" s="19" t="s">
        <v>5</v>
      </c>
      <c r="F54" s="26">
        <v>65485</v>
      </c>
      <c r="G54" s="19" t="s">
        <v>5</v>
      </c>
      <c r="H54" s="26">
        <v>63806</v>
      </c>
      <c r="I54" s="19" t="s">
        <v>5</v>
      </c>
      <c r="J54" s="26">
        <v>63806</v>
      </c>
      <c r="K54" s="19" t="s">
        <v>5</v>
      </c>
      <c r="L54" s="26">
        <v>67576</v>
      </c>
      <c r="M54" s="19" t="s">
        <v>5</v>
      </c>
      <c r="N54" s="26">
        <v>6508</v>
      </c>
      <c r="O54" s="19" t="s">
        <v>5</v>
      </c>
      <c r="P54" s="26">
        <v>6860</v>
      </c>
      <c r="Q54" s="19" t="s">
        <v>5</v>
      </c>
      <c r="R54" s="26">
        <v>8349</v>
      </c>
      <c r="S54" s="19" t="s">
        <v>5</v>
      </c>
    </row>
    <row r="55" spans="1:19" ht="7.5" customHeight="1">
      <c r="A55" s="26"/>
      <c r="B55" s="23" t="s">
        <v>407</v>
      </c>
      <c r="C55" s="18"/>
      <c r="D55" s="26">
        <v>1574</v>
      </c>
      <c r="E55" s="19" t="s">
        <v>5</v>
      </c>
      <c r="F55" s="26">
        <v>0</v>
      </c>
      <c r="G55" s="19" t="s">
        <v>5</v>
      </c>
      <c r="H55" s="26">
        <v>0</v>
      </c>
      <c r="I55" s="19" t="s">
        <v>5</v>
      </c>
      <c r="J55" s="26">
        <v>0</v>
      </c>
      <c r="K55" s="19" t="s">
        <v>5</v>
      </c>
      <c r="L55" s="26">
        <v>0</v>
      </c>
      <c r="M55" s="19" t="s">
        <v>5</v>
      </c>
      <c r="N55" s="26">
        <v>0</v>
      </c>
      <c r="O55" s="19" t="s">
        <v>5</v>
      </c>
      <c r="P55" s="26">
        <v>0</v>
      </c>
      <c r="Q55" s="19" t="s">
        <v>5</v>
      </c>
      <c r="R55" s="26">
        <v>0</v>
      </c>
      <c r="S55" s="19" t="s">
        <v>5</v>
      </c>
    </row>
    <row r="56" spans="1:19" ht="7.5" customHeight="1">
      <c r="A56" s="26"/>
      <c r="B56" s="23" t="s">
        <v>249</v>
      </c>
      <c r="C56" s="18"/>
      <c r="D56" s="26">
        <v>671</v>
      </c>
      <c r="E56" s="19" t="s">
        <v>5</v>
      </c>
      <c r="F56" s="26">
        <v>1007</v>
      </c>
      <c r="G56" s="19" t="s">
        <v>5</v>
      </c>
      <c r="H56" s="26">
        <v>1444</v>
      </c>
      <c r="I56" s="19" t="s">
        <v>5</v>
      </c>
      <c r="J56" s="26">
        <v>1444</v>
      </c>
      <c r="K56" s="19" t="s">
        <v>5</v>
      </c>
      <c r="L56" s="26">
        <v>1260</v>
      </c>
      <c r="M56" s="19" t="s">
        <v>5</v>
      </c>
      <c r="N56" s="26">
        <v>90</v>
      </c>
      <c r="O56" s="19" t="s">
        <v>5</v>
      </c>
      <c r="P56" s="26">
        <v>48</v>
      </c>
      <c r="Q56" s="19" t="s">
        <v>5</v>
      </c>
      <c r="R56" s="26">
        <v>258</v>
      </c>
      <c r="S56" s="19" t="s">
        <v>5</v>
      </c>
    </row>
    <row r="57" spans="1:19" ht="7.5" customHeight="1">
      <c r="A57" s="26"/>
      <c r="B57" s="23" t="s">
        <v>242</v>
      </c>
      <c r="C57" s="18"/>
      <c r="D57" s="26">
        <v>242</v>
      </c>
      <c r="E57" s="19" t="s">
        <v>5</v>
      </c>
      <c r="F57" s="26">
        <v>1020</v>
      </c>
      <c r="G57" s="19" t="s">
        <v>5</v>
      </c>
      <c r="H57" s="26">
        <v>350</v>
      </c>
      <c r="I57" s="19" t="s">
        <v>5</v>
      </c>
      <c r="J57" s="26">
        <v>350</v>
      </c>
      <c r="K57" s="19" t="s">
        <v>5</v>
      </c>
      <c r="L57" s="26">
        <v>322</v>
      </c>
      <c r="M57" s="19" t="s">
        <v>5</v>
      </c>
      <c r="N57" s="26">
        <v>0</v>
      </c>
      <c r="O57" s="19" t="s">
        <v>5</v>
      </c>
      <c r="P57" s="26">
        <v>0</v>
      </c>
      <c r="Q57" s="19" t="s">
        <v>5</v>
      </c>
      <c r="R57" s="26">
        <v>40</v>
      </c>
      <c r="S57" s="19" t="s">
        <v>5</v>
      </c>
    </row>
    <row r="58" spans="1:19" ht="7.5" customHeight="1">
      <c r="A58" s="26"/>
      <c r="B58" s="23" t="s">
        <v>360</v>
      </c>
      <c r="C58" s="18"/>
      <c r="D58" s="26">
        <v>0</v>
      </c>
      <c r="E58" s="19" t="s">
        <v>5</v>
      </c>
      <c r="F58" s="26">
        <v>1977</v>
      </c>
      <c r="G58" s="19" t="s">
        <v>5</v>
      </c>
      <c r="H58" s="26">
        <v>4479</v>
      </c>
      <c r="I58" s="19" t="s">
        <v>5</v>
      </c>
      <c r="J58" s="26">
        <v>4479</v>
      </c>
      <c r="K58" s="19" t="s">
        <v>5</v>
      </c>
      <c r="L58" s="26">
        <v>5933</v>
      </c>
      <c r="M58" s="19" t="s">
        <v>5</v>
      </c>
      <c r="N58" s="26">
        <v>1093</v>
      </c>
      <c r="O58" s="19" t="s">
        <v>5</v>
      </c>
      <c r="P58" s="26">
        <v>43</v>
      </c>
      <c r="Q58" s="19" t="s">
        <v>5</v>
      </c>
      <c r="R58" s="26">
        <v>500</v>
      </c>
      <c r="S58" s="19" t="s">
        <v>5</v>
      </c>
    </row>
    <row r="59" spans="1:19" ht="7.5" customHeight="1">
      <c r="A59" s="26"/>
      <c r="B59" s="23" t="s">
        <v>243</v>
      </c>
      <c r="C59" s="18"/>
      <c r="D59" s="26">
        <f>D37-SUM(D39:D58)</f>
        <v>19258</v>
      </c>
      <c r="E59" s="19"/>
      <c r="F59" s="26">
        <f>F37-SUM(F39:F58)</f>
        <v>26404</v>
      </c>
      <c r="G59" s="19"/>
      <c r="H59" s="26">
        <f>H37-SUM(H39:H58)</f>
        <v>22129</v>
      </c>
      <c r="I59" s="19"/>
      <c r="J59" s="26">
        <f>J37-SUM(J39:J58)</f>
        <v>22129</v>
      </c>
      <c r="K59" s="19"/>
      <c r="L59" s="26">
        <f>L37-SUM(L39:L58)</f>
        <v>39002</v>
      </c>
      <c r="M59" s="19"/>
      <c r="N59" s="26">
        <f>N37-SUM(N39:N58)</f>
        <v>4910</v>
      </c>
      <c r="O59" s="19"/>
      <c r="P59" s="26">
        <f>P37-SUM(P39:P58)</f>
        <v>4364</v>
      </c>
      <c r="Q59" s="19"/>
      <c r="R59" s="26">
        <f>R37-SUM(R39:R58)</f>
        <v>1845</v>
      </c>
      <c r="S59" s="19"/>
    </row>
    <row r="60" spans="1:19" ht="7.5" customHeight="1">
      <c r="A60" s="26"/>
      <c r="B60" s="23" t="s">
        <v>208</v>
      </c>
      <c r="C60" s="18"/>
      <c r="D60" s="26">
        <v>26418</v>
      </c>
      <c r="E60" s="19" t="s">
        <v>5</v>
      </c>
      <c r="F60" s="26">
        <v>24934</v>
      </c>
      <c r="G60" s="19" t="s">
        <v>5</v>
      </c>
      <c r="H60" s="26">
        <v>26538</v>
      </c>
      <c r="I60" s="19" t="s">
        <v>5</v>
      </c>
      <c r="J60" s="26">
        <v>26538</v>
      </c>
      <c r="K60" s="19" t="s">
        <v>5</v>
      </c>
      <c r="L60" s="26">
        <v>28072</v>
      </c>
      <c r="M60" s="19" t="s">
        <v>5</v>
      </c>
      <c r="N60" s="26">
        <v>2058</v>
      </c>
      <c r="O60" s="19" t="s">
        <v>5</v>
      </c>
      <c r="P60" s="26">
        <v>2982</v>
      </c>
      <c r="Q60" s="19" t="s">
        <v>5</v>
      </c>
      <c r="R60" s="26">
        <v>1198</v>
      </c>
      <c r="S60" s="19" t="s">
        <v>5</v>
      </c>
    </row>
    <row r="61" spans="1:19" ht="7.5" customHeight="1">
      <c r="A61" s="26"/>
      <c r="B61" s="23" t="s">
        <v>307</v>
      </c>
      <c r="C61" s="18"/>
      <c r="D61" s="26">
        <v>238257</v>
      </c>
      <c r="E61" s="19" t="s">
        <v>5</v>
      </c>
      <c r="F61" s="26">
        <v>233696</v>
      </c>
      <c r="G61" s="19" t="s">
        <v>5</v>
      </c>
      <c r="H61" s="26">
        <v>233023</v>
      </c>
      <c r="I61" s="19" t="s">
        <v>5</v>
      </c>
      <c r="J61" s="26">
        <v>233023</v>
      </c>
      <c r="K61" s="19" t="s">
        <v>5</v>
      </c>
      <c r="L61" s="26">
        <v>201831</v>
      </c>
      <c r="M61" s="19" t="s">
        <v>5</v>
      </c>
      <c r="N61" s="26">
        <v>15995</v>
      </c>
      <c r="O61" s="19" t="s">
        <v>5</v>
      </c>
      <c r="P61" s="26">
        <v>19329</v>
      </c>
      <c r="Q61" s="19" t="s">
        <v>5</v>
      </c>
      <c r="R61" s="26">
        <v>15122</v>
      </c>
      <c r="S61" s="19" t="s">
        <v>5</v>
      </c>
    </row>
    <row r="62" spans="1:19" ht="7.5" customHeight="1">
      <c r="A62" s="26"/>
      <c r="B62" s="23" t="s">
        <v>308</v>
      </c>
      <c r="C62" s="18"/>
      <c r="D62" s="26">
        <v>350742</v>
      </c>
      <c r="E62" s="19" t="s">
        <v>5</v>
      </c>
      <c r="F62" s="26">
        <v>373140</v>
      </c>
      <c r="G62" s="19" t="s">
        <v>5</v>
      </c>
      <c r="H62" s="26">
        <v>368710</v>
      </c>
      <c r="I62" s="19" t="s">
        <v>5</v>
      </c>
      <c r="J62" s="26">
        <v>368710</v>
      </c>
      <c r="K62" s="19" t="s">
        <v>5</v>
      </c>
      <c r="L62" s="26">
        <v>398105</v>
      </c>
      <c r="M62" s="19" t="s">
        <v>5</v>
      </c>
      <c r="N62" s="26">
        <v>35599</v>
      </c>
      <c r="O62" s="19" t="s">
        <v>5</v>
      </c>
      <c r="P62" s="26">
        <v>28802</v>
      </c>
      <c r="Q62" s="19" t="s">
        <v>5</v>
      </c>
      <c r="R62" s="26">
        <v>28284</v>
      </c>
      <c r="S62" s="19" t="s">
        <v>5</v>
      </c>
    </row>
    <row r="63" spans="1:19" ht="8.25" customHeight="1">
      <c r="A63" s="26"/>
      <c r="B63" s="7" t="s">
        <v>207</v>
      </c>
      <c r="C63" s="13"/>
      <c r="D63" s="26"/>
      <c r="E63" s="19"/>
      <c r="F63" s="26"/>
      <c r="G63" s="19"/>
      <c r="H63" s="26"/>
      <c r="I63" s="19"/>
      <c r="J63" s="26"/>
      <c r="K63" s="19"/>
      <c r="L63" s="26"/>
      <c r="M63" s="19"/>
      <c r="N63" s="26"/>
      <c r="O63" s="19"/>
      <c r="P63" s="26"/>
      <c r="Q63" s="19"/>
      <c r="R63" s="26"/>
      <c r="S63" s="19"/>
    </row>
    <row r="64" spans="1:19" ht="7.5" customHeight="1">
      <c r="A64" s="26"/>
      <c r="B64" s="23" t="s">
        <v>408</v>
      </c>
      <c r="C64" s="18"/>
      <c r="D64" s="26">
        <v>43461</v>
      </c>
      <c r="E64" s="19" t="s">
        <v>5</v>
      </c>
      <c r="F64" s="26">
        <v>40856</v>
      </c>
      <c r="G64" s="19" t="s">
        <v>5</v>
      </c>
      <c r="H64" s="26">
        <v>40122</v>
      </c>
      <c r="I64" s="19" t="s">
        <v>5</v>
      </c>
      <c r="J64" s="26">
        <v>40122</v>
      </c>
      <c r="K64" s="19" t="s">
        <v>5</v>
      </c>
      <c r="L64" s="26">
        <v>51512</v>
      </c>
      <c r="M64" s="19" t="s">
        <v>5</v>
      </c>
      <c r="N64" s="26">
        <v>7261</v>
      </c>
      <c r="O64" s="19" t="s">
        <v>5</v>
      </c>
      <c r="P64" s="26">
        <v>3872</v>
      </c>
      <c r="Q64" s="19" t="s">
        <v>5</v>
      </c>
      <c r="R64" s="26">
        <v>14229</v>
      </c>
      <c r="S64" s="19" t="s">
        <v>5</v>
      </c>
    </row>
    <row r="65" spans="1:19" ht="7.5" customHeight="1">
      <c r="A65" s="26"/>
      <c r="B65" s="23" t="s">
        <v>205</v>
      </c>
      <c r="C65" s="18" t="s">
        <v>17</v>
      </c>
      <c r="D65" s="26">
        <v>144522</v>
      </c>
      <c r="E65" s="19" t="s">
        <v>5</v>
      </c>
      <c r="F65" s="26">
        <v>148778</v>
      </c>
      <c r="G65" s="19" t="s">
        <v>5</v>
      </c>
      <c r="H65" s="26">
        <v>155638</v>
      </c>
      <c r="I65" s="19" t="s">
        <v>5</v>
      </c>
      <c r="J65" s="26">
        <v>155638</v>
      </c>
      <c r="K65" s="19" t="s">
        <v>5</v>
      </c>
      <c r="L65" s="26">
        <v>135371</v>
      </c>
      <c r="M65" s="19" t="s">
        <v>5</v>
      </c>
      <c r="N65" s="26">
        <v>10975</v>
      </c>
      <c r="O65" s="19" t="s">
        <v>5</v>
      </c>
      <c r="P65" s="26">
        <v>10649</v>
      </c>
      <c r="Q65" s="19" t="s">
        <v>5</v>
      </c>
      <c r="R65" s="26">
        <v>7286</v>
      </c>
      <c r="S65" s="19" t="s">
        <v>5</v>
      </c>
    </row>
    <row r="66" spans="1:19" ht="7.5" customHeight="1">
      <c r="A66" s="26"/>
      <c r="B66" s="23" t="s">
        <v>252</v>
      </c>
      <c r="C66" s="18"/>
      <c r="D66" s="26"/>
      <c r="E66" s="19"/>
      <c r="F66" s="26"/>
      <c r="G66" s="19"/>
      <c r="H66" s="26"/>
      <c r="I66" s="19"/>
      <c r="J66" s="26"/>
      <c r="K66" s="19"/>
      <c r="L66" s="26"/>
      <c r="M66" s="19"/>
      <c r="N66" s="26"/>
      <c r="O66" s="19"/>
      <c r="P66" s="26"/>
      <c r="Q66" s="19"/>
      <c r="R66" s="26"/>
      <c r="S66" s="19"/>
    </row>
    <row r="67" spans="1:19" ht="7.5" customHeight="1">
      <c r="A67" s="26"/>
      <c r="B67" s="23" t="s">
        <v>406</v>
      </c>
      <c r="C67" s="18"/>
      <c r="D67" s="26">
        <v>8535</v>
      </c>
      <c r="E67" s="19" t="s">
        <v>5</v>
      </c>
      <c r="F67" s="26">
        <v>7344</v>
      </c>
      <c r="G67" s="19" t="s">
        <v>5</v>
      </c>
      <c r="H67" s="26">
        <v>8287</v>
      </c>
      <c r="I67" s="19" t="s">
        <v>5</v>
      </c>
      <c r="J67" s="26">
        <v>8287</v>
      </c>
      <c r="K67" s="19" t="s">
        <v>5</v>
      </c>
      <c r="L67" s="26">
        <v>6922</v>
      </c>
      <c r="M67" s="19" t="s">
        <v>5</v>
      </c>
      <c r="N67" s="26">
        <v>597</v>
      </c>
      <c r="O67" s="19" t="s">
        <v>5</v>
      </c>
      <c r="P67" s="26">
        <v>652</v>
      </c>
      <c r="Q67" s="19" t="s">
        <v>5</v>
      </c>
      <c r="R67" s="26">
        <v>468</v>
      </c>
      <c r="S67" s="19" t="s">
        <v>5</v>
      </c>
    </row>
    <row r="68" spans="1:19" ht="7.5" customHeight="1">
      <c r="A68" s="26"/>
      <c r="B68" s="23" t="s">
        <v>331</v>
      </c>
      <c r="C68" s="18"/>
      <c r="D68" s="26">
        <v>16206</v>
      </c>
      <c r="E68" s="19" t="s">
        <v>5</v>
      </c>
      <c r="F68" s="26">
        <v>3201</v>
      </c>
      <c r="G68" s="19" t="s">
        <v>5</v>
      </c>
      <c r="H68" s="26">
        <v>6830</v>
      </c>
      <c r="I68" s="19" t="s">
        <v>5</v>
      </c>
      <c r="J68" s="26">
        <v>6830</v>
      </c>
      <c r="K68" s="19" t="s">
        <v>5</v>
      </c>
      <c r="L68" s="26">
        <v>1909</v>
      </c>
      <c r="M68" s="19" t="s">
        <v>5</v>
      </c>
      <c r="N68" s="26">
        <v>145</v>
      </c>
      <c r="O68" s="19" t="s">
        <v>5</v>
      </c>
      <c r="P68" s="26">
        <v>22</v>
      </c>
      <c r="Q68" s="19" t="s">
        <v>5</v>
      </c>
      <c r="R68" s="26">
        <v>49</v>
      </c>
      <c r="S68" s="19" t="s">
        <v>5</v>
      </c>
    </row>
    <row r="69" spans="1:19" ht="7.5" customHeight="1">
      <c r="A69" s="26"/>
      <c r="B69" s="23" t="s">
        <v>409</v>
      </c>
      <c r="C69" s="18"/>
      <c r="D69" s="26">
        <v>1278</v>
      </c>
      <c r="E69" s="19" t="s">
        <v>5</v>
      </c>
      <c r="F69" s="26">
        <v>1511</v>
      </c>
      <c r="G69" s="19" t="s">
        <v>5</v>
      </c>
      <c r="H69" s="26">
        <v>2877</v>
      </c>
      <c r="I69" s="19" t="s">
        <v>5</v>
      </c>
      <c r="J69" s="26">
        <v>2877</v>
      </c>
      <c r="K69" s="19" t="s">
        <v>5</v>
      </c>
      <c r="L69" s="26">
        <v>2755</v>
      </c>
      <c r="M69" s="19" t="s">
        <v>5</v>
      </c>
      <c r="N69" s="26">
        <v>154</v>
      </c>
      <c r="O69" s="19" t="s">
        <v>5</v>
      </c>
      <c r="P69" s="26">
        <v>255</v>
      </c>
      <c r="Q69" s="19" t="s">
        <v>5</v>
      </c>
      <c r="R69" s="26">
        <v>182</v>
      </c>
      <c r="S69" s="19" t="s">
        <v>5</v>
      </c>
    </row>
    <row r="70" spans="1:19" ht="7.5" customHeight="1">
      <c r="A70" s="26"/>
      <c r="B70" s="23" t="s">
        <v>248</v>
      </c>
      <c r="C70" s="18"/>
      <c r="D70" s="26">
        <v>25392</v>
      </c>
      <c r="E70" s="19" t="s">
        <v>5</v>
      </c>
      <c r="F70" s="26">
        <v>20484</v>
      </c>
      <c r="G70" s="19" t="s">
        <v>5</v>
      </c>
      <c r="H70" s="26">
        <v>18580</v>
      </c>
      <c r="I70" s="19" t="s">
        <v>5</v>
      </c>
      <c r="J70" s="26">
        <v>18580</v>
      </c>
      <c r="K70" s="19" t="s">
        <v>5</v>
      </c>
      <c r="L70" s="26">
        <v>26840</v>
      </c>
      <c r="M70" s="19" t="s">
        <v>5</v>
      </c>
      <c r="N70" s="26">
        <v>2747</v>
      </c>
      <c r="O70" s="19" t="s">
        <v>5</v>
      </c>
      <c r="P70" s="26">
        <v>2400</v>
      </c>
      <c r="Q70" s="19" t="s">
        <v>5</v>
      </c>
      <c r="R70" s="26">
        <v>2198</v>
      </c>
      <c r="S70" s="19" t="s">
        <v>5</v>
      </c>
    </row>
    <row r="71" spans="1:19" ht="7.5" customHeight="1">
      <c r="A71" s="26"/>
      <c r="B71" s="23" t="s">
        <v>239</v>
      </c>
      <c r="C71" s="18"/>
      <c r="D71" s="26">
        <v>21092</v>
      </c>
      <c r="E71" s="19" t="s">
        <v>5</v>
      </c>
      <c r="F71" s="26">
        <v>31266</v>
      </c>
      <c r="G71" s="19" t="s">
        <v>5</v>
      </c>
      <c r="H71" s="26">
        <v>23151</v>
      </c>
      <c r="I71" s="19" t="s">
        <v>5</v>
      </c>
      <c r="J71" s="26">
        <v>23151</v>
      </c>
      <c r="K71" s="19" t="s">
        <v>5</v>
      </c>
      <c r="L71" s="26">
        <v>27408</v>
      </c>
      <c r="M71" s="19" t="s">
        <v>5</v>
      </c>
      <c r="N71" s="26">
        <v>2015</v>
      </c>
      <c r="O71" s="19" t="s">
        <v>5</v>
      </c>
      <c r="P71" s="26">
        <v>2431</v>
      </c>
      <c r="Q71" s="19" t="s">
        <v>5</v>
      </c>
      <c r="R71" s="26">
        <v>1055</v>
      </c>
      <c r="S71" s="19" t="s">
        <v>5</v>
      </c>
    </row>
    <row r="72" spans="1:19" ht="7.5" customHeight="1">
      <c r="A72" s="26"/>
      <c r="B72" s="23" t="s">
        <v>240</v>
      </c>
      <c r="C72" s="18"/>
      <c r="D72" s="26">
        <v>3856</v>
      </c>
      <c r="E72" s="19" t="s">
        <v>5</v>
      </c>
      <c r="F72" s="26">
        <v>6473</v>
      </c>
      <c r="G72" s="19" t="s">
        <v>5</v>
      </c>
      <c r="H72" s="26">
        <v>5671</v>
      </c>
      <c r="I72" s="19" t="s">
        <v>5</v>
      </c>
      <c r="J72" s="26">
        <v>5671</v>
      </c>
      <c r="K72" s="19" t="s">
        <v>5</v>
      </c>
      <c r="L72" s="26">
        <v>2203</v>
      </c>
      <c r="M72" s="19" t="s">
        <v>5</v>
      </c>
      <c r="N72" s="26">
        <v>92</v>
      </c>
      <c r="O72" s="19" t="s">
        <v>5</v>
      </c>
      <c r="P72" s="26">
        <v>103</v>
      </c>
      <c r="Q72" s="19" t="s">
        <v>5</v>
      </c>
      <c r="R72" s="26">
        <v>128</v>
      </c>
      <c r="S72" s="19" t="s">
        <v>5</v>
      </c>
    </row>
    <row r="73" spans="1:19" ht="7.5" customHeight="1">
      <c r="A73" s="26"/>
      <c r="B73" s="23" t="s">
        <v>255</v>
      </c>
      <c r="C73" s="18"/>
      <c r="D73" s="26">
        <v>5138</v>
      </c>
      <c r="E73" s="19" t="s">
        <v>5</v>
      </c>
      <c r="F73" s="26">
        <v>3501</v>
      </c>
      <c r="G73" s="19" t="s">
        <v>5</v>
      </c>
      <c r="H73" s="26">
        <v>3514</v>
      </c>
      <c r="I73" s="19" t="s">
        <v>5</v>
      </c>
      <c r="J73" s="26">
        <v>3514</v>
      </c>
      <c r="K73" s="19" t="s">
        <v>5</v>
      </c>
      <c r="L73" s="26">
        <v>3422</v>
      </c>
      <c r="M73" s="19" t="s">
        <v>5</v>
      </c>
      <c r="N73" s="26">
        <v>635</v>
      </c>
      <c r="O73" s="19" t="s">
        <v>5</v>
      </c>
      <c r="P73" s="26">
        <v>433</v>
      </c>
      <c r="Q73" s="19" t="s">
        <v>5</v>
      </c>
      <c r="R73" s="26">
        <v>541</v>
      </c>
      <c r="S73" s="19" t="s">
        <v>5</v>
      </c>
    </row>
    <row r="74" spans="1:19" ht="7.5" customHeight="1">
      <c r="A74" s="26"/>
      <c r="B74" s="23" t="s">
        <v>257</v>
      </c>
      <c r="C74" s="18"/>
      <c r="D74" s="26">
        <v>0</v>
      </c>
      <c r="E74" s="19" t="s">
        <v>5</v>
      </c>
      <c r="F74" s="26">
        <v>0</v>
      </c>
      <c r="G74" s="19" t="s">
        <v>5</v>
      </c>
      <c r="H74" s="26">
        <v>0</v>
      </c>
      <c r="I74" s="19" t="s">
        <v>5</v>
      </c>
      <c r="J74" s="26">
        <v>0</v>
      </c>
      <c r="K74" s="19" t="s">
        <v>5</v>
      </c>
      <c r="L74" s="26">
        <v>0</v>
      </c>
      <c r="M74" s="19" t="s">
        <v>5</v>
      </c>
      <c r="N74" s="26">
        <v>0</v>
      </c>
      <c r="O74" s="19" t="s">
        <v>5</v>
      </c>
      <c r="P74" s="26">
        <v>0</v>
      </c>
      <c r="Q74" s="19" t="s">
        <v>5</v>
      </c>
      <c r="R74" s="26">
        <v>0</v>
      </c>
      <c r="S74" s="19" t="s">
        <v>5</v>
      </c>
    </row>
    <row r="75" spans="1:19" ht="7.5" customHeight="1">
      <c r="A75" s="26"/>
      <c r="B75" s="23" t="s">
        <v>249</v>
      </c>
      <c r="C75" s="18"/>
      <c r="D75" s="26">
        <v>1592</v>
      </c>
      <c r="E75" s="19" t="s">
        <v>5</v>
      </c>
      <c r="F75" s="26">
        <v>8884</v>
      </c>
      <c r="G75" s="19" t="s">
        <v>5</v>
      </c>
      <c r="H75" s="26">
        <v>12040</v>
      </c>
      <c r="I75" s="19" t="s">
        <v>5</v>
      </c>
      <c r="J75" s="26">
        <v>12040</v>
      </c>
      <c r="K75" s="19" t="s">
        <v>5</v>
      </c>
      <c r="L75" s="26">
        <v>2118</v>
      </c>
      <c r="M75" s="19" t="s">
        <v>5</v>
      </c>
      <c r="N75" s="26">
        <v>197</v>
      </c>
      <c r="O75" s="19" t="s">
        <v>5</v>
      </c>
      <c r="P75" s="26">
        <v>162</v>
      </c>
      <c r="Q75" s="19" t="s">
        <v>5</v>
      </c>
      <c r="R75" s="26">
        <v>137</v>
      </c>
      <c r="S75" s="19" t="s">
        <v>5</v>
      </c>
    </row>
    <row r="76" spans="1:19" ht="7.5" customHeight="1">
      <c r="A76" s="26"/>
      <c r="B76" s="23" t="s">
        <v>242</v>
      </c>
      <c r="C76" s="18"/>
      <c r="D76" s="26">
        <v>2511</v>
      </c>
      <c r="E76" s="19" t="s">
        <v>5</v>
      </c>
      <c r="F76" s="26">
        <v>1579</v>
      </c>
      <c r="G76" s="19" t="s">
        <v>5</v>
      </c>
      <c r="H76" s="26">
        <v>2284</v>
      </c>
      <c r="I76" s="19" t="s">
        <v>5</v>
      </c>
      <c r="J76" s="26">
        <v>2284</v>
      </c>
      <c r="K76" s="19" t="s">
        <v>5</v>
      </c>
      <c r="L76" s="26">
        <v>1338</v>
      </c>
      <c r="M76" s="19" t="s">
        <v>5</v>
      </c>
      <c r="N76" s="26">
        <v>174</v>
      </c>
      <c r="O76" s="19" t="s">
        <v>5</v>
      </c>
      <c r="P76" s="26">
        <v>172</v>
      </c>
      <c r="Q76" s="19" t="s">
        <v>5</v>
      </c>
      <c r="R76" s="26">
        <v>137</v>
      </c>
      <c r="S76" s="19" t="s">
        <v>5</v>
      </c>
    </row>
    <row r="77" spans="1:19" ht="7.5" customHeight="1">
      <c r="A77" s="26"/>
      <c r="B77" s="23" t="s">
        <v>243</v>
      </c>
      <c r="C77" s="18"/>
      <c r="D77" s="26">
        <f>D65-SUM(D67:D76)</f>
        <v>58922</v>
      </c>
      <c r="E77" s="19"/>
      <c r="F77" s="26">
        <f>F65-SUM(F67:F76)</f>
        <v>64535</v>
      </c>
      <c r="G77" s="19"/>
      <c r="H77" s="26">
        <f>H65-SUM(H67:H76)</f>
        <v>72404</v>
      </c>
      <c r="I77" s="19"/>
      <c r="J77" s="26">
        <f>J65-SUM(J67:J76)</f>
        <v>72404</v>
      </c>
      <c r="K77" s="19"/>
      <c r="L77" s="26">
        <f>L65-SUM(L67:L76)</f>
        <v>60456</v>
      </c>
      <c r="M77" s="19"/>
      <c r="N77" s="26">
        <f>N65-SUM(N67:N76)</f>
        <v>4219</v>
      </c>
      <c r="O77" s="19"/>
      <c r="P77" s="26">
        <f>P65-SUM(P67:P76)</f>
        <v>4019</v>
      </c>
      <c r="Q77" s="19"/>
      <c r="R77" s="26">
        <f>R65-SUM(R67:R76)</f>
        <v>2391</v>
      </c>
      <c r="S77" s="19"/>
    </row>
    <row r="78" spans="1:19" ht="7.5" customHeight="1">
      <c r="A78" s="26"/>
      <c r="B78" s="23" t="s">
        <v>307</v>
      </c>
      <c r="C78" s="18"/>
      <c r="D78" s="26">
        <v>154686</v>
      </c>
      <c r="E78" s="19" t="s">
        <v>5</v>
      </c>
      <c r="F78" s="26">
        <v>130525</v>
      </c>
      <c r="G78" s="19" t="s">
        <v>5</v>
      </c>
      <c r="H78" s="26">
        <v>112955</v>
      </c>
      <c r="I78" s="19" t="s">
        <v>5</v>
      </c>
      <c r="J78" s="26">
        <v>112955</v>
      </c>
      <c r="K78" s="19" t="s">
        <v>5</v>
      </c>
      <c r="L78" s="26">
        <v>93716</v>
      </c>
      <c r="M78" s="19" t="s">
        <v>5</v>
      </c>
      <c r="N78" s="26">
        <v>10725</v>
      </c>
      <c r="O78" s="19" t="s">
        <v>5</v>
      </c>
      <c r="P78" s="26">
        <v>7145</v>
      </c>
      <c r="Q78" s="19" t="s">
        <v>5</v>
      </c>
      <c r="R78" s="26">
        <v>6072</v>
      </c>
      <c r="S78" s="19" t="s">
        <v>5</v>
      </c>
    </row>
    <row r="79" spans="1:19" ht="7.5" customHeight="1">
      <c r="A79" s="26"/>
      <c r="B79" s="23" t="s">
        <v>308</v>
      </c>
      <c r="C79" s="18"/>
      <c r="D79" s="26">
        <v>353526</v>
      </c>
      <c r="E79" s="19" t="s">
        <v>5</v>
      </c>
      <c r="F79" s="26">
        <v>344109</v>
      </c>
      <c r="G79" s="19" t="s">
        <v>5</v>
      </c>
      <c r="H79" s="26">
        <v>375677</v>
      </c>
      <c r="I79" s="19" t="s">
        <v>5</v>
      </c>
      <c r="J79" s="26">
        <v>375677</v>
      </c>
      <c r="K79" s="19" t="s">
        <v>5</v>
      </c>
      <c r="L79" s="26">
        <v>310756</v>
      </c>
      <c r="M79" s="19" t="s">
        <v>5</v>
      </c>
      <c r="N79" s="26">
        <v>27409</v>
      </c>
      <c r="O79" s="19" t="s">
        <v>5</v>
      </c>
      <c r="P79" s="26">
        <v>24288</v>
      </c>
      <c r="Q79" s="19" t="s">
        <v>5</v>
      </c>
      <c r="R79" s="26">
        <v>21356</v>
      </c>
      <c r="S79" s="19" t="s">
        <v>5</v>
      </c>
    </row>
    <row r="80" spans="1:19" ht="8.25" customHeight="1">
      <c r="A80" s="26"/>
      <c r="B80" s="7" t="s">
        <v>210</v>
      </c>
      <c r="C80" s="13"/>
      <c r="D80" s="26"/>
      <c r="E80" s="19"/>
      <c r="F80" s="26"/>
      <c r="G80" s="19"/>
      <c r="H80" s="26"/>
      <c r="I80" s="19"/>
      <c r="J80" s="26"/>
      <c r="K80" s="19"/>
      <c r="L80" s="26"/>
      <c r="M80" s="19"/>
      <c r="N80" s="26"/>
      <c r="O80" s="19"/>
      <c r="P80" s="26"/>
      <c r="Q80" s="19"/>
      <c r="R80" s="26"/>
      <c r="S80" s="19"/>
    </row>
    <row r="81" spans="1:19" ht="7.5" customHeight="1">
      <c r="A81" s="26"/>
      <c r="B81" s="23" t="s">
        <v>205</v>
      </c>
      <c r="C81" s="18"/>
      <c r="D81" s="26">
        <v>1218920</v>
      </c>
      <c r="E81" s="19" t="s">
        <v>5</v>
      </c>
      <c r="F81" s="26">
        <v>1243084</v>
      </c>
      <c r="G81" s="19" t="s">
        <v>5</v>
      </c>
      <c r="H81" s="26">
        <v>1180199</v>
      </c>
      <c r="I81" s="19" t="s">
        <v>5</v>
      </c>
      <c r="J81" s="26">
        <v>1180199</v>
      </c>
      <c r="K81" s="19" t="s">
        <v>5</v>
      </c>
      <c r="L81" s="26">
        <v>1208320</v>
      </c>
      <c r="M81" s="19" t="s">
        <v>5</v>
      </c>
      <c r="N81" s="26">
        <v>95741</v>
      </c>
      <c r="O81" s="19" t="s">
        <v>5</v>
      </c>
      <c r="P81" s="26">
        <v>95741</v>
      </c>
      <c r="Q81" s="19" t="s">
        <v>5</v>
      </c>
      <c r="R81" s="26">
        <v>95742</v>
      </c>
      <c r="S81" s="19" t="s">
        <v>5</v>
      </c>
    </row>
    <row r="82" spans="1:19" ht="7.5" customHeight="1">
      <c r="A82" s="12"/>
      <c r="B82" s="11"/>
      <c r="C82" s="10"/>
      <c r="D82" s="11"/>
      <c r="E82" s="10"/>
      <c r="F82" s="11"/>
      <c r="G82" s="10"/>
      <c r="H82" s="11"/>
      <c r="I82" s="10"/>
      <c r="J82" s="11"/>
      <c r="K82" s="10"/>
      <c r="L82" s="11"/>
      <c r="M82" s="10"/>
      <c r="N82" s="11"/>
      <c r="O82" s="10"/>
      <c r="P82" s="11"/>
      <c r="Q82" s="10"/>
      <c r="R82" s="11"/>
      <c r="S82" s="10"/>
    </row>
    <row r="83" spans="1:19" ht="18.75" customHeight="1">
      <c r="A83" s="20" t="s">
        <v>410</v>
      </c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Germany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86"/>
  <sheetViews>
    <sheetView workbookViewId="0">
      <selection activeCell="N9" sqref="N9:S9"/>
    </sheetView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S1" s="8" t="s">
        <v>0</v>
      </c>
    </row>
    <row r="2" spans="1:19" ht="22.5" customHeight="1">
      <c r="A2" s="4" t="s">
        <v>200</v>
      </c>
      <c r="S2" s="17" t="s">
        <v>411</v>
      </c>
    </row>
    <row r="3" spans="1:19" ht="4.5" customHeight="1"/>
    <row r="4" spans="1:19" ht="22.5" customHeight="1">
      <c r="A4" s="2"/>
      <c r="B4" s="1" t="s">
        <v>85</v>
      </c>
      <c r="C4" s="3"/>
      <c r="D4" s="5">
        <v>2015</v>
      </c>
      <c r="E4" s="6"/>
      <c r="F4" s="5">
        <v>2016</v>
      </c>
      <c r="G4" s="6"/>
      <c r="H4" s="5">
        <v>2017</v>
      </c>
      <c r="I4" s="6"/>
      <c r="J4" s="5">
        <v>2017</v>
      </c>
      <c r="K4" s="6"/>
      <c r="L4" s="5">
        <v>2018</v>
      </c>
      <c r="M4" s="6"/>
      <c r="N4" s="5">
        <v>2018</v>
      </c>
      <c r="O4" s="6"/>
      <c r="P4" s="5">
        <v>2018</v>
      </c>
      <c r="Q4" s="6"/>
      <c r="R4" s="5">
        <v>2018</v>
      </c>
      <c r="S4" s="6"/>
    </row>
    <row r="5" spans="1:19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</row>
    <row r="6" spans="1:19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75</v>
      </c>
      <c r="K6" s="9"/>
      <c r="L6" s="25" t="s">
        <v>75</v>
      </c>
      <c r="M6" s="9"/>
      <c r="N6" s="25" t="s">
        <v>77</v>
      </c>
      <c r="O6" s="9"/>
      <c r="P6" s="25" t="s">
        <v>78</v>
      </c>
      <c r="Q6" s="9"/>
      <c r="R6" s="25" t="s">
        <v>79</v>
      </c>
      <c r="S6" s="9"/>
    </row>
    <row r="7" spans="1:19" ht="8.25" customHeight="1">
      <c r="A7" s="26"/>
      <c r="B7" s="7" t="s">
        <v>211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8.25" customHeight="1">
      <c r="A8" s="26"/>
      <c r="B8" s="7" t="s">
        <v>202</v>
      </c>
      <c r="C8" s="13"/>
      <c r="D8" s="26"/>
      <c r="E8" s="19"/>
      <c r="F8" s="26"/>
      <c r="G8" s="19"/>
      <c r="H8" s="26"/>
      <c r="I8" s="19"/>
      <c r="J8" s="26"/>
      <c r="K8" s="19"/>
      <c r="L8" s="26"/>
      <c r="M8" s="19"/>
      <c r="N8" s="26"/>
      <c r="O8" s="19"/>
      <c r="P8" s="26"/>
      <c r="Q8" s="19"/>
      <c r="R8" s="26"/>
      <c r="S8" s="19"/>
    </row>
    <row r="9" spans="1:19" ht="7.5" customHeight="1">
      <c r="A9" s="26"/>
      <c r="B9" s="23" t="s">
        <v>412</v>
      </c>
      <c r="C9" s="18" t="s">
        <v>17</v>
      </c>
      <c r="D9" s="26">
        <v>1628280</v>
      </c>
      <c r="E9" s="19" t="s">
        <v>5</v>
      </c>
      <c r="F9" s="26">
        <v>1702157</v>
      </c>
      <c r="G9" s="19" t="s">
        <v>5</v>
      </c>
      <c r="H9" s="26">
        <v>1707697</v>
      </c>
      <c r="I9" s="19" t="s">
        <v>5</v>
      </c>
      <c r="J9" s="26">
        <v>1707697</v>
      </c>
      <c r="K9" s="19">
        <v>1</v>
      </c>
      <c r="L9" s="26">
        <v>1307043</v>
      </c>
      <c r="M9" s="19">
        <v>1</v>
      </c>
      <c r="N9" s="26"/>
      <c r="O9" s="19"/>
      <c r="P9" s="26"/>
      <c r="Q9" s="19"/>
      <c r="R9" s="26"/>
      <c r="S9" s="19"/>
    </row>
    <row r="10" spans="1:19" ht="8.25" customHeight="1">
      <c r="A10" s="26"/>
      <c r="B10" s="7" t="s">
        <v>206</v>
      </c>
      <c r="C10" s="13"/>
      <c r="D10" s="26"/>
      <c r="E10" s="19"/>
      <c r="F10" s="26"/>
      <c r="G10" s="19"/>
      <c r="H10" s="26"/>
      <c r="I10" s="19"/>
      <c r="J10" s="26"/>
      <c r="K10" s="19"/>
      <c r="L10" s="26"/>
      <c r="M10" s="19"/>
      <c r="N10" s="26"/>
      <c r="O10" s="19"/>
      <c r="P10" s="26"/>
      <c r="Q10" s="19"/>
      <c r="R10" s="26"/>
      <c r="S10" s="19"/>
    </row>
    <row r="11" spans="1:19" ht="7.5" customHeight="1">
      <c r="A11" s="26"/>
      <c r="B11" s="23" t="s">
        <v>259</v>
      </c>
      <c r="C11" s="18"/>
      <c r="D11" s="26"/>
      <c r="E11" s="19"/>
      <c r="F11" s="26"/>
      <c r="G11" s="19"/>
      <c r="H11" s="26"/>
      <c r="I11" s="19"/>
      <c r="J11" s="26"/>
      <c r="K11" s="19"/>
      <c r="L11" s="26"/>
      <c r="M11" s="19"/>
      <c r="N11" s="26"/>
      <c r="O11" s="19"/>
      <c r="P11" s="26"/>
      <c r="Q11" s="19"/>
      <c r="R11" s="26"/>
      <c r="S11" s="19"/>
    </row>
    <row r="12" spans="1:19" ht="7.5" customHeight="1">
      <c r="A12" s="26"/>
      <c r="B12" s="23" t="s">
        <v>260</v>
      </c>
      <c r="C12" s="18"/>
      <c r="D12" s="26">
        <v>113545</v>
      </c>
      <c r="E12" s="19" t="s">
        <v>5</v>
      </c>
      <c r="F12" s="26">
        <v>103808</v>
      </c>
      <c r="G12" s="19" t="s">
        <v>5</v>
      </c>
      <c r="H12" s="26">
        <v>103017</v>
      </c>
      <c r="I12" s="19" t="s">
        <v>5</v>
      </c>
      <c r="J12" s="26">
        <v>103017</v>
      </c>
      <c r="K12" s="19" t="s">
        <v>5</v>
      </c>
      <c r="L12" s="26">
        <v>119980</v>
      </c>
      <c r="M12" s="19" t="s">
        <v>5</v>
      </c>
      <c r="N12" s="26">
        <v>9414</v>
      </c>
      <c r="O12" s="19" t="s">
        <v>5</v>
      </c>
      <c r="P12" s="26">
        <v>9617</v>
      </c>
      <c r="Q12" s="19" t="s">
        <v>5</v>
      </c>
      <c r="R12" s="26">
        <v>6330</v>
      </c>
      <c r="S12" s="19" t="s">
        <v>5</v>
      </c>
    </row>
    <row r="13" spans="1:19" ht="7.5" customHeight="1">
      <c r="A13" s="26"/>
      <c r="B13" s="23" t="s">
        <v>294</v>
      </c>
      <c r="C13" s="18"/>
      <c r="D13" s="26">
        <v>20463</v>
      </c>
      <c r="E13" s="19" t="s">
        <v>5</v>
      </c>
      <c r="F13" s="26">
        <v>19898</v>
      </c>
      <c r="G13" s="19" t="s">
        <v>5</v>
      </c>
      <c r="H13" s="26">
        <v>19311</v>
      </c>
      <c r="I13" s="19" t="s">
        <v>5</v>
      </c>
      <c r="J13" s="26">
        <v>19311</v>
      </c>
      <c r="K13" s="19" t="s">
        <v>5</v>
      </c>
      <c r="L13" s="26">
        <v>18993</v>
      </c>
      <c r="M13" s="19" t="s">
        <v>5</v>
      </c>
      <c r="N13" s="26">
        <v>1311</v>
      </c>
      <c r="O13" s="19" t="s">
        <v>5</v>
      </c>
      <c r="P13" s="26">
        <v>1717</v>
      </c>
      <c r="Q13" s="19" t="s">
        <v>5</v>
      </c>
      <c r="R13" s="26">
        <v>832</v>
      </c>
      <c r="S13" s="19" t="s">
        <v>5</v>
      </c>
    </row>
    <row r="14" spans="1:19" ht="7.5" customHeight="1">
      <c r="A14" s="26"/>
      <c r="B14" s="23" t="s">
        <v>295</v>
      </c>
      <c r="C14" s="18"/>
      <c r="D14" s="26">
        <v>17157</v>
      </c>
      <c r="E14" s="19" t="s">
        <v>5</v>
      </c>
      <c r="F14" s="26">
        <v>17718</v>
      </c>
      <c r="G14" s="19" t="s">
        <v>5</v>
      </c>
      <c r="H14" s="26">
        <v>20208</v>
      </c>
      <c r="I14" s="19" t="s">
        <v>5</v>
      </c>
      <c r="J14" s="26">
        <v>20208</v>
      </c>
      <c r="K14" s="19" t="s">
        <v>5</v>
      </c>
      <c r="L14" s="26">
        <v>23168</v>
      </c>
      <c r="M14" s="19" t="s">
        <v>5</v>
      </c>
      <c r="N14" s="26">
        <v>1600</v>
      </c>
      <c r="O14" s="19" t="s">
        <v>5</v>
      </c>
      <c r="P14" s="26">
        <v>1914</v>
      </c>
      <c r="Q14" s="19" t="s">
        <v>5</v>
      </c>
      <c r="R14" s="26">
        <v>1359</v>
      </c>
      <c r="S14" s="19" t="s">
        <v>5</v>
      </c>
    </row>
    <row r="15" spans="1:19" ht="7.5" customHeight="1">
      <c r="A15" s="26"/>
      <c r="B15" s="23" t="s">
        <v>263</v>
      </c>
      <c r="C15" s="18"/>
      <c r="D15" s="26">
        <v>15752</v>
      </c>
      <c r="E15" s="19" t="s">
        <v>5</v>
      </c>
      <c r="F15" s="26">
        <v>14989</v>
      </c>
      <c r="G15" s="19" t="s">
        <v>5</v>
      </c>
      <c r="H15" s="26">
        <v>14916</v>
      </c>
      <c r="I15" s="19" t="s">
        <v>5</v>
      </c>
      <c r="J15" s="26">
        <v>14916</v>
      </c>
      <c r="K15" s="19" t="s">
        <v>5</v>
      </c>
      <c r="L15" s="26">
        <v>17534</v>
      </c>
      <c r="M15" s="19" t="s">
        <v>5</v>
      </c>
      <c r="N15" s="26">
        <v>1755</v>
      </c>
      <c r="O15" s="19" t="s">
        <v>5</v>
      </c>
      <c r="P15" s="26">
        <v>1473</v>
      </c>
      <c r="Q15" s="19" t="s">
        <v>5</v>
      </c>
      <c r="R15" s="26">
        <v>893</v>
      </c>
      <c r="S15" s="19" t="s">
        <v>5</v>
      </c>
    </row>
    <row r="16" spans="1:19" ht="7.5" customHeight="1">
      <c r="A16" s="26"/>
      <c r="B16" s="23"/>
      <c r="C16" s="18" t="s">
        <v>17</v>
      </c>
      <c r="D16" s="26">
        <f>SUM(D12:D15)</f>
        <v>166917</v>
      </c>
      <c r="E16" s="19"/>
      <c r="F16" s="26">
        <f>SUM(F12:F15)</f>
        <v>156413</v>
      </c>
      <c r="G16" s="19"/>
      <c r="H16" s="26">
        <f>SUM(H12:H15)</f>
        <v>157452</v>
      </c>
      <c r="I16" s="19"/>
      <c r="J16" s="26">
        <f>SUM(J12:J15)</f>
        <v>157452</v>
      </c>
      <c r="K16" s="19"/>
      <c r="L16" s="26">
        <f>SUM(L12:L15)</f>
        <v>179675</v>
      </c>
      <c r="M16" s="19"/>
      <c r="N16" s="26">
        <f>SUM(N12:N15)</f>
        <v>14080</v>
      </c>
      <c r="O16" s="19"/>
      <c r="P16" s="26">
        <f>SUM(P12:P15)</f>
        <v>14721</v>
      </c>
      <c r="Q16" s="19"/>
      <c r="R16" s="26">
        <f>SUM(R12:R15)</f>
        <v>9414</v>
      </c>
      <c r="S16" s="19"/>
    </row>
    <row r="17" spans="1:19" ht="7.5" customHeight="1">
      <c r="A17" s="26"/>
      <c r="B17" s="23" t="s">
        <v>264</v>
      </c>
      <c r="C17" s="18"/>
      <c r="D17" s="26"/>
      <c r="E17" s="19"/>
      <c r="F17" s="26"/>
      <c r="G17" s="19"/>
      <c r="H17" s="26"/>
      <c r="I17" s="19"/>
      <c r="J17" s="26"/>
      <c r="K17" s="19"/>
      <c r="L17" s="26"/>
      <c r="M17" s="19"/>
      <c r="N17" s="26"/>
      <c r="O17" s="19"/>
      <c r="P17" s="26"/>
      <c r="Q17" s="19"/>
      <c r="R17" s="26"/>
      <c r="S17" s="19"/>
    </row>
    <row r="18" spans="1:19" ht="7.5" customHeight="1">
      <c r="A18" s="26"/>
      <c r="B18" s="23" t="s">
        <v>260</v>
      </c>
      <c r="C18" s="18"/>
      <c r="D18" s="26">
        <v>5896</v>
      </c>
      <c r="E18" s="19" t="s">
        <v>5</v>
      </c>
      <c r="F18" s="26">
        <v>8056</v>
      </c>
      <c r="G18" s="19" t="s">
        <v>5</v>
      </c>
      <c r="H18" s="26">
        <v>10141</v>
      </c>
      <c r="I18" s="19" t="s">
        <v>5</v>
      </c>
      <c r="J18" s="26">
        <v>10141</v>
      </c>
      <c r="K18" s="19" t="s">
        <v>5</v>
      </c>
      <c r="L18" s="26">
        <v>10049</v>
      </c>
      <c r="M18" s="19" t="s">
        <v>5</v>
      </c>
      <c r="N18" s="26">
        <v>916</v>
      </c>
      <c r="O18" s="19" t="s">
        <v>5</v>
      </c>
      <c r="P18" s="26">
        <v>828</v>
      </c>
      <c r="Q18" s="19" t="s">
        <v>5</v>
      </c>
      <c r="R18" s="26">
        <v>620</v>
      </c>
      <c r="S18" s="19" t="s">
        <v>5</v>
      </c>
    </row>
    <row r="19" spans="1:19" ht="7.5" customHeight="1">
      <c r="A19" s="26"/>
      <c r="B19" s="23" t="s">
        <v>294</v>
      </c>
      <c r="C19" s="18"/>
      <c r="D19" s="26">
        <v>50253</v>
      </c>
      <c r="E19" s="19" t="s">
        <v>5</v>
      </c>
      <c r="F19" s="26">
        <v>50466</v>
      </c>
      <c r="G19" s="19" t="s">
        <v>5</v>
      </c>
      <c r="H19" s="26">
        <v>48756</v>
      </c>
      <c r="I19" s="19" t="s">
        <v>5</v>
      </c>
      <c r="J19" s="26">
        <v>48756</v>
      </c>
      <c r="K19" s="19" t="s">
        <v>5</v>
      </c>
      <c r="L19" s="26">
        <v>49628</v>
      </c>
      <c r="M19" s="19" t="s">
        <v>5</v>
      </c>
      <c r="N19" s="26">
        <v>4440</v>
      </c>
      <c r="O19" s="19" t="s">
        <v>5</v>
      </c>
      <c r="P19" s="26">
        <v>4064</v>
      </c>
      <c r="Q19" s="19" t="s">
        <v>5</v>
      </c>
      <c r="R19" s="26">
        <v>2051</v>
      </c>
      <c r="S19" s="19" t="s">
        <v>5</v>
      </c>
    </row>
    <row r="20" spans="1:19" ht="7.5" customHeight="1">
      <c r="A20" s="26"/>
      <c r="B20" s="23" t="s">
        <v>295</v>
      </c>
      <c r="C20" s="18"/>
      <c r="D20" s="26">
        <v>21166</v>
      </c>
      <c r="E20" s="19" t="s">
        <v>5</v>
      </c>
      <c r="F20" s="26">
        <v>21117</v>
      </c>
      <c r="G20" s="19" t="s">
        <v>5</v>
      </c>
      <c r="H20" s="26">
        <v>23788</v>
      </c>
      <c r="I20" s="19" t="s">
        <v>5</v>
      </c>
      <c r="J20" s="26">
        <v>23788</v>
      </c>
      <c r="K20" s="19" t="s">
        <v>5</v>
      </c>
      <c r="L20" s="26">
        <v>29390</v>
      </c>
      <c r="M20" s="19" t="s">
        <v>5</v>
      </c>
      <c r="N20" s="26">
        <v>2528</v>
      </c>
      <c r="O20" s="19" t="s">
        <v>5</v>
      </c>
      <c r="P20" s="26">
        <v>2269</v>
      </c>
      <c r="Q20" s="19" t="s">
        <v>5</v>
      </c>
      <c r="R20" s="26">
        <v>1981</v>
      </c>
      <c r="S20" s="19" t="s">
        <v>5</v>
      </c>
    </row>
    <row r="21" spans="1:19" ht="7.5" customHeight="1">
      <c r="A21" s="26"/>
      <c r="B21" s="23" t="s">
        <v>263</v>
      </c>
      <c r="C21" s="18"/>
      <c r="D21" s="26">
        <v>12127</v>
      </c>
      <c r="E21" s="19" t="s">
        <v>5</v>
      </c>
      <c r="F21" s="26">
        <v>14422</v>
      </c>
      <c r="G21" s="19" t="s">
        <v>5</v>
      </c>
      <c r="H21" s="26">
        <v>15268</v>
      </c>
      <c r="I21" s="19" t="s">
        <v>5</v>
      </c>
      <c r="J21" s="26">
        <v>15268</v>
      </c>
      <c r="K21" s="19" t="s">
        <v>5</v>
      </c>
      <c r="L21" s="26">
        <v>13994</v>
      </c>
      <c r="M21" s="19" t="s">
        <v>5</v>
      </c>
      <c r="N21" s="26">
        <v>1190</v>
      </c>
      <c r="O21" s="19" t="s">
        <v>5</v>
      </c>
      <c r="P21" s="26">
        <v>915</v>
      </c>
      <c r="Q21" s="19" t="s">
        <v>5</v>
      </c>
      <c r="R21" s="26">
        <v>745</v>
      </c>
      <c r="S21" s="19" t="s">
        <v>5</v>
      </c>
    </row>
    <row r="22" spans="1:19" ht="7.5" customHeight="1">
      <c r="A22" s="26"/>
      <c r="B22" s="23"/>
      <c r="C22" s="18" t="s">
        <v>17</v>
      </c>
      <c r="D22" s="26">
        <f>SUM(D18:D21)</f>
        <v>89442</v>
      </c>
      <c r="E22" s="19"/>
      <c r="F22" s="26">
        <f>SUM(F18:F21)</f>
        <v>94061</v>
      </c>
      <c r="G22" s="19"/>
      <c r="H22" s="26">
        <f>SUM(H18:H21)</f>
        <v>97953</v>
      </c>
      <c r="I22" s="19"/>
      <c r="J22" s="26">
        <f>SUM(J18:J21)</f>
        <v>97953</v>
      </c>
      <c r="K22" s="19"/>
      <c r="L22" s="26">
        <f>SUM(L18:L21)</f>
        <v>103061</v>
      </c>
      <c r="M22" s="19"/>
      <c r="N22" s="26">
        <f>SUM(N18:N21)</f>
        <v>9074</v>
      </c>
      <c r="O22" s="19"/>
      <c r="P22" s="26">
        <f>SUM(P18:P21)</f>
        <v>8076</v>
      </c>
      <c r="Q22" s="19"/>
      <c r="R22" s="26">
        <f>SUM(R18:R21)</f>
        <v>5397</v>
      </c>
      <c r="S22" s="19"/>
    </row>
    <row r="23" spans="1:19" ht="7.5" customHeight="1">
      <c r="A23" s="26"/>
      <c r="B23" s="7"/>
      <c r="C23" s="13" t="s">
        <v>217</v>
      </c>
      <c r="D23" s="31">
        <f>D16+D22</f>
        <v>256359</v>
      </c>
      <c r="E23" s="19"/>
      <c r="F23" s="31">
        <f>F16+F22</f>
        <v>250474</v>
      </c>
      <c r="G23" s="19"/>
      <c r="H23" s="31">
        <f>H16+H22</f>
        <v>255405</v>
      </c>
      <c r="I23" s="19"/>
      <c r="J23" s="31">
        <f>J16+J22</f>
        <v>255405</v>
      </c>
      <c r="K23" s="19"/>
      <c r="L23" s="31">
        <f>L16+L22</f>
        <v>282736</v>
      </c>
      <c r="M23" s="19"/>
      <c r="N23" s="31">
        <f>N16+N22</f>
        <v>23154</v>
      </c>
      <c r="O23" s="19"/>
      <c r="P23" s="31">
        <f>P16+P22</f>
        <v>22797</v>
      </c>
      <c r="Q23" s="19"/>
      <c r="R23" s="31">
        <f>R16+R22</f>
        <v>14811</v>
      </c>
      <c r="S23" s="19"/>
    </row>
    <row r="24" spans="1:19" ht="7.5" customHeight="1">
      <c r="A24" s="26"/>
      <c r="B24" s="23" t="s">
        <v>267</v>
      </c>
      <c r="C24" s="18"/>
      <c r="D24" s="26">
        <v>12598</v>
      </c>
      <c r="E24" s="19" t="s">
        <v>5</v>
      </c>
      <c r="F24" s="26">
        <v>11117</v>
      </c>
      <c r="G24" s="19" t="s">
        <v>5</v>
      </c>
      <c r="H24" s="26">
        <v>8734</v>
      </c>
      <c r="I24" s="19" t="s">
        <v>5</v>
      </c>
      <c r="J24" s="26">
        <v>8734</v>
      </c>
      <c r="K24" s="19" t="s">
        <v>5</v>
      </c>
      <c r="L24" s="26">
        <v>8220</v>
      </c>
      <c r="M24" s="19" t="s">
        <v>5</v>
      </c>
      <c r="N24" s="26">
        <v>572</v>
      </c>
      <c r="O24" s="19" t="s">
        <v>5</v>
      </c>
      <c r="P24" s="26">
        <v>483</v>
      </c>
      <c r="Q24" s="19" t="s">
        <v>5</v>
      </c>
      <c r="R24" s="26">
        <v>730</v>
      </c>
      <c r="S24" s="19" t="s">
        <v>5</v>
      </c>
    </row>
    <row r="25" spans="1:19" ht="8.25" customHeight="1">
      <c r="A25" s="26"/>
      <c r="B25" s="7" t="s">
        <v>207</v>
      </c>
      <c r="C25" s="13"/>
      <c r="D25" s="26"/>
      <c r="E25" s="19"/>
      <c r="F25" s="26"/>
      <c r="G25" s="19"/>
      <c r="H25" s="26"/>
      <c r="I25" s="19"/>
      <c r="J25" s="26"/>
      <c r="K25" s="19"/>
      <c r="L25" s="26"/>
      <c r="M25" s="19"/>
      <c r="N25" s="26"/>
      <c r="O25" s="19"/>
      <c r="P25" s="26"/>
      <c r="Q25" s="19"/>
      <c r="R25" s="26"/>
      <c r="S25" s="19"/>
    </row>
    <row r="26" spans="1:19" ht="7.5" customHeight="1">
      <c r="A26" s="26"/>
      <c r="B26" s="23" t="s">
        <v>259</v>
      </c>
      <c r="C26" s="18"/>
      <c r="D26" s="26"/>
      <c r="E26" s="19"/>
      <c r="F26" s="26"/>
      <c r="G26" s="19"/>
      <c r="H26" s="26"/>
      <c r="I26" s="19"/>
      <c r="J26" s="26"/>
      <c r="K26" s="19"/>
      <c r="L26" s="26"/>
      <c r="M26" s="19"/>
      <c r="N26" s="26"/>
      <c r="O26" s="19"/>
      <c r="P26" s="26"/>
      <c r="Q26" s="19"/>
      <c r="R26" s="26"/>
      <c r="S26" s="19"/>
    </row>
    <row r="27" spans="1:19" ht="7.5" customHeight="1">
      <c r="A27" s="26"/>
      <c r="B27" s="23" t="s">
        <v>260</v>
      </c>
      <c r="C27" s="18"/>
      <c r="D27" s="26">
        <v>403466</v>
      </c>
      <c r="E27" s="19" t="s">
        <v>5</v>
      </c>
      <c r="F27" s="26">
        <v>401392</v>
      </c>
      <c r="G27" s="19" t="s">
        <v>5</v>
      </c>
      <c r="H27" s="26">
        <v>358408</v>
      </c>
      <c r="I27" s="19" t="s">
        <v>5</v>
      </c>
      <c r="J27" s="26">
        <v>358408</v>
      </c>
      <c r="K27" s="19" t="s">
        <v>5</v>
      </c>
      <c r="L27" s="26">
        <v>371700</v>
      </c>
      <c r="M27" s="19" t="s">
        <v>5</v>
      </c>
      <c r="N27" s="26">
        <v>31074</v>
      </c>
      <c r="O27" s="19" t="s">
        <v>5</v>
      </c>
      <c r="P27" s="26">
        <v>31277</v>
      </c>
      <c r="Q27" s="19" t="s">
        <v>5</v>
      </c>
      <c r="R27" s="26">
        <v>21202</v>
      </c>
      <c r="S27" s="19" t="s">
        <v>5</v>
      </c>
    </row>
    <row r="28" spans="1:19" ht="7.5" customHeight="1">
      <c r="A28" s="26"/>
      <c r="B28" s="23" t="s">
        <v>294</v>
      </c>
      <c r="C28" s="18"/>
      <c r="D28" s="26">
        <v>25973</v>
      </c>
      <c r="E28" s="19" t="s">
        <v>5</v>
      </c>
      <c r="F28" s="26">
        <v>25359</v>
      </c>
      <c r="G28" s="19" t="s">
        <v>5</v>
      </c>
      <c r="H28" s="26">
        <v>27802</v>
      </c>
      <c r="I28" s="19" t="s">
        <v>5</v>
      </c>
      <c r="J28" s="26">
        <v>27802</v>
      </c>
      <c r="K28" s="19" t="s">
        <v>5</v>
      </c>
      <c r="L28" s="26">
        <v>28443</v>
      </c>
      <c r="M28" s="19" t="s">
        <v>5</v>
      </c>
      <c r="N28" s="26">
        <v>2660</v>
      </c>
      <c r="O28" s="19" t="s">
        <v>5</v>
      </c>
      <c r="P28" s="26">
        <v>2787</v>
      </c>
      <c r="Q28" s="19" t="s">
        <v>5</v>
      </c>
      <c r="R28" s="26">
        <v>1691</v>
      </c>
      <c r="S28" s="19" t="s">
        <v>5</v>
      </c>
    </row>
    <row r="29" spans="1:19" ht="7.5" customHeight="1">
      <c r="A29" s="26"/>
      <c r="B29" s="23" t="s">
        <v>295</v>
      </c>
      <c r="C29" s="18"/>
      <c r="D29" s="26">
        <v>167881</v>
      </c>
      <c r="E29" s="19" t="s">
        <v>5</v>
      </c>
      <c r="F29" s="26">
        <v>197063</v>
      </c>
      <c r="G29" s="19" t="s">
        <v>5</v>
      </c>
      <c r="H29" s="26">
        <v>187283</v>
      </c>
      <c r="I29" s="19" t="s">
        <v>5</v>
      </c>
      <c r="J29" s="26">
        <v>187283</v>
      </c>
      <c r="K29" s="19" t="s">
        <v>5</v>
      </c>
      <c r="L29" s="26">
        <v>196624</v>
      </c>
      <c r="M29" s="19" t="s">
        <v>5</v>
      </c>
      <c r="N29" s="26">
        <v>17562</v>
      </c>
      <c r="O29" s="19" t="s">
        <v>5</v>
      </c>
      <c r="P29" s="26">
        <v>16528</v>
      </c>
      <c r="Q29" s="19" t="s">
        <v>5</v>
      </c>
      <c r="R29" s="26">
        <v>9739</v>
      </c>
      <c r="S29" s="19" t="s">
        <v>5</v>
      </c>
    </row>
    <row r="30" spans="1:19" ht="7.5" customHeight="1">
      <c r="A30" s="26"/>
      <c r="B30" s="23" t="s">
        <v>263</v>
      </c>
      <c r="C30" s="18"/>
      <c r="D30" s="26">
        <v>71848</v>
      </c>
      <c r="E30" s="19" t="s">
        <v>5</v>
      </c>
      <c r="F30" s="26">
        <v>75674</v>
      </c>
      <c r="G30" s="19" t="s">
        <v>5</v>
      </c>
      <c r="H30" s="26">
        <v>70626</v>
      </c>
      <c r="I30" s="19" t="s">
        <v>5</v>
      </c>
      <c r="J30" s="26">
        <v>70626</v>
      </c>
      <c r="K30" s="19" t="s">
        <v>5</v>
      </c>
      <c r="L30" s="26">
        <v>64874</v>
      </c>
      <c r="M30" s="19" t="s">
        <v>5</v>
      </c>
      <c r="N30" s="26">
        <v>5672</v>
      </c>
      <c r="O30" s="19" t="s">
        <v>5</v>
      </c>
      <c r="P30" s="26">
        <v>5348</v>
      </c>
      <c r="Q30" s="19" t="s">
        <v>5</v>
      </c>
      <c r="R30" s="26">
        <v>3127</v>
      </c>
      <c r="S30" s="19" t="s">
        <v>5</v>
      </c>
    </row>
    <row r="31" spans="1:19" ht="7.5" customHeight="1">
      <c r="A31" s="26"/>
      <c r="B31" s="23"/>
      <c r="C31" s="18" t="s">
        <v>17</v>
      </c>
      <c r="D31" s="26">
        <f>SUM(D27:D30)</f>
        <v>669168</v>
      </c>
      <c r="E31" s="19"/>
      <c r="F31" s="26">
        <f>SUM(F27:F30)</f>
        <v>699488</v>
      </c>
      <c r="G31" s="19"/>
      <c r="H31" s="26">
        <f>SUM(H27:H30)</f>
        <v>644119</v>
      </c>
      <c r="I31" s="19"/>
      <c r="J31" s="26">
        <f>SUM(J27:J30)</f>
        <v>644119</v>
      </c>
      <c r="K31" s="19"/>
      <c r="L31" s="26">
        <f>SUM(L27:L30)</f>
        <v>661641</v>
      </c>
      <c r="M31" s="19"/>
      <c r="N31" s="26">
        <f>SUM(N27:N30)</f>
        <v>56968</v>
      </c>
      <c r="O31" s="19"/>
      <c r="P31" s="26">
        <f>SUM(P27:P30)</f>
        <v>55940</v>
      </c>
      <c r="Q31" s="19"/>
      <c r="R31" s="26">
        <f>SUM(R27:R30)</f>
        <v>35759</v>
      </c>
      <c r="S31" s="19"/>
    </row>
    <row r="32" spans="1:19" ht="7.5" customHeight="1">
      <c r="A32" s="26"/>
      <c r="B32" s="23" t="s">
        <v>264</v>
      </c>
      <c r="C32" s="18"/>
      <c r="D32" s="26"/>
      <c r="E32" s="19"/>
      <c r="F32" s="26"/>
      <c r="G32" s="19"/>
      <c r="H32" s="26"/>
      <c r="I32" s="19"/>
      <c r="J32" s="26"/>
      <c r="K32" s="19"/>
      <c r="L32" s="26"/>
      <c r="M32" s="19"/>
      <c r="N32" s="26"/>
      <c r="O32" s="19"/>
      <c r="P32" s="26"/>
      <c r="Q32" s="19"/>
      <c r="R32" s="26"/>
      <c r="S32" s="19"/>
    </row>
    <row r="33" spans="1:19" ht="7.5" customHeight="1">
      <c r="A33" s="26"/>
      <c r="B33" s="23" t="s">
        <v>260</v>
      </c>
      <c r="C33" s="18"/>
      <c r="D33" s="26">
        <v>22892</v>
      </c>
      <c r="E33" s="19" t="s">
        <v>5</v>
      </c>
      <c r="F33" s="26">
        <v>23600</v>
      </c>
      <c r="G33" s="19" t="s">
        <v>5</v>
      </c>
      <c r="H33" s="26">
        <v>25392</v>
      </c>
      <c r="I33" s="19" t="s">
        <v>5</v>
      </c>
      <c r="J33" s="26">
        <v>25392</v>
      </c>
      <c r="K33" s="19" t="s">
        <v>5</v>
      </c>
      <c r="L33" s="26">
        <v>25221</v>
      </c>
      <c r="M33" s="19" t="s">
        <v>5</v>
      </c>
      <c r="N33" s="26">
        <v>2074</v>
      </c>
      <c r="O33" s="19" t="s">
        <v>5</v>
      </c>
      <c r="P33" s="26">
        <v>2371</v>
      </c>
      <c r="Q33" s="19" t="s">
        <v>5</v>
      </c>
      <c r="R33" s="26">
        <v>1452</v>
      </c>
      <c r="S33" s="19" t="s">
        <v>5</v>
      </c>
    </row>
    <row r="34" spans="1:19" ht="7.5" customHeight="1">
      <c r="A34" s="26"/>
      <c r="B34" s="23" t="s">
        <v>294</v>
      </c>
      <c r="C34" s="18"/>
      <c r="D34" s="26">
        <v>124022</v>
      </c>
      <c r="E34" s="19" t="s">
        <v>5</v>
      </c>
      <c r="F34" s="26">
        <v>126640</v>
      </c>
      <c r="G34" s="19" t="s">
        <v>5</v>
      </c>
      <c r="H34" s="26">
        <v>134379</v>
      </c>
      <c r="I34" s="19" t="s">
        <v>5</v>
      </c>
      <c r="J34" s="26">
        <v>134379</v>
      </c>
      <c r="K34" s="19" t="s">
        <v>5</v>
      </c>
      <c r="L34" s="26">
        <v>138505</v>
      </c>
      <c r="M34" s="19" t="s">
        <v>5</v>
      </c>
      <c r="N34" s="26">
        <v>12110</v>
      </c>
      <c r="O34" s="19" t="s">
        <v>5</v>
      </c>
      <c r="P34" s="26">
        <v>12173</v>
      </c>
      <c r="Q34" s="19" t="s">
        <v>5</v>
      </c>
      <c r="R34" s="26">
        <v>6937</v>
      </c>
      <c r="S34" s="19" t="s">
        <v>5</v>
      </c>
    </row>
    <row r="35" spans="1:19" ht="7.5" customHeight="1">
      <c r="A35" s="26"/>
      <c r="B35" s="23" t="s">
        <v>295</v>
      </c>
      <c r="C35" s="18"/>
      <c r="D35" s="26">
        <v>160471</v>
      </c>
      <c r="E35" s="19" t="s">
        <v>5</v>
      </c>
      <c r="F35" s="26">
        <v>169455</v>
      </c>
      <c r="G35" s="19" t="s">
        <v>5</v>
      </c>
      <c r="H35" s="26">
        <v>178347</v>
      </c>
      <c r="I35" s="19" t="s">
        <v>5</v>
      </c>
      <c r="J35" s="26">
        <v>178347</v>
      </c>
      <c r="K35" s="19" t="s">
        <v>5</v>
      </c>
      <c r="L35" s="26">
        <v>173473</v>
      </c>
      <c r="M35" s="19" t="s">
        <v>5</v>
      </c>
      <c r="N35" s="26">
        <v>16335</v>
      </c>
      <c r="O35" s="19" t="s">
        <v>5</v>
      </c>
      <c r="P35" s="26">
        <v>13837</v>
      </c>
      <c r="Q35" s="19" t="s">
        <v>5</v>
      </c>
      <c r="R35" s="26">
        <v>9240</v>
      </c>
      <c r="S35" s="19" t="s">
        <v>5</v>
      </c>
    </row>
    <row r="36" spans="1:19" ht="7.5" customHeight="1">
      <c r="A36" s="26"/>
      <c r="B36" s="23" t="s">
        <v>263</v>
      </c>
      <c r="C36" s="18"/>
      <c r="D36" s="26">
        <v>31989</v>
      </c>
      <c r="E36" s="19" t="s">
        <v>5</v>
      </c>
      <c r="F36" s="26">
        <v>31807</v>
      </c>
      <c r="G36" s="19" t="s">
        <v>5</v>
      </c>
      <c r="H36" s="26">
        <v>33423</v>
      </c>
      <c r="I36" s="19" t="s">
        <v>5</v>
      </c>
      <c r="J36" s="26">
        <v>33423</v>
      </c>
      <c r="K36" s="19" t="s">
        <v>5</v>
      </c>
      <c r="L36" s="26">
        <v>34091</v>
      </c>
      <c r="M36" s="19" t="s">
        <v>5</v>
      </c>
      <c r="N36" s="26">
        <v>3029</v>
      </c>
      <c r="O36" s="19" t="s">
        <v>5</v>
      </c>
      <c r="P36" s="26">
        <v>3056</v>
      </c>
      <c r="Q36" s="19" t="s">
        <v>5</v>
      </c>
      <c r="R36" s="26">
        <v>1621</v>
      </c>
      <c r="S36" s="19" t="s">
        <v>5</v>
      </c>
    </row>
    <row r="37" spans="1:19" ht="7.5" customHeight="1">
      <c r="A37" s="26"/>
      <c r="B37" s="23"/>
      <c r="C37" s="18" t="s">
        <v>17</v>
      </c>
      <c r="D37" s="26">
        <f>SUM(D33:D36)</f>
        <v>339374</v>
      </c>
      <c r="E37" s="19"/>
      <c r="F37" s="26">
        <f>SUM(F33:F36)</f>
        <v>351502</v>
      </c>
      <c r="G37" s="19"/>
      <c r="H37" s="26">
        <f>SUM(H33:H36)</f>
        <v>371541</v>
      </c>
      <c r="I37" s="19"/>
      <c r="J37" s="26">
        <f>SUM(J33:J36)</f>
        <v>371541</v>
      </c>
      <c r="K37" s="19"/>
      <c r="L37" s="26">
        <f>SUM(L33:L36)</f>
        <v>371290</v>
      </c>
      <c r="M37" s="19"/>
      <c r="N37" s="26">
        <f>SUM(N33:N36)</f>
        <v>33548</v>
      </c>
      <c r="O37" s="19"/>
      <c r="P37" s="26">
        <f>SUM(P33:P36)</f>
        <v>31437</v>
      </c>
      <c r="Q37" s="19"/>
      <c r="R37" s="26">
        <f>SUM(R33:R36)</f>
        <v>19250</v>
      </c>
      <c r="S37" s="19"/>
    </row>
    <row r="38" spans="1:19" ht="7.5" customHeight="1">
      <c r="A38" s="26"/>
      <c r="B38" s="7"/>
      <c r="C38" s="13" t="s">
        <v>218</v>
      </c>
      <c r="D38" s="31">
        <f>D31+D37</f>
        <v>1008542</v>
      </c>
      <c r="E38" s="19"/>
      <c r="F38" s="31">
        <f>F31+F37</f>
        <v>1050990</v>
      </c>
      <c r="G38" s="19"/>
      <c r="H38" s="31">
        <f>H31+H37</f>
        <v>1015660</v>
      </c>
      <c r="I38" s="19"/>
      <c r="J38" s="31">
        <f>J31+J37</f>
        <v>1015660</v>
      </c>
      <c r="K38" s="19"/>
      <c r="L38" s="31">
        <f>L31+L37</f>
        <v>1032931</v>
      </c>
      <c r="M38" s="19"/>
      <c r="N38" s="31">
        <f>N31+N37</f>
        <v>90516</v>
      </c>
      <c r="O38" s="19"/>
      <c r="P38" s="31">
        <f>P31+P37</f>
        <v>87377</v>
      </c>
      <c r="Q38" s="19"/>
      <c r="R38" s="31">
        <f>R31+R37</f>
        <v>55009</v>
      </c>
      <c r="S38" s="19"/>
    </row>
    <row r="39" spans="1:19" ht="7.5" customHeight="1">
      <c r="A39" s="26"/>
      <c r="B39" s="23" t="s">
        <v>267</v>
      </c>
      <c r="C39" s="18"/>
      <c r="D39" s="26">
        <v>5323</v>
      </c>
      <c r="E39" s="19" t="s">
        <v>5</v>
      </c>
      <c r="F39" s="26">
        <v>4102</v>
      </c>
      <c r="G39" s="19" t="s">
        <v>5</v>
      </c>
      <c r="H39" s="26">
        <v>2681</v>
      </c>
      <c r="I39" s="19" t="s">
        <v>5</v>
      </c>
      <c r="J39" s="26">
        <v>2681</v>
      </c>
      <c r="K39" s="19" t="s">
        <v>5</v>
      </c>
      <c r="L39" s="26">
        <v>2460</v>
      </c>
      <c r="M39" s="19" t="s">
        <v>5</v>
      </c>
      <c r="N39" s="26">
        <v>158</v>
      </c>
      <c r="O39" s="19" t="s">
        <v>5</v>
      </c>
      <c r="P39" s="26">
        <v>269</v>
      </c>
      <c r="Q39" s="19" t="s">
        <v>5</v>
      </c>
      <c r="R39" s="26">
        <v>98</v>
      </c>
      <c r="S39" s="19" t="s">
        <v>5</v>
      </c>
    </row>
    <row r="40" spans="1:19" ht="7.5" customHeight="1">
      <c r="A40" s="12"/>
      <c r="B40" s="11"/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</row>
    <row r="42" spans="1:19" ht="22.5" customHeight="1">
      <c r="A42" s="2"/>
      <c r="B42" s="1" t="s">
        <v>116</v>
      </c>
      <c r="C42" s="3"/>
      <c r="D42" s="5">
        <v>2015</v>
      </c>
      <c r="E42" s="6"/>
      <c r="F42" s="5">
        <v>2016</v>
      </c>
      <c r="G42" s="6"/>
      <c r="H42" s="5">
        <v>2017</v>
      </c>
      <c r="I42" s="6"/>
      <c r="J42" s="5">
        <v>2017</v>
      </c>
      <c r="K42" s="6"/>
      <c r="L42" s="5">
        <v>2018</v>
      </c>
      <c r="M42" s="6"/>
      <c r="N42" s="5">
        <v>2018</v>
      </c>
      <c r="O42" s="6"/>
      <c r="P42" s="5">
        <v>2018</v>
      </c>
      <c r="Q42" s="6"/>
      <c r="R42" s="5">
        <v>2018</v>
      </c>
      <c r="S42" s="6"/>
    </row>
    <row r="43" spans="1:19" ht="2.25" customHeight="1">
      <c r="A43" s="26"/>
      <c r="D43" s="25"/>
      <c r="E43" s="9"/>
      <c r="F43" s="25"/>
      <c r="G43" s="9"/>
      <c r="H43" s="25"/>
      <c r="I43" s="9"/>
      <c r="J43" s="25"/>
      <c r="K43" s="9"/>
      <c r="L43" s="25"/>
      <c r="M43" s="9"/>
      <c r="N43" s="25"/>
      <c r="O43" s="9"/>
      <c r="P43" s="25"/>
      <c r="Q43" s="9"/>
      <c r="R43" s="25"/>
      <c r="S43" s="9"/>
    </row>
    <row r="44" spans="1:19" ht="9" customHeight="1">
      <c r="A44" s="26"/>
      <c r="D44" s="25" t="s">
        <v>5</v>
      </c>
      <c r="E44" s="9"/>
      <c r="F44" s="25" t="s">
        <v>5</v>
      </c>
      <c r="G44" s="9"/>
      <c r="H44" s="25" t="s">
        <v>5</v>
      </c>
      <c r="I44" s="9"/>
      <c r="J44" s="25" t="s">
        <v>75</v>
      </c>
      <c r="K44" s="9"/>
      <c r="L44" s="25" t="s">
        <v>75</v>
      </c>
      <c r="M44" s="9"/>
      <c r="N44" s="25" t="s">
        <v>77</v>
      </c>
      <c r="O44" s="9"/>
      <c r="P44" s="25" t="s">
        <v>78</v>
      </c>
      <c r="Q44" s="9"/>
      <c r="R44" s="25" t="s">
        <v>79</v>
      </c>
      <c r="S44" s="9"/>
    </row>
    <row r="45" spans="1:19" ht="8.25" customHeight="1">
      <c r="A45" s="26"/>
      <c r="B45" s="7" t="s">
        <v>201</v>
      </c>
      <c r="C45" s="13"/>
      <c r="D45" s="26"/>
      <c r="E45" s="19"/>
      <c r="F45" s="26"/>
      <c r="G45" s="19"/>
      <c r="H45" s="26"/>
      <c r="I45" s="19"/>
      <c r="J45" s="26"/>
      <c r="K45" s="19"/>
      <c r="L45" s="26"/>
      <c r="M45" s="19"/>
      <c r="N45" s="26"/>
      <c r="O45" s="19"/>
      <c r="P45" s="26"/>
      <c r="Q45" s="19"/>
      <c r="R45" s="26"/>
      <c r="S45" s="19"/>
    </row>
    <row r="46" spans="1:19" ht="8.25" customHeight="1">
      <c r="A46" s="26"/>
      <c r="B46" s="7" t="s">
        <v>206</v>
      </c>
      <c r="C46" s="13"/>
      <c r="D46" s="26"/>
      <c r="E46" s="19"/>
      <c r="F46" s="26"/>
      <c r="G46" s="19"/>
      <c r="H46" s="26"/>
      <c r="I46" s="19"/>
      <c r="J46" s="26"/>
      <c r="K46" s="19"/>
      <c r="L46" s="26"/>
      <c r="M46" s="19"/>
      <c r="N46" s="26"/>
      <c r="O46" s="19"/>
      <c r="P46" s="26"/>
      <c r="Q46" s="19"/>
      <c r="R46" s="26"/>
      <c r="S46" s="19"/>
    </row>
    <row r="47" spans="1:19" ht="7.5" customHeight="1">
      <c r="A47" s="26"/>
      <c r="B47" s="23" t="s">
        <v>205</v>
      </c>
      <c r="C47" s="18" t="s">
        <v>17</v>
      </c>
      <c r="D47" s="26">
        <v>971</v>
      </c>
      <c r="E47" s="19" t="s">
        <v>5</v>
      </c>
      <c r="F47" s="26">
        <v>293</v>
      </c>
      <c r="G47" s="19" t="s">
        <v>5</v>
      </c>
      <c r="H47" s="26">
        <v>183</v>
      </c>
      <c r="I47" s="19" t="s">
        <v>5</v>
      </c>
      <c r="J47" s="26">
        <v>183</v>
      </c>
      <c r="K47" s="19" t="s">
        <v>5</v>
      </c>
      <c r="L47" s="26">
        <v>73</v>
      </c>
      <c r="M47" s="19" t="s">
        <v>5</v>
      </c>
      <c r="N47" s="26">
        <v>0</v>
      </c>
      <c r="O47" s="19" t="s">
        <v>5</v>
      </c>
      <c r="P47" s="26">
        <v>0</v>
      </c>
      <c r="Q47" s="19" t="s">
        <v>5</v>
      </c>
      <c r="R47" s="26">
        <v>0</v>
      </c>
      <c r="S47" s="19" t="s">
        <v>5</v>
      </c>
    </row>
    <row r="48" spans="1:19" ht="7.5" customHeight="1">
      <c r="A48" s="26"/>
      <c r="B48" s="23" t="s">
        <v>244</v>
      </c>
      <c r="C48" s="18"/>
      <c r="D48" s="26"/>
      <c r="E48" s="19"/>
      <c r="F48" s="26"/>
      <c r="G48" s="19"/>
      <c r="H48" s="26"/>
      <c r="I48" s="19"/>
      <c r="J48" s="26"/>
      <c r="K48" s="19"/>
      <c r="L48" s="26"/>
      <c r="M48" s="19"/>
      <c r="N48" s="26"/>
      <c r="O48" s="19"/>
      <c r="P48" s="26"/>
      <c r="Q48" s="19"/>
      <c r="R48" s="26"/>
      <c r="S48" s="19"/>
    </row>
    <row r="49" spans="1:19" ht="7.5" customHeight="1">
      <c r="A49" s="26"/>
      <c r="B49" s="23" t="s">
        <v>245</v>
      </c>
      <c r="C49" s="18"/>
      <c r="D49" s="26">
        <v>0</v>
      </c>
      <c r="E49" s="19" t="s">
        <v>5</v>
      </c>
      <c r="F49" s="26">
        <v>0</v>
      </c>
      <c r="G49" s="19" t="s">
        <v>5</v>
      </c>
      <c r="H49" s="26">
        <v>0</v>
      </c>
      <c r="I49" s="19" t="s">
        <v>5</v>
      </c>
      <c r="J49" s="26">
        <v>0</v>
      </c>
      <c r="K49" s="19" t="s">
        <v>5</v>
      </c>
      <c r="L49" s="26">
        <v>0</v>
      </c>
      <c r="M49" s="19" t="s">
        <v>5</v>
      </c>
      <c r="N49" s="26">
        <v>0</v>
      </c>
      <c r="O49" s="19" t="s">
        <v>5</v>
      </c>
      <c r="P49" s="26">
        <v>0</v>
      </c>
      <c r="Q49" s="19" t="s">
        <v>5</v>
      </c>
      <c r="R49" s="26">
        <v>0</v>
      </c>
      <c r="S49" s="19" t="s">
        <v>5</v>
      </c>
    </row>
    <row r="50" spans="1:19" ht="7.5" customHeight="1">
      <c r="A50" s="26"/>
      <c r="B50" s="23" t="s">
        <v>253</v>
      </c>
      <c r="C50" s="18"/>
      <c r="D50" s="26">
        <v>779</v>
      </c>
      <c r="E50" s="19" t="s">
        <v>5</v>
      </c>
      <c r="F50" s="26">
        <v>47</v>
      </c>
      <c r="G50" s="19" t="s">
        <v>5</v>
      </c>
      <c r="H50" s="26">
        <v>0</v>
      </c>
      <c r="I50" s="19" t="s">
        <v>5</v>
      </c>
      <c r="J50" s="26">
        <v>0</v>
      </c>
      <c r="K50" s="19" t="s">
        <v>5</v>
      </c>
      <c r="L50" s="26">
        <v>0</v>
      </c>
      <c r="M50" s="19" t="s">
        <v>5</v>
      </c>
      <c r="N50" s="26">
        <v>0</v>
      </c>
      <c r="O50" s="19" t="s">
        <v>5</v>
      </c>
      <c r="P50" s="26">
        <v>0</v>
      </c>
      <c r="Q50" s="19" t="s">
        <v>5</v>
      </c>
      <c r="R50" s="26">
        <v>0</v>
      </c>
      <c r="S50" s="19" t="s">
        <v>5</v>
      </c>
    </row>
    <row r="51" spans="1:19" ht="7.5" customHeight="1">
      <c r="A51" s="26"/>
      <c r="B51" s="23" t="s">
        <v>243</v>
      </c>
      <c r="C51" s="18"/>
      <c r="D51" s="26">
        <f>D47-SUM(D49:D50)</f>
        <v>192</v>
      </c>
      <c r="E51" s="19"/>
      <c r="F51" s="26">
        <f>F47-SUM(F49:F50)</f>
        <v>246</v>
      </c>
      <c r="G51" s="19"/>
      <c r="H51" s="26">
        <f>H47-SUM(H49:H50)</f>
        <v>183</v>
      </c>
      <c r="I51" s="19"/>
      <c r="J51" s="26">
        <f>J47-SUM(J49:J50)</f>
        <v>183</v>
      </c>
      <c r="K51" s="19"/>
      <c r="L51" s="26">
        <f>L47-SUM(L49:L50)</f>
        <v>73</v>
      </c>
      <c r="M51" s="19"/>
      <c r="N51" s="26">
        <f>N47-SUM(N49:N50)</f>
        <v>0</v>
      </c>
      <c r="O51" s="19"/>
      <c r="P51" s="26">
        <f>P47-SUM(P49:P50)</f>
        <v>0</v>
      </c>
      <c r="Q51" s="19"/>
      <c r="R51" s="26">
        <f>R47-SUM(R49:R50)</f>
        <v>0</v>
      </c>
      <c r="S51" s="19"/>
    </row>
    <row r="52" spans="1:19" ht="8.25" customHeight="1">
      <c r="A52" s="26"/>
      <c r="B52" s="7" t="s">
        <v>207</v>
      </c>
      <c r="C52" s="13"/>
      <c r="D52" s="26"/>
      <c r="E52" s="19"/>
      <c r="F52" s="26"/>
      <c r="G52" s="19"/>
      <c r="H52" s="26"/>
      <c r="I52" s="19"/>
      <c r="J52" s="26"/>
      <c r="K52" s="19"/>
      <c r="L52" s="26"/>
      <c r="M52" s="19"/>
      <c r="N52" s="26"/>
      <c r="O52" s="19"/>
      <c r="P52" s="26"/>
      <c r="Q52" s="19"/>
      <c r="R52" s="26"/>
      <c r="S52" s="19"/>
    </row>
    <row r="53" spans="1:19" ht="7.5" customHeight="1">
      <c r="A53" s="26"/>
      <c r="B53" s="23" t="s">
        <v>205</v>
      </c>
      <c r="C53" s="18" t="s">
        <v>17</v>
      </c>
      <c r="D53" s="26">
        <v>3801</v>
      </c>
      <c r="E53" s="19" t="s">
        <v>5</v>
      </c>
      <c r="F53" s="26">
        <v>286</v>
      </c>
      <c r="G53" s="19" t="s">
        <v>5</v>
      </c>
      <c r="H53" s="26">
        <v>365</v>
      </c>
      <c r="I53" s="19" t="s">
        <v>5</v>
      </c>
      <c r="J53" s="26">
        <v>365</v>
      </c>
      <c r="K53" s="19" t="s">
        <v>5</v>
      </c>
      <c r="L53" s="26">
        <v>308</v>
      </c>
      <c r="M53" s="19" t="s">
        <v>5</v>
      </c>
      <c r="N53" s="26">
        <v>7</v>
      </c>
      <c r="O53" s="19" t="s">
        <v>5</v>
      </c>
      <c r="P53" s="26">
        <v>12</v>
      </c>
      <c r="Q53" s="19" t="s">
        <v>5</v>
      </c>
      <c r="R53" s="26">
        <v>6</v>
      </c>
      <c r="S53" s="19" t="s">
        <v>5</v>
      </c>
    </row>
    <row r="54" spans="1:19" ht="7.5" customHeight="1">
      <c r="A54" s="26"/>
      <c r="B54" s="23" t="s">
        <v>252</v>
      </c>
      <c r="C54" s="18"/>
      <c r="D54" s="26"/>
      <c r="E54" s="19"/>
      <c r="F54" s="26"/>
      <c r="G54" s="19"/>
      <c r="H54" s="26"/>
      <c r="I54" s="19"/>
      <c r="J54" s="26"/>
      <c r="K54" s="19"/>
      <c r="L54" s="26"/>
      <c r="M54" s="19"/>
      <c r="N54" s="26"/>
      <c r="O54" s="19"/>
      <c r="P54" s="26"/>
      <c r="Q54" s="19"/>
      <c r="R54" s="26"/>
      <c r="S54" s="19"/>
    </row>
    <row r="55" spans="1:19" ht="7.5" customHeight="1">
      <c r="A55" s="26"/>
      <c r="B55" s="23" t="s">
        <v>253</v>
      </c>
      <c r="C55" s="18"/>
      <c r="D55" s="26">
        <v>3711</v>
      </c>
      <c r="E55" s="19" t="s">
        <v>5</v>
      </c>
      <c r="F55" s="26">
        <v>278</v>
      </c>
      <c r="G55" s="19" t="s">
        <v>5</v>
      </c>
      <c r="H55" s="26">
        <v>365</v>
      </c>
      <c r="I55" s="19" t="s">
        <v>5</v>
      </c>
      <c r="J55" s="26">
        <v>365</v>
      </c>
      <c r="K55" s="19" t="s">
        <v>5</v>
      </c>
      <c r="L55" s="26">
        <v>263</v>
      </c>
      <c r="M55" s="19" t="s">
        <v>5</v>
      </c>
      <c r="N55" s="26">
        <v>7</v>
      </c>
      <c r="O55" s="19" t="s">
        <v>5</v>
      </c>
      <c r="P55" s="26">
        <v>12</v>
      </c>
      <c r="Q55" s="19" t="s">
        <v>5</v>
      </c>
      <c r="R55" s="26">
        <v>5</v>
      </c>
      <c r="S55" s="19" t="s">
        <v>5</v>
      </c>
    </row>
    <row r="56" spans="1:19" ht="7.5" customHeight="1">
      <c r="A56" s="26"/>
      <c r="B56" s="23" t="s">
        <v>243</v>
      </c>
      <c r="C56" s="18"/>
      <c r="D56" s="26">
        <f>D53-D55</f>
        <v>90</v>
      </c>
      <c r="E56" s="19"/>
      <c r="F56" s="26">
        <f>F53-F55</f>
        <v>8</v>
      </c>
      <c r="G56" s="19"/>
      <c r="H56" s="26">
        <f>H53-H55</f>
        <v>0</v>
      </c>
      <c r="I56" s="19"/>
      <c r="J56" s="26">
        <f>J53-J55</f>
        <v>0</v>
      </c>
      <c r="K56" s="19"/>
      <c r="L56" s="26">
        <f>L53-L55</f>
        <v>45</v>
      </c>
      <c r="M56" s="19"/>
      <c r="N56" s="26">
        <f>N53-N55</f>
        <v>0</v>
      </c>
      <c r="O56" s="19"/>
      <c r="P56" s="26">
        <f>P53-P55</f>
        <v>0</v>
      </c>
      <c r="Q56" s="19"/>
      <c r="R56" s="26">
        <f>R53-R55</f>
        <v>1</v>
      </c>
      <c r="S56" s="19"/>
    </row>
    <row r="57" spans="1:19" ht="8.25" customHeight="1">
      <c r="A57" s="26"/>
      <c r="B57" s="7" t="s">
        <v>211</v>
      </c>
      <c r="C57" s="13"/>
      <c r="D57" s="26"/>
      <c r="E57" s="19"/>
      <c r="F57" s="26"/>
      <c r="G57" s="19"/>
      <c r="H57" s="26"/>
      <c r="I57" s="19"/>
      <c r="J57" s="26"/>
      <c r="K57" s="19"/>
      <c r="L57" s="26"/>
      <c r="M57" s="19"/>
      <c r="N57" s="26"/>
      <c r="O57" s="19"/>
      <c r="P57" s="26"/>
      <c r="Q57" s="19"/>
      <c r="R57" s="26"/>
      <c r="S57" s="19"/>
    </row>
    <row r="58" spans="1:19" ht="8.25" customHeight="1">
      <c r="A58" s="26"/>
      <c r="B58" s="7" t="s">
        <v>206</v>
      </c>
      <c r="C58" s="13"/>
      <c r="D58" s="26"/>
      <c r="E58" s="19"/>
      <c r="F58" s="26"/>
      <c r="G58" s="19"/>
      <c r="H58" s="26"/>
      <c r="I58" s="19"/>
      <c r="J58" s="26"/>
      <c r="K58" s="19"/>
      <c r="L58" s="26"/>
      <c r="M58" s="19"/>
      <c r="N58" s="26"/>
      <c r="O58" s="19"/>
      <c r="P58" s="26"/>
      <c r="Q58" s="19"/>
      <c r="R58" s="26"/>
      <c r="S58" s="19"/>
    </row>
    <row r="59" spans="1:19" ht="7.5" customHeight="1">
      <c r="A59" s="26"/>
      <c r="B59" s="23" t="s">
        <v>259</v>
      </c>
      <c r="C59" s="18"/>
      <c r="D59" s="26"/>
      <c r="E59" s="19"/>
      <c r="F59" s="26"/>
      <c r="G59" s="19"/>
      <c r="H59" s="26"/>
      <c r="I59" s="19"/>
      <c r="J59" s="26"/>
      <c r="K59" s="19"/>
      <c r="L59" s="26"/>
      <c r="M59" s="19"/>
      <c r="N59" s="26"/>
      <c r="O59" s="19"/>
      <c r="P59" s="26"/>
      <c r="Q59" s="19"/>
      <c r="R59" s="26"/>
      <c r="S59" s="19"/>
    </row>
    <row r="60" spans="1:19" ht="7.5" customHeight="1">
      <c r="A60" s="26"/>
      <c r="B60" s="23" t="s">
        <v>260</v>
      </c>
      <c r="C60" s="18"/>
      <c r="D60" s="26">
        <v>7494</v>
      </c>
      <c r="E60" s="19" t="s">
        <v>5</v>
      </c>
      <c r="F60" s="26">
        <v>5367</v>
      </c>
      <c r="G60" s="19" t="s">
        <v>5</v>
      </c>
      <c r="H60" s="26">
        <v>6707</v>
      </c>
      <c r="I60" s="19" t="s">
        <v>5</v>
      </c>
      <c r="J60" s="26">
        <v>6707</v>
      </c>
      <c r="K60" s="19" t="s">
        <v>5</v>
      </c>
      <c r="L60" s="26">
        <v>8151</v>
      </c>
      <c r="M60" s="19" t="s">
        <v>5</v>
      </c>
      <c r="N60" s="26">
        <v>752</v>
      </c>
      <c r="O60" s="19" t="s">
        <v>5</v>
      </c>
      <c r="P60" s="26">
        <v>726</v>
      </c>
      <c r="Q60" s="19" t="s">
        <v>5</v>
      </c>
      <c r="R60" s="26">
        <v>898</v>
      </c>
      <c r="S60" s="19" t="s">
        <v>5</v>
      </c>
    </row>
    <row r="61" spans="1:19" ht="7.5" customHeight="1">
      <c r="A61" s="26"/>
      <c r="B61" s="23" t="s">
        <v>294</v>
      </c>
      <c r="C61" s="18"/>
      <c r="D61" s="26">
        <v>1448</v>
      </c>
      <c r="E61" s="19" t="s">
        <v>5</v>
      </c>
      <c r="F61" s="26">
        <v>1445</v>
      </c>
      <c r="G61" s="19" t="s">
        <v>5</v>
      </c>
      <c r="H61" s="26">
        <v>1437</v>
      </c>
      <c r="I61" s="19" t="s">
        <v>5</v>
      </c>
      <c r="J61" s="26">
        <v>1437</v>
      </c>
      <c r="K61" s="19" t="s">
        <v>5</v>
      </c>
      <c r="L61" s="26">
        <v>1219</v>
      </c>
      <c r="M61" s="19" t="s">
        <v>5</v>
      </c>
      <c r="N61" s="26">
        <v>119</v>
      </c>
      <c r="O61" s="19" t="s">
        <v>5</v>
      </c>
      <c r="P61" s="26">
        <v>116</v>
      </c>
      <c r="Q61" s="19" t="s">
        <v>5</v>
      </c>
      <c r="R61" s="26">
        <v>124</v>
      </c>
      <c r="S61" s="19" t="s">
        <v>5</v>
      </c>
    </row>
    <row r="62" spans="1:19" ht="7.5" customHeight="1">
      <c r="A62" s="26"/>
      <c r="B62" s="23" t="s">
        <v>295</v>
      </c>
      <c r="C62" s="18"/>
      <c r="D62" s="26">
        <v>6158</v>
      </c>
      <c r="E62" s="19" t="s">
        <v>5</v>
      </c>
      <c r="F62" s="26">
        <v>5197</v>
      </c>
      <c r="G62" s="19" t="s">
        <v>5</v>
      </c>
      <c r="H62" s="26">
        <v>5100</v>
      </c>
      <c r="I62" s="19" t="s">
        <v>5</v>
      </c>
      <c r="J62" s="26">
        <v>5100</v>
      </c>
      <c r="K62" s="19" t="s">
        <v>5</v>
      </c>
      <c r="L62" s="26">
        <v>5234</v>
      </c>
      <c r="M62" s="19" t="s">
        <v>5</v>
      </c>
      <c r="N62" s="26">
        <v>480</v>
      </c>
      <c r="O62" s="19" t="s">
        <v>5</v>
      </c>
      <c r="P62" s="26">
        <v>404</v>
      </c>
      <c r="Q62" s="19" t="s">
        <v>5</v>
      </c>
      <c r="R62" s="26">
        <v>406</v>
      </c>
      <c r="S62" s="19" t="s">
        <v>5</v>
      </c>
    </row>
    <row r="63" spans="1:19" ht="7.5" customHeight="1">
      <c r="A63" s="26"/>
      <c r="B63" s="23" t="s">
        <v>263</v>
      </c>
      <c r="C63" s="18"/>
      <c r="D63" s="26">
        <v>6638</v>
      </c>
      <c r="E63" s="19" t="s">
        <v>5</v>
      </c>
      <c r="F63" s="26">
        <v>7616</v>
      </c>
      <c r="G63" s="19" t="s">
        <v>5</v>
      </c>
      <c r="H63" s="26">
        <v>7979</v>
      </c>
      <c r="I63" s="19" t="s">
        <v>5</v>
      </c>
      <c r="J63" s="26">
        <v>7979</v>
      </c>
      <c r="K63" s="19" t="s">
        <v>5</v>
      </c>
      <c r="L63" s="26">
        <v>6796</v>
      </c>
      <c r="M63" s="19" t="s">
        <v>5</v>
      </c>
      <c r="N63" s="26">
        <v>485</v>
      </c>
      <c r="O63" s="19" t="s">
        <v>5</v>
      </c>
      <c r="P63" s="26">
        <v>603</v>
      </c>
      <c r="Q63" s="19" t="s">
        <v>5</v>
      </c>
      <c r="R63" s="26">
        <v>502</v>
      </c>
      <c r="S63" s="19" t="s">
        <v>5</v>
      </c>
    </row>
    <row r="64" spans="1:19" ht="7.5" customHeight="1">
      <c r="A64" s="26"/>
      <c r="B64" s="23"/>
      <c r="C64" s="18" t="s">
        <v>17</v>
      </c>
      <c r="D64" s="26">
        <f>SUM(D60:D63)</f>
        <v>21738</v>
      </c>
      <c r="E64" s="19"/>
      <c r="F64" s="26">
        <f>SUM(F60:F63)</f>
        <v>19625</v>
      </c>
      <c r="G64" s="19"/>
      <c r="H64" s="26">
        <f>SUM(H60:H63)</f>
        <v>21223</v>
      </c>
      <c r="I64" s="19"/>
      <c r="J64" s="26">
        <f>SUM(J60:J63)</f>
        <v>21223</v>
      </c>
      <c r="K64" s="19"/>
      <c r="L64" s="26">
        <f>SUM(L60:L63)</f>
        <v>21400</v>
      </c>
      <c r="M64" s="19"/>
      <c r="N64" s="26">
        <f>SUM(N60:N63)</f>
        <v>1836</v>
      </c>
      <c r="O64" s="19"/>
      <c r="P64" s="26">
        <f>SUM(P60:P63)</f>
        <v>1849</v>
      </c>
      <c r="Q64" s="19"/>
      <c r="R64" s="26">
        <f>SUM(R60:R63)</f>
        <v>1930</v>
      </c>
      <c r="S64" s="19"/>
    </row>
    <row r="65" spans="1:19" ht="7.5" customHeight="1">
      <c r="A65" s="26"/>
      <c r="B65" s="23" t="s">
        <v>264</v>
      </c>
      <c r="C65" s="18"/>
      <c r="D65" s="26"/>
      <c r="E65" s="19"/>
      <c r="F65" s="26"/>
      <c r="G65" s="19"/>
      <c r="H65" s="26"/>
      <c r="I65" s="19"/>
      <c r="J65" s="26"/>
      <c r="K65" s="19"/>
      <c r="L65" s="26"/>
      <c r="M65" s="19"/>
      <c r="N65" s="26"/>
      <c r="O65" s="19"/>
      <c r="P65" s="26"/>
      <c r="Q65" s="19"/>
      <c r="R65" s="26"/>
      <c r="S65" s="19"/>
    </row>
    <row r="66" spans="1:19" ht="7.5" customHeight="1">
      <c r="A66" s="26"/>
      <c r="B66" s="23" t="s">
        <v>260</v>
      </c>
      <c r="C66" s="18"/>
      <c r="D66" s="26">
        <v>1835</v>
      </c>
      <c r="E66" s="19" t="s">
        <v>5</v>
      </c>
      <c r="F66" s="26">
        <v>1763</v>
      </c>
      <c r="G66" s="19" t="s">
        <v>5</v>
      </c>
      <c r="H66" s="26">
        <v>1409</v>
      </c>
      <c r="I66" s="19" t="s">
        <v>5</v>
      </c>
      <c r="J66" s="26">
        <v>1409</v>
      </c>
      <c r="K66" s="19" t="s">
        <v>5</v>
      </c>
      <c r="L66" s="26">
        <v>1143</v>
      </c>
      <c r="M66" s="19" t="s">
        <v>5</v>
      </c>
      <c r="N66" s="26">
        <v>101</v>
      </c>
      <c r="O66" s="19" t="s">
        <v>5</v>
      </c>
      <c r="P66" s="26">
        <v>95</v>
      </c>
      <c r="Q66" s="19" t="s">
        <v>5</v>
      </c>
      <c r="R66" s="26">
        <v>93</v>
      </c>
      <c r="S66" s="19" t="s">
        <v>5</v>
      </c>
    </row>
    <row r="67" spans="1:19" ht="7.5" customHeight="1">
      <c r="A67" s="26"/>
      <c r="B67" s="23" t="s">
        <v>294</v>
      </c>
      <c r="C67" s="18"/>
      <c r="D67" s="26">
        <v>8600</v>
      </c>
      <c r="E67" s="19" t="s">
        <v>5</v>
      </c>
      <c r="F67" s="26">
        <v>5517</v>
      </c>
      <c r="G67" s="19" t="s">
        <v>5</v>
      </c>
      <c r="H67" s="26">
        <v>3795</v>
      </c>
      <c r="I67" s="19" t="s">
        <v>5</v>
      </c>
      <c r="J67" s="26">
        <v>3795</v>
      </c>
      <c r="K67" s="19" t="s">
        <v>5</v>
      </c>
      <c r="L67" s="26">
        <v>3968</v>
      </c>
      <c r="M67" s="19" t="s">
        <v>5</v>
      </c>
      <c r="N67" s="26">
        <v>460</v>
      </c>
      <c r="O67" s="19" t="s">
        <v>5</v>
      </c>
      <c r="P67" s="26">
        <v>453</v>
      </c>
      <c r="Q67" s="19" t="s">
        <v>5</v>
      </c>
      <c r="R67" s="26">
        <v>332</v>
      </c>
      <c r="S67" s="19" t="s">
        <v>5</v>
      </c>
    </row>
    <row r="68" spans="1:19" ht="7.5" customHeight="1">
      <c r="A68" s="26"/>
      <c r="B68" s="23" t="s">
        <v>295</v>
      </c>
      <c r="C68" s="18"/>
      <c r="D68" s="26">
        <v>30064</v>
      </c>
      <c r="E68" s="19" t="s">
        <v>5</v>
      </c>
      <c r="F68" s="26">
        <v>28809</v>
      </c>
      <c r="G68" s="19" t="s">
        <v>5</v>
      </c>
      <c r="H68" s="26">
        <v>28576</v>
      </c>
      <c r="I68" s="19" t="s">
        <v>5</v>
      </c>
      <c r="J68" s="26">
        <v>28576</v>
      </c>
      <c r="K68" s="19" t="s">
        <v>5</v>
      </c>
      <c r="L68" s="26">
        <v>29175</v>
      </c>
      <c r="M68" s="19" t="s">
        <v>5</v>
      </c>
      <c r="N68" s="26">
        <v>2611</v>
      </c>
      <c r="O68" s="19" t="s">
        <v>5</v>
      </c>
      <c r="P68" s="26">
        <v>2115</v>
      </c>
      <c r="Q68" s="19" t="s">
        <v>5</v>
      </c>
      <c r="R68" s="26">
        <v>2311</v>
      </c>
      <c r="S68" s="19" t="s">
        <v>5</v>
      </c>
    </row>
    <row r="69" spans="1:19" ht="7.5" customHeight="1">
      <c r="A69" s="26"/>
      <c r="B69" s="23" t="s">
        <v>263</v>
      </c>
      <c r="C69" s="18"/>
      <c r="D69" s="26">
        <v>419</v>
      </c>
      <c r="E69" s="19" t="s">
        <v>5</v>
      </c>
      <c r="F69" s="26">
        <v>226</v>
      </c>
      <c r="G69" s="19" t="s">
        <v>5</v>
      </c>
      <c r="H69" s="26">
        <v>174</v>
      </c>
      <c r="I69" s="19" t="s">
        <v>5</v>
      </c>
      <c r="J69" s="26">
        <v>174</v>
      </c>
      <c r="K69" s="19" t="s">
        <v>5</v>
      </c>
      <c r="L69" s="26">
        <v>45</v>
      </c>
      <c r="M69" s="19" t="s">
        <v>5</v>
      </c>
      <c r="N69" s="26">
        <v>0</v>
      </c>
      <c r="O69" s="19" t="s">
        <v>5</v>
      </c>
      <c r="P69" s="26">
        <v>2</v>
      </c>
      <c r="Q69" s="19" t="s">
        <v>5</v>
      </c>
      <c r="R69" s="26">
        <v>0</v>
      </c>
      <c r="S69" s="19" t="s">
        <v>5</v>
      </c>
    </row>
    <row r="70" spans="1:19" ht="7.5" customHeight="1">
      <c r="A70" s="26"/>
      <c r="B70" s="23"/>
      <c r="C70" s="18" t="s">
        <v>17</v>
      </c>
      <c r="D70" s="26">
        <f>SUM(D66:D69)</f>
        <v>40918</v>
      </c>
      <c r="E70" s="19"/>
      <c r="F70" s="26">
        <f>SUM(F66:F69)</f>
        <v>36315</v>
      </c>
      <c r="G70" s="19"/>
      <c r="H70" s="26">
        <f>SUM(H66:H69)</f>
        <v>33954</v>
      </c>
      <c r="I70" s="19"/>
      <c r="J70" s="26">
        <f>SUM(J66:J69)</f>
        <v>33954</v>
      </c>
      <c r="K70" s="19"/>
      <c r="L70" s="26">
        <f>SUM(L66:L69)</f>
        <v>34331</v>
      </c>
      <c r="M70" s="19"/>
      <c r="N70" s="26">
        <f>SUM(N66:N69)</f>
        <v>3172</v>
      </c>
      <c r="O70" s="19"/>
      <c r="P70" s="26">
        <f>SUM(P66:P69)</f>
        <v>2665</v>
      </c>
      <c r="Q70" s="19"/>
      <c r="R70" s="26">
        <f>SUM(R66:R69)</f>
        <v>2736</v>
      </c>
      <c r="S70" s="19"/>
    </row>
    <row r="71" spans="1:19" ht="7.5" customHeight="1">
      <c r="A71" s="26"/>
      <c r="B71" s="7"/>
      <c r="C71" s="13" t="s">
        <v>217</v>
      </c>
      <c r="D71" s="31">
        <f>D64+D70</f>
        <v>62656</v>
      </c>
      <c r="E71" s="19"/>
      <c r="F71" s="31">
        <f>F64+F70</f>
        <v>55940</v>
      </c>
      <c r="G71" s="19"/>
      <c r="H71" s="31">
        <f>H64+H70</f>
        <v>55177</v>
      </c>
      <c r="I71" s="19"/>
      <c r="J71" s="31">
        <f>J64+J70</f>
        <v>55177</v>
      </c>
      <c r="K71" s="19"/>
      <c r="L71" s="31">
        <f>L64+L70</f>
        <v>55731</v>
      </c>
      <c r="M71" s="19"/>
      <c r="N71" s="31">
        <f>N64+N70</f>
        <v>5008</v>
      </c>
      <c r="O71" s="19"/>
      <c r="P71" s="31">
        <f>P64+P70</f>
        <v>4514</v>
      </c>
      <c r="Q71" s="19"/>
      <c r="R71" s="31">
        <f>R64+R70</f>
        <v>4666</v>
      </c>
      <c r="S71" s="19"/>
    </row>
    <row r="72" spans="1:19" ht="8.25" customHeight="1">
      <c r="A72" s="26"/>
      <c r="B72" s="7" t="s">
        <v>207</v>
      </c>
      <c r="C72" s="13"/>
      <c r="D72" s="26"/>
      <c r="E72" s="19"/>
      <c r="F72" s="26"/>
      <c r="G72" s="19"/>
      <c r="H72" s="26"/>
      <c r="I72" s="19"/>
      <c r="J72" s="26"/>
      <c r="K72" s="19"/>
      <c r="L72" s="26"/>
      <c r="M72" s="19"/>
      <c r="N72" s="26"/>
      <c r="O72" s="19"/>
      <c r="P72" s="26"/>
      <c r="Q72" s="19"/>
      <c r="R72" s="26"/>
      <c r="S72" s="19"/>
    </row>
    <row r="73" spans="1:19" ht="7.5" customHeight="1">
      <c r="A73" s="26"/>
      <c r="B73" s="23" t="s">
        <v>259</v>
      </c>
      <c r="C73" s="18"/>
      <c r="D73" s="26"/>
      <c r="E73" s="19"/>
      <c r="F73" s="26"/>
      <c r="G73" s="19"/>
      <c r="H73" s="26"/>
      <c r="I73" s="19"/>
      <c r="J73" s="26"/>
      <c r="K73" s="19"/>
      <c r="L73" s="26"/>
      <c r="M73" s="19"/>
      <c r="N73" s="26"/>
      <c r="O73" s="19"/>
      <c r="P73" s="26"/>
      <c r="Q73" s="19"/>
      <c r="R73" s="26"/>
      <c r="S73" s="19"/>
    </row>
    <row r="74" spans="1:19" ht="7.5" customHeight="1">
      <c r="A74" s="26"/>
      <c r="B74" s="23" t="s">
        <v>260</v>
      </c>
      <c r="C74" s="18"/>
      <c r="D74" s="26">
        <v>6360</v>
      </c>
      <c r="E74" s="19" t="s">
        <v>5</v>
      </c>
      <c r="F74" s="26">
        <v>4811</v>
      </c>
      <c r="G74" s="19" t="s">
        <v>5</v>
      </c>
      <c r="H74" s="26">
        <v>5048</v>
      </c>
      <c r="I74" s="19" t="s">
        <v>5</v>
      </c>
      <c r="J74" s="26">
        <v>5048</v>
      </c>
      <c r="K74" s="19" t="s">
        <v>5</v>
      </c>
      <c r="L74" s="26">
        <v>5148</v>
      </c>
      <c r="M74" s="19" t="s">
        <v>5</v>
      </c>
      <c r="N74" s="26">
        <v>374</v>
      </c>
      <c r="O74" s="19" t="s">
        <v>5</v>
      </c>
      <c r="P74" s="26">
        <v>482</v>
      </c>
      <c r="Q74" s="19" t="s">
        <v>5</v>
      </c>
      <c r="R74" s="26">
        <v>416</v>
      </c>
      <c r="S74" s="19" t="s">
        <v>5</v>
      </c>
    </row>
    <row r="75" spans="1:19" ht="7.5" customHeight="1">
      <c r="A75" s="26"/>
      <c r="B75" s="23" t="s">
        <v>294</v>
      </c>
      <c r="C75" s="18"/>
      <c r="D75" s="26">
        <v>2174</v>
      </c>
      <c r="E75" s="19" t="s">
        <v>5</v>
      </c>
      <c r="F75" s="26">
        <v>1267</v>
      </c>
      <c r="G75" s="19" t="s">
        <v>5</v>
      </c>
      <c r="H75" s="26">
        <v>1071</v>
      </c>
      <c r="I75" s="19" t="s">
        <v>5</v>
      </c>
      <c r="J75" s="26">
        <v>1071</v>
      </c>
      <c r="K75" s="19" t="s">
        <v>5</v>
      </c>
      <c r="L75" s="26">
        <v>987</v>
      </c>
      <c r="M75" s="19" t="s">
        <v>5</v>
      </c>
      <c r="N75" s="26">
        <v>69</v>
      </c>
      <c r="O75" s="19" t="s">
        <v>5</v>
      </c>
      <c r="P75" s="26">
        <v>76</v>
      </c>
      <c r="Q75" s="19" t="s">
        <v>5</v>
      </c>
      <c r="R75" s="26">
        <v>125</v>
      </c>
      <c r="S75" s="19" t="s">
        <v>5</v>
      </c>
    </row>
    <row r="76" spans="1:19" ht="7.5" customHeight="1">
      <c r="A76" s="26"/>
      <c r="B76" s="23" t="s">
        <v>295</v>
      </c>
      <c r="C76" s="18"/>
      <c r="D76" s="26">
        <v>5846</v>
      </c>
      <c r="E76" s="19" t="s">
        <v>5</v>
      </c>
      <c r="F76" s="26">
        <v>5817</v>
      </c>
      <c r="G76" s="19" t="s">
        <v>5</v>
      </c>
      <c r="H76" s="26">
        <v>5597</v>
      </c>
      <c r="I76" s="19" t="s">
        <v>5</v>
      </c>
      <c r="J76" s="26">
        <v>5597</v>
      </c>
      <c r="K76" s="19" t="s">
        <v>5</v>
      </c>
      <c r="L76" s="26">
        <v>5750</v>
      </c>
      <c r="M76" s="19" t="s">
        <v>5</v>
      </c>
      <c r="N76" s="26">
        <v>590</v>
      </c>
      <c r="O76" s="19" t="s">
        <v>5</v>
      </c>
      <c r="P76" s="26">
        <v>490</v>
      </c>
      <c r="Q76" s="19" t="s">
        <v>5</v>
      </c>
      <c r="R76" s="26">
        <v>425</v>
      </c>
      <c r="S76" s="19" t="s">
        <v>5</v>
      </c>
    </row>
    <row r="77" spans="1:19" ht="7.5" customHeight="1">
      <c r="A77" s="26"/>
      <c r="B77" s="23" t="s">
        <v>263</v>
      </c>
      <c r="C77" s="18"/>
      <c r="D77" s="26">
        <v>982</v>
      </c>
      <c r="E77" s="19" t="s">
        <v>5</v>
      </c>
      <c r="F77" s="26">
        <v>877</v>
      </c>
      <c r="G77" s="19" t="s">
        <v>5</v>
      </c>
      <c r="H77" s="26">
        <v>1007</v>
      </c>
      <c r="I77" s="19" t="s">
        <v>5</v>
      </c>
      <c r="J77" s="26">
        <v>1007</v>
      </c>
      <c r="K77" s="19" t="s">
        <v>5</v>
      </c>
      <c r="L77" s="26">
        <v>948</v>
      </c>
      <c r="M77" s="19" t="s">
        <v>5</v>
      </c>
      <c r="N77" s="26">
        <v>30</v>
      </c>
      <c r="O77" s="19" t="s">
        <v>5</v>
      </c>
      <c r="P77" s="26">
        <v>66</v>
      </c>
      <c r="Q77" s="19" t="s">
        <v>5</v>
      </c>
      <c r="R77" s="26">
        <v>73</v>
      </c>
      <c r="S77" s="19" t="s">
        <v>5</v>
      </c>
    </row>
    <row r="78" spans="1:19" ht="7.5" customHeight="1">
      <c r="A78" s="26"/>
      <c r="B78" s="23"/>
      <c r="C78" s="18" t="s">
        <v>17</v>
      </c>
      <c r="D78" s="26">
        <f>SUM(D74:D77)</f>
        <v>15362</v>
      </c>
      <c r="E78" s="19"/>
      <c r="F78" s="26">
        <f>SUM(F74:F77)</f>
        <v>12772</v>
      </c>
      <c r="G78" s="19"/>
      <c r="H78" s="26">
        <f>SUM(H74:H77)</f>
        <v>12723</v>
      </c>
      <c r="I78" s="19"/>
      <c r="J78" s="26">
        <f>SUM(J74:J77)</f>
        <v>12723</v>
      </c>
      <c r="K78" s="19"/>
      <c r="L78" s="26">
        <f>SUM(L74:L77)</f>
        <v>12833</v>
      </c>
      <c r="M78" s="19"/>
      <c r="N78" s="26">
        <f>SUM(N74:N77)</f>
        <v>1063</v>
      </c>
      <c r="O78" s="19"/>
      <c r="P78" s="26">
        <f>SUM(P74:P77)</f>
        <v>1114</v>
      </c>
      <c r="Q78" s="19"/>
      <c r="R78" s="26">
        <f>SUM(R74:R77)</f>
        <v>1039</v>
      </c>
      <c r="S78" s="19"/>
    </row>
    <row r="79" spans="1:19" ht="7.5" customHeight="1">
      <c r="A79" s="26"/>
      <c r="B79" s="23" t="s">
        <v>264</v>
      </c>
      <c r="C79" s="18"/>
      <c r="D79" s="26"/>
      <c r="E79" s="19"/>
      <c r="F79" s="26"/>
      <c r="G79" s="19"/>
      <c r="H79" s="26"/>
      <c r="I79" s="19"/>
      <c r="J79" s="26"/>
      <c r="K79" s="19"/>
      <c r="L79" s="26"/>
      <c r="M79" s="19"/>
      <c r="N79" s="26"/>
      <c r="O79" s="19"/>
      <c r="P79" s="26"/>
      <c r="Q79" s="19"/>
      <c r="R79" s="26"/>
      <c r="S79" s="19"/>
    </row>
    <row r="80" spans="1:19" ht="7.5" customHeight="1">
      <c r="A80" s="26"/>
      <c r="B80" s="23" t="s">
        <v>260</v>
      </c>
      <c r="C80" s="18"/>
      <c r="D80" s="26">
        <v>1547</v>
      </c>
      <c r="E80" s="19" t="s">
        <v>5</v>
      </c>
      <c r="F80" s="26">
        <v>1087</v>
      </c>
      <c r="G80" s="19" t="s">
        <v>5</v>
      </c>
      <c r="H80" s="26">
        <v>1279</v>
      </c>
      <c r="I80" s="19" t="s">
        <v>5</v>
      </c>
      <c r="J80" s="26">
        <v>1279</v>
      </c>
      <c r="K80" s="19" t="s">
        <v>5</v>
      </c>
      <c r="L80" s="26">
        <v>1075</v>
      </c>
      <c r="M80" s="19" t="s">
        <v>5</v>
      </c>
      <c r="N80" s="26">
        <v>98</v>
      </c>
      <c r="O80" s="19" t="s">
        <v>5</v>
      </c>
      <c r="P80" s="26">
        <v>131</v>
      </c>
      <c r="Q80" s="19" t="s">
        <v>5</v>
      </c>
      <c r="R80" s="26">
        <v>103</v>
      </c>
      <c r="S80" s="19" t="s">
        <v>5</v>
      </c>
    </row>
    <row r="81" spans="1:19" ht="7.5" customHeight="1">
      <c r="A81" s="26"/>
      <c r="B81" s="23" t="s">
        <v>294</v>
      </c>
      <c r="C81" s="18"/>
      <c r="D81" s="26">
        <v>9174</v>
      </c>
      <c r="E81" s="19" t="s">
        <v>5</v>
      </c>
      <c r="F81" s="26">
        <v>5537</v>
      </c>
      <c r="G81" s="19" t="s">
        <v>5</v>
      </c>
      <c r="H81" s="26">
        <v>3666</v>
      </c>
      <c r="I81" s="19" t="s">
        <v>5</v>
      </c>
      <c r="J81" s="26">
        <v>3666</v>
      </c>
      <c r="K81" s="19" t="s">
        <v>5</v>
      </c>
      <c r="L81" s="26">
        <v>3176</v>
      </c>
      <c r="M81" s="19" t="s">
        <v>5</v>
      </c>
      <c r="N81" s="26">
        <v>198</v>
      </c>
      <c r="O81" s="19" t="s">
        <v>5</v>
      </c>
      <c r="P81" s="26">
        <v>414</v>
      </c>
      <c r="Q81" s="19" t="s">
        <v>5</v>
      </c>
      <c r="R81" s="26">
        <v>160</v>
      </c>
      <c r="S81" s="19" t="s">
        <v>5</v>
      </c>
    </row>
    <row r="82" spans="1:19" ht="7.5" customHeight="1">
      <c r="A82" s="26"/>
      <c r="B82" s="23" t="s">
        <v>295</v>
      </c>
      <c r="C82" s="18"/>
      <c r="D82" s="26">
        <v>28473</v>
      </c>
      <c r="E82" s="19" t="s">
        <v>5</v>
      </c>
      <c r="F82" s="26">
        <v>29340</v>
      </c>
      <c r="G82" s="19" t="s">
        <v>5</v>
      </c>
      <c r="H82" s="26">
        <v>26800</v>
      </c>
      <c r="I82" s="19" t="s">
        <v>5</v>
      </c>
      <c r="J82" s="26">
        <v>26800</v>
      </c>
      <c r="K82" s="19" t="s">
        <v>5</v>
      </c>
      <c r="L82" s="26">
        <v>25641</v>
      </c>
      <c r="M82" s="19" t="s">
        <v>5</v>
      </c>
      <c r="N82" s="26">
        <v>2928</v>
      </c>
      <c r="O82" s="19" t="s">
        <v>5</v>
      </c>
      <c r="P82" s="26">
        <v>2007</v>
      </c>
      <c r="Q82" s="19" t="s">
        <v>5</v>
      </c>
      <c r="R82" s="26">
        <v>2432</v>
      </c>
      <c r="S82" s="19" t="s">
        <v>5</v>
      </c>
    </row>
    <row r="83" spans="1:19" ht="7.5" customHeight="1">
      <c r="A83" s="26"/>
      <c r="B83" s="23" t="s">
        <v>263</v>
      </c>
      <c r="C83" s="18"/>
      <c r="D83" s="26">
        <v>204</v>
      </c>
      <c r="E83" s="19" t="s">
        <v>5</v>
      </c>
      <c r="F83" s="26">
        <v>199</v>
      </c>
      <c r="G83" s="19" t="s">
        <v>5</v>
      </c>
      <c r="H83" s="26">
        <v>145</v>
      </c>
      <c r="I83" s="19" t="s">
        <v>5</v>
      </c>
      <c r="J83" s="26">
        <v>145</v>
      </c>
      <c r="K83" s="19" t="s">
        <v>5</v>
      </c>
      <c r="L83" s="26">
        <v>46</v>
      </c>
      <c r="M83" s="19" t="s">
        <v>5</v>
      </c>
      <c r="N83" s="26">
        <v>0</v>
      </c>
      <c r="O83" s="19" t="s">
        <v>5</v>
      </c>
      <c r="P83" s="26">
        <v>0</v>
      </c>
      <c r="Q83" s="19" t="s">
        <v>5</v>
      </c>
      <c r="R83" s="26">
        <v>0</v>
      </c>
      <c r="S83" s="19" t="s">
        <v>5</v>
      </c>
    </row>
    <row r="84" spans="1:19" ht="7.5" customHeight="1">
      <c r="A84" s="26"/>
      <c r="B84" s="23"/>
      <c r="C84" s="18" t="s">
        <v>17</v>
      </c>
      <c r="D84" s="26">
        <f>SUM(D80:D83)</f>
        <v>39398</v>
      </c>
      <c r="E84" s="19"/>
      <c r="F84" s="26">
        <f>SUM(F80:F83)</f>
        <v>36163</v>
      </c>
      <c r="G84" s="19"/>
      <c r="H84" s="26">
        <f>SUM(H80:H83)</f>
        <v>31890</v>
      </c>
      <c r="I84" s="19"/>
      <c r="J84" s="26">
        <f>SUM(J80:J83)</f>
        <v>31890</v>
      </c>
      <c r="K84" s="19"/>
      <c r="L84" s="26">
        <f>SUM(L80:L83)</f>
        <v>29938</v>
      </c>
      <c r="M84" s="19"/>
      <c r="N84" s="26">
        <f>SUM(N80:N83)</f>
        <v>3224</v>
      </c>
      <c r="O84" s="19"/>
      <c r="P84" s="26">
        <f>SUM(P80:P83)</f>
        <v>2552</v>
      </c>
      <c r="Q84" s="19"/>
      <c r="R84" s="26">
        <f>SUM(R80:R83)</f>
        <v>2695</v>
      </c>
      <c r="S84" s="19"/>
    </row>
    <row r="85" spans="1:19" ht="7.5" customHeight="1">
      <c r="A85" s="26"/>
      <c r="B85" s="7"/>
      <c r="C85" s="13" t="s">
        <v>218</v>
      </c>
      <c r="D85" s="31">
        <f>D78+D84</f>
        <v>54760</v>
      </c>
      <c r="E85" s="19"/>
      <c r="F85" s="31">
        <f>F78+F84</f>
        <v>48935</v>
      </c>
      <c r="G85" s="19"/>
      <c r="H85" s="31">
        <f>H78+H84</f>
        <v>44613</v>
      </c>
      <c r="I85" s="19"/>
      <c r="J85" s="31">
        <f>J78+J84</f>
        <v>44613</v>
      </c>
      <c r="K85" s="19"/>
      <c r="L85" s="31">
        <f>L78+L84</f>
        <v>42771</v>
      </c>
      <c r="M85" s="19"/>
      <c r="N85" s="31">
        <f>N78+N84</f>
        <v>4287</v>
      </c>
      <c r="O85" s="19"/>
      <c r="P85" s="31">
        <f>P78+P84</f>
        <v>3666</v>
      </c>
      <c r="Q85" s="19"/>
      <c r="R85" s="31">
        <f>R78+R84</f>
        <v>3734</v>
      </c>
      <c r="S85" s="19"/>
    </row>
    <row r="86" spans="1:19" ht="7.5" customHeight="1">
      <c r="A86" s="12"/>
      <c r="B86" s="11"/>
      <c r="C86" s="10"/>
      <c r="D86" s="11"/>
      <c r="E86" s="10"/>
      <c r="F86" s="11"/>
      <c r="G86" s="10"/>
      <c r="H86" s="11"/>
      <c r="I86" s="10"/>
      <c r="J86" s="11"/>
      <c r="K86" s="10"/>
      <c r="L86" s="11"/>
      <c r="M86" s="10"/>
      <c r="N86" s="11"/>
      <c r="O86" s="10"/>
      <c r="P86" s="11"/>
      <c r="Q86" s="10"/>
      <c r="R86" s="11"/>
      <c r="S86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Germany and Hong Kong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69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35</v>
      </c>
      <c r="C3" s="3"/>
      <c r="D3" s="5">
        <v>2015</v>
      </c>
      <c r="E3" s="6"/>
      <c r="F3" s="5">
        <v>2016</v>
      </c>
      <c r="G3" s="6"/>
      <c r="H3" s="5">
        <v>2017</v>
      </c>
      <c r="I3" s="6"/>
      <c r="J3" s="5">
        <v>2017</v>
      </c>
      <c r="K3" s="6"/>
      <c r="L3" s="5">
        <v>2018</v>
      </c>
      <c r="M3" s="6"/>
      <c r="N3" s="5">
        <v>2018</v>
      </c>
      <c r="O3" s="6"/>
      <c r="P3" s="5">
        <v>2018</v>
      </c>
      <c r="Q3" s="6"/>
      <c r="R3" s="5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142</v>
      </c>
      <c r="K5" s="9"/>
      <c r="L5" s="25" t="s">
        <v>142</v>
      </c>
      <c r="M5" s="9"/>
      <c r="N5" s="25" t="s">
        <v>76</v>
      </c>
      <c r="O5" s="9"/>
      <c r="P5" s="25" t="s">
        <v>77</v>
      </c>
      <c r="Q5" s="9"/>
      <c r="R5" s="25" t="s">
        <v>78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202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413</v>
      </c>
      <c r="C8" s="18"/>
      <c r="D8" s="26">
        <v>28488</v>
      </c>
      <c r="E8" s="19" t="s">
        <v>5</v>
      </c>
      <c r="F8" s="26">
        <v>32761</v>
      </c>
      <c r="G8" s="19" t="s">
        <v>5</v>
      </c>
      <c r="H8" s="26">
        <v>32999</v>
      </c>
      <c r="I8" s="19" t="s">
        <v>5</v>
      </c>
      <c r="J8" s="26">
        <v>29674</v>
      </c>
      <c r="K8" s="19" t="s">
        <v>5</v>
      </c>
      <c r="L8" s="26">
        <v>37160</v>
      </c>
      <c r="M8" s="19" t="s">
        <v>5</v>
      </c>
      <c r="N8" s="26">
        <v>3240</v>
      </c>
      <c r="O8" s="19" t="s">
        <v>5</v>
      </c>
      <c r="P8" s="26">
        <v>3520</v>
      </c>
      <c r="Q8" s="19" t="s">
        <v>5</v>
      </c>
      <c r="R8" s="27">
        <v>3500</v>
      </c>
      <c r="S8" s="19"/>
    </row>
    <row r="9" spans="1:19" ht="7.5" customHeight="1">
      <c r="A9" s="26"/>
      <c r="B9" s="23" t="s">
        <v>414</v>
      </c>
      <c r="C9" s="18"/>
      <c r="D9" s="26">
        <v>708836</v>
      </c>
      <c r="E9" s="19" t="s">
        <v>5</v>
      </c>
      <c r="F9" s="26">
        <v>620780</v>
      </c>
      <c r="G9" s="19" t="s">
        <v>5</v>
      </c>
      <c r="H9" s="26">
        <v>702742</v>
      </c>
      <c r="I9" s="19" t="s">
        <v>5</v>
      </c>
      <c r="J9" s="26">
        <v>641608</v>
      </c>
      <c r="K9" s="19" t="s">
        <v>5</v>
      </c>
      <c r="L9" s="26">
        <v>390272</v>
      </c>
      <c r="M9" s="19" t="s">
        <v>5</v>
      </c>
      <c r="N9" s="26">
        <v>32994</v>
      </c>
      <c r="O9" s="19" t="s">
        <v>5</v>
      </c>
      <c r="P9" s="26">
        <v>31185</v>
      </c>
      <c r="Q9" s="19" t="s">
        <v>5</v>
      </c>
      <c r="R9" s="26">
        <v>34077</v>
      </c>
      <c r="S9" s="19" t="s">
        <v>5</v>
      </c>
    </row>
    <row r="10" spans="1:19" ht="7.5" customHeight="1">
      <c r="A10" s="26"/>
      <c r="B10" s="23" t="s">
        <v>205</v>
      </c>
      <c r="C10" s="18"/>
      <c r="D10" s="26">
        <v>791863</v>
      </c>
      <c r="E10" s="19" t="s">
        <v>5</v>
      </c>
      <c r="F10" s="26">
        <v>768222</v>
      </c>
      <c r="G10" s="19" t="s">
        <v>5</v>
      </c>
      <c r="H10" s="26">
        <v>844936</v>
      </c>
      <c r="I10" s="19" t="s">
        <v>5</v>
      </c>
      <c r="J10" s="26">
        <v>774340</v>
      </c>
      <c r="K10" s="19" t="s">
        <v>5</v>
      </c>
      <c r="L10" s="26">
        <v>508916</v>
      </c>
      <c r="M10" s="19" t="s">
        <v>5</v>
      </c>
      <c r="N10" s="26">
        <v>44153</v>
      </c>
      <c r="O10" s="19" t="s">
        <v>5</v>
      </c>
      <c r="P10" s="26">
        <v>43700</v>
      </c>
      <c r="Q10" s="19" t="s">
        <v>5</v>
      </c>
      <c r="R10" s="26">
        <v>45244</v>
      </c>
      <c r="S10" s="19" t="s">
        <v>5</v>
      </c>
    </row>
    <row r="11" spans="1:19" ht="8.25" customHeight="1">
      <c r="A11" s="26"/>
      <c r="B11" s="7" t="s">
        <v>206</v>
      </c>
      <c r="C11" s="13"/>
      <c r="D11" s="26"/>
      <c r="E11" s="19"/>
      <c r="F11" s="26"/>
      <c r="G11" s="19"/>
      <c r="H11" s="26"/>
      <c r="I11" s="19"/>
      <c r="J11" s="26"/>
      <c r="K11" s="19"/>
      <c r="L11" s="26"/>
      <c r="M11" s="19"/>
      <c r="N11" s="26"/>
      <c r="O11" s="19"/>
      <c r="P11" s="26"/>
      <c r="Q11" s="19"/>
      <c r="R11" s="26"/>
      <c r="S11" s="19"/>
    </row>
    <row r="12" spans="1:19" ht="7.5" customHeight="1">
      <c r="A12" s="26"/>
      <c r="B12" s="23" t="s">
        <v>415</v>
      </c>
      <c r="C12" s="18" t="s">
        <v>17</v>
      </c>
      <c r="D12" s="26">
        <v>1697831</v>
      </c>
      <c r="E12" s="19" t="s">
        <v>5</v>
      </c>
      <c r="F12" s="26">
        <v>1014235</v>
      </c>
      <c r="G12" s="19" t="s">
        <v>5</v>
      </c>
      <c r="H12" s="26">
        <v>1468124</v>
      </c>
      <c r="I12" s="19" t="s">
        <v>5</v>
      </c>
      <c r="J12" s="26">
        <v>1348767</v>
      </c>
      <c r="K12" s="19" t="s">
        <v>5</v>
      </c>
      <c r="L12" s="26">
        <v>941455</v>
      </c>
      <c r="M12" s="19" t="s">
        <v>5</v>
      </c>
      <c r="N12" s="26">
        <v>13976</v>
      </c>
      <c r="O12" s="19" t="s">
        <v>5</v>
      </c>
      <c r="P12" s="26">
        <v>103391</v>
      </c>
      <c r="Q12" s="19" t="s">
        <v>5</v>
      </c>
      <c r="R12" s="26">
        <v>54655</v>
      </c>
      <c r="S12" s="19" t="s">
        <v>5</v>
      </c>
    </row>
    <row r="13" spans="1:19" ht="7.5" customHeight="1">
      <c r="A13" s="26"/>
      <c r="B13" s="23" t="s">
        <v>244</v>
      </c>
      <c r="C13" s="18"/>
      <c r="D13" s="26"/>
      <c r="E13" s="19"/>
      <c r="F13" s="26"/>
      <c r="G13" s="19"/>
      <c r="H13" s="26"/>
      <c r="I13" s="19"/>
      <c r="J13" s="26"/>
      <c r="K13" s="19"/>
      <c r="L13" s="26"/>
      <c r="M13" s="19"/>
      <c r="N13" s="26"/>
      <c r="O13" s="19"/>
      <c r="P13" s="26"/>
      <c r="Q13" s="19"/>
      <c r="R13" s="26"/>
      <c r="S13" s="19"/>
    </row>
    <row r="14" spans="1:19" ht="7.5" customHeight="1">
      <c r="A14" s="26"/>
      <c r="B14" s="23" t="s">
        <v>350</v>
      </c>
      <c r="C14" s="18"/>
      <c r="D14" s="26">
        <v>197430</v>
      </c>
      <c r="E14" s="19" t="s">
        <v>5</v>
      </c>
      <c r="F14" s="26">
        <v>179122</v>
      </c>
      <c r="G14" s="19" t="s">
        <v>5</v>
      </c>
      <c r="H14" s="26">
        <v>115423</v>
      </c>
      <c r="I14" s="19" t="s">
        <v>5</v>
      </c>
      <c r="J14" s="26">
        <v>102451</v>
      </c>
      <c r="K14" s="19" t="s">
        <v>5</v>
      </c>
      <c r="L14" s="26">
        <v>144511</v>
      </c>
      <c r="M14" s="19" t="s">
        <v>5</v>
      </c>
      <c r="N14" s="26">
        <v>0</v>
      </c>
      <c r="O14" s="19" t="s">
        <v>5</v>
      </c>
      <c r="P14" s="26">
        <v>0</v>
      </c>
      <c r="Q14" s="19" t="s">
        <v>5</v>
      </c>
      <c r="R14" s="26">
        <v>28693</v>
      </c>
      <c r="S14" s="19" t="s">
        <v>5</v>
      </c>
    </row>
    <row r="15" spans="1:19" ht="7.5" customHeight="1">
      <c r="A15" s="26"/>
      <c r="B15" s="23" t="s">
        <v>245</v>
      </c>
      <c r="C15" s="18"/>
      <c r="D15" s="26">
        <v>689578</v>
      </c>
      <c r="E15" s="19" t="s">
        <v>5</v>
      </c>
      <c r="F15" s="26">
        <v>322421</v>
      </c>
      <c r="G15" s="19" t="s">
        <v>5</v>
      </c>
      <c r="H15" s="26">
        <v>556073</v>
      </c>
      <c r="I15" s="19" t="s">
        <v>5</v>
      </c>
      <c r="J15" s="26">
        <v>511327</v>
      </c>
      <c r="K15" s="19" t="s">
        <v>5</v>
      </c>
      <c r="L15" s="26">
        <v>447583</v>
      </c>
      <c r="M15" s="19" t="s">
        <v>5</v>
      </c>
      <c r="N15" s="26">
        <v>0</v>
      </c>
      <c r="O15" s="19" t="s">
        <v>5</v>
      </c>
      <c r="P15" s="26">
        <v>80988</v>
      </c>
      <c r="Q15" s="19" t="s">
        <v>5</v>
      </c>
      <c r="R15" s="26">
        <v>0</v>
      </c>
      <c r="S15" s="19" t="s">
        <v>5</v>
      </c>
    </row>
    <row r="16" spans="1:19" ht="7.5" customHeight="1">
      <c r="A16" s="26"/>
      <c r="B16" s="23" t="s">
        <v>337</v>
      </c>
      <c r="C16" s="18"/>
      <c r="D16" s="26">
        <v>260593</v>
      </c>
      <c r="E16" s="19" t="s">
        <v>5</v>
      </c>
      <c r="F16" s="26">
        <v>198620</v>
      </c>
      <c r="G16" s="19" t="s">
        <v>5</v>
      </c>
      <c r="H16" s="26">
        <v>210846</v>
      </c>
      <c r="I16" s="19" t="s">
        <v>5</v>
      </c>
      <c r="J16" s="26">
        <v>203388</v>
      </c>
      <c r="K16" s="19" t="s">
        <v>5</v>
      </c>
      <c r="L16" s="26">
        <v>136954</v>
      </c>
      <c r="M16" s="19" t="s">
        <v>5</v>
      </c>
      <c r="N16" s="26">
        <v>13976</v>
      </c>
      <c r="O16" s="19" t="s">
        <v>5</v>
      </c>
      <c r="P16" s="26">
        <v>13068</v>
      </c>
      <c r="Q16" s="19" t="s">
        <v>5</v>
      </c>
      <c r="R16" s="26">
        <v>15231</v>
      </c>
      <c r="S16" s="19" t="s">
        <v>5</v>
      </c>
    </row>
    <row r="17" spans="1:19" ht="7.5" customHeight="1">
      <c r="A17" s="26"/>
      <c r="B17" s="23" t="s">
        <v>326</v>
      </c>
      <c r="C17" s="18"/>
      <c r="D17" s="26">
        <v>80001</v>
      </c>
      <c r="E17" s="19" t="s">
        <v>5</v>
      </c>
      <c r="F17" s="26">
        <v>149743</v>
      </c>
      <c r="G17" s="19" t="s">
        <v>5</v>
      </c>
      <c r="H17" s="26">
        <v>221709</v>
      </c>
      <c r="I17" s="19" t="s">
        <v>5</v>
      </c>
      <c r="J17" s="26">
        <v>176396</v>
      </c>
      <c r="K17" s="19" t="s">
        <v>5</v>
      </c>
      <c r="L17" s="26">
        <v>64861</v>
      </c>
      <c r="M17" s="19" t="s">
        <v>5</v>
      </c>
      <c r="N17" s="26">
        <v>0</v>
      </c>
      <c r="O17" s="19" t="s">
        <v>5</v>
      </c>
      <c r="P17" s="26">
        <v>0</v>
      </c>
      <c r="Q17" s="19" t="s">
        <v>5</v>
      </c>
      <c r="R17" s="26">
        <v>0</v>
      </c>
      <c r="S17" s="19" t="s">
        <v>5</v>
      </c>
    </row>
    <row r="18" spans="1:19" ht="7.5" customHeight="1">
      <c r="A18" s="26"/>
      <c r="B18" s="23" t="s">
        <v>353</v>
      </c>
      <c r="C18" s="18"/>
      <c r="D18" s="26">
        <v>740</v>
      </c>
      <c r="E18" s="19" t="s">
        <v>5</v>
      </c>
      <c r="F18" s="26">
        <v>0</v>
      </c>
      <c r="G18" s="19" t="s">
        <v>5</v>
      </c>
      <c r="H18" s="26">
        <v>0</v>
      </c>
      <c r="I18" s="19" t="s">
        <v>5</v>
      </c>
      <c r="J18" s="26">
        <v>0</v>
      </c>
      <c r="K18" s="19" t="s">
        <v>5</v>
      </c>
      <c r="L18" s="26">
        <v>0</v>
      </c>
      <c r="M18" s="19" t="s">
        <v>5</v>
      </c>
      <c r="N18" s="26">
        <v>0</v>
      </c>
      <c r="O18" s="19" t="s">
        <v>5</v>
      </c>
      <c r="P18" s="26">
        <v>0</v>
      </c>
      <c r="Q18" s="19" t="s">
        <v>5</v>
      </c>
      <c r="R18" s="26">
        <v>0</v>
      </c>
      <c r="S18" s="19" t="s">
        <v>5</v>
      </c>
    </row>
    <row r="19" spans="1:19" ht="7.5" customHeight="1">
      <c r="A19" s="26"/>
      <c r="B19" s="23" t="s">
        <v>243</v>
      </c>
      <c r="C19" s="18"/>
      <c r="D19" s="26">
        <f>D12-SUM(D14:D18)</f>
        <v>469489</v>
      </c>
      <c r="E19" s="19"/>
      <c r="F19" s="26">
        <f>F12-SUM(F14:F18)</f>
        <v>164329</v>
      </c>
      <c r="G19" s="19"/>
      <c r="H19" s="26">
        <f>H12-SUM(H14:H18)</f>
        <v>364073</v>
      </c>
      <c r="I19" s="19"/>
      <c r="J19" s="26">
        <f>J12-SUM(J14:J18)</f>
        <v>355205</v>
      </c>
      <c r="K19" s="19"/>
      <c r="L19" s="26">
        <f>L12-SUM(L14:L18)</f>
        <v>147546</v>
      </c>
      <c r="M19" s="19"/>
      <c r="N19" s="26">
        <f>N12-SUM(N14:N18)</f>
        <v>0</v>
      </c>
      <c r="O19" s="19"/>
      <c r="P19" s="26">
        <f>P12-SUM(P14:P18)</f>
        <v>9335</v>
      </c>
      <c r="Q19" s="19"/>
      <c r="R19" s="26">
        <f>R12-SUM(R14:R18)</f>
        <v>10731</v>
      </c>
      <c r="S19" s="19"/>
    </row>
    <row r="20" spans="1:19" ht="7.5" customHeight="1">
      <c r="A20" s="26"/>
      <c r="B20" s="23" t="s">
        <v>205</v>
      </c>
      <c r="C20" s="18" t="s">
        <v>17</v>
      </c>
      <c r="D20" s="26">
        <v>40248</v>
      </c>
      <c r="E20" s="19" t="s">
        <v>5</v>
      </c>
      <c r="F20" s="26">
        <v>36067</v>
      </c>
      <c r="G20" s="19" t="s">
        <v>5</v>
      </c>
      <c r="H20" s="26">
        <v>35504</v>
      </c>
      <c r="I20" s="19" t="s">
        <v>5</v>
      </c>
      <c r="J20" s="26">
        <v>33047</v>
      </c>
      <c r="K20" s="19" t="s">
        <v>5</v>
      </c>
      <c r="L20" s="26">
        <v>76600</v>
      </c>
      <c r="M20" s="19" t="s">
        <v>5</v>
      </c>
      <c r="N20" s="26">
        <v>12456</v>
      </c>
      <c r="O20" s="19" t="s">
        <v>5</v>
      </c>
      <c r="P20" s="26">
        <v>9967</v>
      </c>
      <c r="Q20" s="19" t="s">
        <v>5</v>
      </c>
      <c r="R20" s="26">
        <v>8186</v>
      </c>
      <c r="S20" s="19" t="s">
        <v>5</v>
      </c>
    </row>
    <row r="21" spans="1:19" ht="7.5" customHeight="1">
      <c r="A21" s="26"/>
      <c r="B21" s="23" t="s">
        <v>244</v>
      </c>
      <c r="C21" s="18"/>
      <c r="D21" s="26"/>
      <c r="E21" s="19"/>
      <c r="F21" s="26"/>
      <c r="G21" s="19"/>
      <c r="H21" s="26"/>
      <c r="I21" s="19"/>
      <c r="J21" s="26"/>
      <c r="K21" s="19"/>
      <c r="L21" s="26"/>
      <c r="M21" s="19"/>
      <c r="N21" s="26"/>
      <c r="O21" s="19"/>
      <c r="P21" s="26"/>
      <c r="Q21" s="19"/>
      <c r="R21" s="26"/>
      <c r="S21" s="19"/>
    </row>
    <row r="22" spans="1:19" ht="7.5" customHeight="1">
      <c r="A22" s="26"/>
      <c r="B22" s="23" t="s">
        <v>245</v>
      </c>
      <c r="C22" s="18"/>
      <c r="D22" s="26">
        <v>6677</v>
      </c>
      <c r="E22" s="19" t="s">
        <v>5</v>
      </c>
      <c r="F22" s="26">
        <v>98</v>
      </c>
      <c r="G22" s="19" t="s">
        <v>5</v>
      </c>
      <c r="H22" s="26">
        <v>329</v>
      </c>
      <c r="I22" s="19" t="s">
        <v>5</v>
      </c>
      <c r="J22" s="26">
        <v>329</v>
      </c>
      <c r="K22" s="19" t="s">
        <v>5</v>
      </c>
      <c r="L22" s="26">
        <v>2259</v>
      </c>
      <c r="M22" s="19" t="s">
        <v>5</v>
      </c>
      <c r="N22" s="26">
        <v>406</v>
      </c>
      <c r="O22" s="19" t="s">
        <v>5</v>
      </c>
      <c r="P22" s="26">
        <v>502</v>
      </c>
      <c r="Q22" s="19" t="s">
        <v>5</v>
      </c>
      <c r="R22" s="26">
        <v>1050</v>
      </c>
      <c r="S22" s="19" t="s">
        <v>5</v>
      </c>
    </row>
    <row r="23" spans="1:19" ht="7.5" customHeight="1">
      <c r="A23" s="26"/>
      <c r="B23" s="23" t="s">
        <v>253</v>
      </c>
      <c r="C23" s="18"/>
      <c r="D23" s="26">
        <v>8</v>
      </c>
      <c r="E23" s="19" t="s">
        <v>5</v>
      </c>
      <c r="F23" s="26">
        <v>35</v>
      </c>
      <c r="G23" s="19" t="s">
        <v>5</v>
      </c>
      <c r="H23" s="26">
        <v>22</v>
      </c>
      <c r="I23" s="19" t="s">
        <v>5</v>
      </c>
      <c r="J23" s="26">
        <v>22</v>
      </c>
      <c r="K23" s="19" t="s">
        <v>5</v>
      </c>
      <c r="L23" s="26">
        <v>472</v>
      </c>
      <c r="M23" s="19" t="s">
        <v>5</v>
      </c>
      <c r="N23" s="26">
        <v>0</v>
      </c>
      <c r="O23" s="19" t="s">
        <v>5</v>
      </c>
      <c r="P23" s="26">
        <v>253</v>
      </c>
      <c r="Q23" s="19" t="s">
        <v>5</v>
      </c>
      <c r="R23" s="26">
        <v>0</v>
      </c>
      <c r="S23" s="19" t="s">
        <v>5</v>
      </c>
    </row>
    <row r="24" spans="1:19" ht="7.5" customHeight="1">
      <c r="A24" s="26"/>
      <c r="B24" s="23" t="s">
        <v>246</v>
      </c>
      <c r="C24" s="18"/>
      <c r="D24" s="26">
        <v>8038</v>
      </c>
      <c r="E24" s="19" t="s">
        <v>5</v>
      </c>
      <c r="F24" s="26">
        <v>15664</v>
      </c>
      <c r="G24" s="19" t="s">
        <v>5</v>
      </c>
      <c r="H24" s="26">
        <v>6785</v>
      </c>
      <c r="I24" s="19" t="s">
        <v>5</v>
      </c>
      <c r="J24" s="26">
        <v>6329</v>
      </c>
      <c r="K24" s="19" t="s">
        <v>5</v>
      </c>
      <c r="L24" s="26">
        <v>6349</v>
      </c>
      <c r="M24" s="19" t="s">
        <v>5</v>
      </c>
      <c r="N24" s="26">
        <v>475</v>
      </c>
      <c r="O24" s="19" t="s">
        <v>5</v>
      </c>
      <c r="P24" s="26">
        <v>101</v>
      </c>
      <c r="Q24" s="19" t="s">
        <v>5</v>
      </c>
      <c r="R24" s="26">
        <v>300</v>
      </c>
      <c r="S24" s="19" t="s">
        <v>5</v>
      </c>
    </row>
    <row r="25" spans="1:19" ht="7.5" customHeight="1">
      <c r="A25" s="26"/>
      <c r="B25" s="23" t="s">
        <v>338</v>
      </c>
      <c r="C25" s="18"/>
      <c r="D25" s="26">
        <v>5812</v>
      </c>
      <c r="E25" s="19" t="s">
        <v>5</v>
      </c>
      <c r="F25" s="26">
        <v>5227</v>
      </c>
      <c r="G25" s="19" t="s">
        <v>5</v>
      </c>
      <c r="H25" s="26">
        <v>4992</v>
      </c>
      <c r="I25" s="19" t="s">
        <v>5</v>
      </c>
      <c r="J25" s="26">
        <v>4689</v>
      </c>
      <c r="K25" s="19" t="s">
        <v>5</v>
      </c>
      <c r="L25" s="26">
        <v>4027</v>
      </c>
      <c r="M25" s="19" t="s">
        <v>5</v>
      </c>
      <c r="N25" s="26">
        <v>504</v>
      </c>
      <c r="O25" s="19" t="s">
        <v>5</v>
      </c>
      <c r="P25" s="26">
        <v>275</v>
      </c>
      <c r="Q25" s="19" t="s">
        <v>5</v>
      </c>
      <c r="R25" s="26">
        <v>300</v>
      </c>
      <c r="S25" s="19" t="s">
        <v>5</v>
      </c>
    </row>
    <row r="26" spans="1:19" ht="7.5" customHeight="1">
      <c r="A26" s="26"/>
      <c r="B26" s="23" t="s">
        <v>356</v>
      </c>
      <c r="C26" s="18"/>
      <c r="D26" s="26">
        <v>356</v>
      </c>
      <c r="E26" s="19" t="s">
        <v>5</v>
      </c>
      <c r="F26" s="26">
        <v>0</v>
      </c>
      <c r="G26" s="19" t="s">
        <v>5</v>
      </c>
      <c r="H26" s="26">
        <v>44</v>
      </c>
      <c r="I26" s="19" t="s">
        <v>5</v>
      </c>
      <c r="J26" s="26">
        <v>44</v>
      </c>
      <c r="K26" s="19" t="s">
        <v>5</v>
      </c>
      <c r="L26" s="26">
        <v>0</v>
      </c>
      <c r="M26" s="19" t="s">
        <v>5</v>
      </c>
      <c r="N26" s="26">
        <v>0</v>
      </c>
      <c r="O26" s="19" t="s">
        <v>5</v>
      </c>
      <c r="P26" s="26">
        <v>0</v>
      </c>
      <c r="Q26" s="19" t="s">
        <v>5</v>
      </c>
      <c r="R26" s="26">
        <v>0</v>
      </c>
      <c r="S26" s="19" t="s">
        <v>5</v>
      </c>
    </row>
    <row r="27" spans="1:19" ht="7.5" customHeight="1">
      <c r="A27" s="26"/>
      <c r="B27" s="23" t="s">
        <v>416</v>
      </c>
      <c r="C27" s="18"/>
      <c r="D27" s="26">
        <v>1614</v>
      </c>
      <c r="E27" s="19" t="s">
        <v>5</v>
      </c>
      <c r="F27" s="26">
        <v>616</v>
      </c>
      <c r="G27" s="19" t="s">
        <v>5</v>
      </c>
      <c r="H27" s="26">
        <v>236</v>
      </c>
      <c r="I27" s="19" t="s">
        <v>5</v>
      </c>
      <c r="J27" s="26">
        <v>236</v>
      </c>
      <c r="K27" s="19" t="s">
        <v>5</v>
      </c>
      <c r="L27" s="26">
        <v>905</v>
      </c>
      <c r="M27" s="19" t="s">
        <v>5</v>
      </c>
      <c r="N27" s="26">
        <v>199</v>
      </c>
      <c r="O27" s="19" t="s">
        <v>5</v>
      </c>
      <c r="P27" s="26">
        <v>0</v>
      </c>
      <c r="Q27" s="19" t="s">
        <v>5</v>
      </c>
      <c r="R27" s="26">
        <v>152</v>
      </c>
      <c r="S27" s="19" t="s">
        <v>5</v>
      </c>
    </row>
    <row r="28" spans="1:19" ht="7.5" customHeight="1">
      <c r="A28" s="26"/>
      <c r="B28" s="23" t="s">
        <v>417</v>
      </c>
      <c r="C28" s="18"/>
      <c r="D28" s="26">
        <v>0</v>
      </c>
      <c r="E28" s="19" t="s">
        <v>5</v>
      </c>
      <c r="F28" s="26">
        <v>0</v>
      </c>
      <c r="G28" s="19" t="s">
        <v>5</v>
      </c>
      <c r="H28" s="26">
        <v>0</v>
      </c>
      <c r="I28" s="19" t="s">
        <v>5</v>
      </c>
      <c r="J28" s="26">
        <v>0</v>
      </c>
      <c r="K28" s="19" t="s">
        <v>5</v>
      </c>
      <c r="L28" s="26">
        <v>0</v>
      </c>
      <c r="M28" s="19" t="s">
        <v>5</v>
      </c>
      <c r="N28" s="26">
        <v>0</v>
      </c>
      <c r="O28" s="19" t="s">
        <v>5</v>
      </c>
      <c r="P28" s="26">
        <v>0</v>
      </c>
      <c r="Q28" s="19" t="s">
        <v>5</v>
      </c>
      <c r="R28" s="26">
        <v>0</v>
      </c>
      <c r="S28" s="19" t="s">
        <v>5</v>
      </c>
    </row>
    <row r="29" spans="1:19" ht="7.5" customHeight="1">
      <c r="A29" s="26"/>
      <c r="B29" s="23" t="s">
        <v>360</v>
      </c>
      <c r="C29" s="18"/>
      <c r="D29" s="26">
        <v>622</v>
      </c>
      <c r="E29" s="19" t="s">
        <v>5</v>
      </c>
      <c r="F29" s="26">
        <v>2556</v>
      </c>
      <c r="G29" s="19" t="s">
        <v>5</v>
      </c>
      <c r="H29" s="26">
        <v>1461</v>
      </c>
      <c r="I29" s="19" t="s">
        <v>5</v>
      </c>
      <c r="J29" s="26">
        <v>1062</v>
      </c>
      <c r="K29" s="19" t="s">
        <v>5</v>
      </c>
      <c r="L29" s="26">
        <v>882</v>
      </c>
      <c r="M29" s="19" t="s">
        <v>5</v>
      </c>
      <c r="N29" s="26">
        <v>0</v>
      </c>
      <c r="O29" s="19" t="s">
        <v>5</v>
      </c>
      <c r="P29" s="26">
        <v>0</v>
      </c>
      <c r="Q29" s="19" t="s">
        <v>5</v>
      </c>
      <c r="R29" s="26">
        <v>0</v>
      </c>
      <c r="S29" s="19" t="s">
        <v>5</v>
      </c>
    </row>
    <row r="30" spans="1:19" ht="7.5" customHeight="1">
      <c r="A30" s="26"/>
      <c r="B30" s="23" t="s">
        <v>243</v>
      </c>
      <c r="C30" s="18"/>
      <c r="D30" s="26">
        <f>D20-SUM(D22:D29)</f>
        <v>17121</v>
      </c>
      <c r="E30" s="19"/>
      <c r="F30" s="26">
        <f>F20-SUM(F22:F29)</f>
        <v>11871</v>
      </c>
      <c r="G30" s="19"/>
      <c r="H30" s="26">
        <f>H20-SUM(H22:H29)</f>
        <v>21635</v>
      </c>
      <c r="I30" s="19"/>
      <c r="J30" s="26">
        <f>J20-SUM(J22:J29)</f>
        <v>20336</v>
      </c>
      <c r="K30" s="19"/>
      <c r="L30" s="26">
        <f>L20-SUM(L22:L29)</f>
        <v>61706</v>
      </c>
      <c r="M30" s="19"/>
      <c r="N30" s="26">
        <f>N20-SUM(N22:N29)</f>
        <v>10872</v>
      </c>
      <c r="O30" s="19"/>
      <c r="P30" s="26">
        <f>P20-SUM(P22:P29)</f>
        <v>8836</v>
      </c>
      <c r="Q30" s="19"/>
      <c r="R30" s="26">
        <f>R20-SUM(R22:R29)</f>
        <v>6384</v>
      </c>
      <c r="S30" s="19"/>
    </row>
    <row r="31" spans="1:19" ht="8.25" customHeight="1">
      <c r="A31" s="26"/>
      <c r="B31" s="7" t="s">
        <v>207</v>
      </c>
      <c r="C31" s="13"/>
      <c r="D31" s="26"/>
      <c r="E31" s="19"/>
      <c r="F31" s="26"/>
      <c r="G31" s="19"/>
      <c r="H31" s="26"/>
      <c r="I31" s="19"/>
      <c r="J31" s="26"/>
      <c r="K31" s="19"/>
      <c r="L31" s="26"/>
      <c r="M31" s="19"/>
      <c r="N31" s="26"/>
      <c r="O31" s="19"/>
      <c r="P31" s="26"/>
      <c r="Q31" s="19"/>
      <c r="R31" s="26"/>
      <c r="S31" s="19"/>
    </row>
    <row r="32" spans="1:19" ht="7.5" customHeight="1">
      <c r="A32" s="26"/>
      <c r="B32" s="23" t="s">
        <v>205</v>
      </c>
      <c r="C32" s="18" t="s">
        <v>17</v>
      </c>
      <c r="D32" s="26">
        <v>340685</v>
      </c>
      <c r="E32" s="19" t="s">
        <v>5</v>
      </c>
      <c r="F32" s="26">
        <v>305023</v>
      </c>
      <c r="G32" s="19" t="s">
        <v>5</v>
      </c>
      <c r="H32" s="26">
        <v>394825</v>
      </c>
      <c r="I32" s="19" t="s">
        <v>5</v>
      </c>
      <c r="J32" s="26">
        <v>362541</v>
      </c>
      <c r="K32" s="19" t="s">
        <v>5</v>
      </c>
      <c r="L32" s="26">
        <v>118380</v>
      </c>
      <c r="M32" s="19" t="s">
        <v>5</v>
      </c>
      <c r="N32" s="26">
        <v>4522</v>
      </c>
      <c r="O32" s="19" t="s">
        <v>5</v>
      </c>
      <c r="P32" s="26">
        <v>6447</v>
      </c>
      <c r="Q32" s="19" t="s">
        <v>5</v>
      </c>
      <c r="R32" s="26">
        <v>9347</v>
      </c>
      <c r="S32" s="19" t="s">
        <v>5</v>
      </c>
    </row>
    <row r="33" spans="1:19" ht="7.5" customHeight="1">
      <c r="A33" s="26"/>
      <c r="B33" s="23" t="s">
        <v>252</v>
      </c>
      <c r="C33" s="18"/>
      <c r="D33" s="26"/>
      <c r="E33" s="19"/>
      <c r="F33" s="26"/>
      <c r="G33" s="19"/>
      <c r="H33" s="26"/>
      <c r="I33" s="19"/>
      <c r="J33" s="26"/>
      <c r="K33" s="19"/>
      <c r="L33" s="26"/>
      <c r="M33" s="19"/>
      <c r="N33" s="26"/>
      <c r="O33" s="19"/>
      <c r="P33" s="26"/>
      <c r="Q33" s="19"/>
      <c r="R33" s="26"/>
      <c r="S33" s="19"/>
    </row>
    <row r="34" spans="1:19" ht="7.5" customHeight="1">
      <c r="A34" s="26"/>
      <c r="B34" s="23" t="s">
        <v>253</v>
      </c>
      <c r="C34" s="18"/>
      <c r="D34" s="26">
        <v>223373</v>
      </c>
      <c r="E34" s="19" t="s">
        <v>5</v>
      </c>
      <c r="F34" s="26">
        <v>125028</v>
      </c>
      <c r="G34" s="19" t="s">
        <v>5</v>
      </c>
      <c r="H34" s="26">
        <v>218373</v>
      </c>
      <c r="I34" s="19" t="s">
        <v>5</v>
      </c>
      <c r="J34" s="26">
        <v>199594</v>
      </c>
      <c r="K34" s="19" t="s">
        <v>5</v>
      </c>
      <c r="L34" s="26">
        <v>91320</v>
      </c>
      <c r="M34" s="19" t="s">
        <v>5</v>
      </c>
      <c r="N34" s="26">
        <v>4450</v>
      </c>
      <c r="O34" s="19" t="s">
        <v>5</v>
      </c>
      <c r="P34" s="26">
        <v>6325</v>
      </c>
      <c r="Q34" s="19" t="s">
        <v>5</v>
      </c>
      <c r="R34" s="26">
        <v>9200</v>
      </c>
      <c r="S34" s="19" t="s">
        <v>5</v>
      </c>
    </row>
    <row r="35" spans="1:19" ht="7.5" customHeight="1">
      <c r="A35" s="26"/>
      <c r="B35" s="23" t="s">
        <v>418</v>
      </c>
      <c r="C35" s="18"/>
      <c r="D35" s="26">
        <v>1996</v>
      </c>
      <c r="E35" s="19" t="s">
        <v>5</v>
      </c>
      <c r="F35" s="26">
        <v>11874</v>
      </c>
      <c r="G35" s="19" t="s">
        <v>5</v>
      </c>
      <c r="H35" s="26">
        <v>0</v>
      </c>
      <c r="I35" s="19" t="s">
        <v>5</v>
      </c>
      <c r="J35" s="26">
        <v>0</v>
      </c>
      <c r="K35" s="19" t="s">
        <v>5</v>
      </c>
      <c r="L35" s="26">
        <v>0</v>
      </c>
      <c r="M35" s="19" t="s">
        <v>5</v>
      </c>
      <c r="N35" s="26">
        <v>0</v>
      </c>
      <c r="O35" s="19" t="s">
        <v>5</v>
      </c>
      <c r="P35" s="26">
        <v>0</v>
      </c>
      <c r="Q35" s="19" t="s">
        <v>5</v>
      </c>
      <c r="R35" s="26">
        <v>0</v>
      </c>
      <c r="S35" s="19" t="s">
        <v>5</v>
      </c>
    </row>
    <row r="36" spans="1:19" ht="7.5" customHeight="1">
      <c r="A36" s="26"/>
      <c r="B36" s="23" t="s">
        <v>243</v>
      </c>
      <c r="C36" s="18"/>
      <c r="D36" s="26">
        <f>D32-SUM(D34:D35)</f>
        <v>115316</v>
      </c>
      <c r="E36" s="19"/>
      <c r="F36" s="26">
        <f>F32-SUM(F34:F35)</f>
        <v>168121</v>
      </c>
      <c r="G36" s="19"/>
      <c r="H36" s="26">
        <f>H32-SUM(H34:H35)</f>
        <v>176452</v>
      </c>
      <c r="I36" s="19"/>
      <c r="J36" s="26">
        <f>J32-SUM(J34:J35)</f>
        <v>162947</v>
      </c>
      <c r="K36" s="19"/>
      <c r="L36" s="26">
        <f>L32-SUM(L34:L35)</f>
        <v>27060</v>
      </c>
      <c r="M36" s="19"/>
      <c r="N36" s="26">
        <f>N32-SUM(N34:N35)</f>
        <v>72</v>
      </c>
      <c r="O36" s="19"/>
      <c r="P36" s="26">
        <f>P32-SUM(P34:P35)</f>
        <v>122</v>
      </c>
      <c r="Q36" s="19"/>
      <c r="R36" s="26">
        <f>R32-SUM(R34:R35)</f>
        <v>147</v>
      </c>
      <c r="S36" s="19"/>
    </row>
    <row r="37" spans="1:19" ht="8.25" customHeight="1">
      <c r="A37" s="26"/>
      <c r="B37" s="7" t="s">
        <v>210</v>
      </c>
      <c r="C37" s="13"/>
      <c r="D37" s="26"/>
      <c r="E37" s="19"/>
      <c r="F37" s="26"/>
      <c r="G37" s="19"/>
      <c r="H37" s="26"/>
      <c r="I37" s="19"/>
      <c r="J37" s="26"/>
      <c r="K37" s="19"/>
      <c r="L37" s="26"/>
      <c r="M37" s="19"/>
      <c r="N37" s="26"/>
      <c r="O37" s="19"/>
      <c r="P37" s="26"/>
      <c r="Q37" s="19"/>
      <c r="R37" s="26"/>
      <c r="S37" s="19"/>
    </row>
    <row r="38" spans="1:19" ht="7.5" customHeight="1">
      <c r="A38" s="26"/>
      <c r="B38" s="23" t="s">
        <v>205</v>
      </c>
      <c r="C38" s="18"/>
      <c r="D38" s="26">
        <v>491426</v>
      </c>
      <c r="E38" s="19" t="s">
        <v>5</v>
      </c>
      <c r="F38" s="26">
        <v>499266</v>
      </c>
      <c r="G38" s="19" t="s">
        <v>5</v>
      </c>
      <c r="H38" s="26">
        <v>485615</v>
      </c>
      <c r="I38" s="19" t="s">
        <v>5</v>
      </c>
      <c r="J38" s="26">
        <v>444846</v>
      </c>
      <c r="K38" s="19" t="s">
        <v>5</v>
      </c>
      <c r="L38" s="26">
        <v>467136</v>
      </c>
      <c r="M38" s="19" t="s">
        <v>5</v>
      </c>
      <c r="N38" s="26">
        <v>52087</v>
      </c>
      <c r="O38" s="19" t="s">
        <v>5</v>
      </c>
      <c r="P38" s="26">
        <v>47220</v>
      </c>
      <c r="Q38" s="19" t="s">
        <v>5</v>
      </c>
      <c r="R38" s="26">
        <v>44083</v>
      </c>
      <c r="S38" s="19" t="s">
        <v>5</v>
      </c>
    </row>
    <row r="39" spans="1:19" ht="2.25" customHeight="1">
      <c r="A39" s="26"/>
      <c r="D39" s="26"/>
      <c r="E39" s="19"/>
      <c r="F39" s="26"/>
      <c r="G39" s="19"/>
      <c r="H39" s="26"/>
      <c r="I39" s="19"/>
      <c r="J39" s="26"/>
      <c r="K39" s="19"/>
      <c r="L39" s="26"/>
      <c r="M39" s="19"/>
      <c r="N39" s="26"/>
      <c r="O39" s="19"/>
      <c r="P39" s="26"/>
      <c r="Q39" s="19"/>
      <c r="R39" s="26"/>
      <c r="S39" s="19"/>
    </row>
    <row r="40" spans="1:19" ht="8.25" customHeight="1">
      <c r="A40" s="26"/>
      <c r="B40" s="7" t="s">
        <v>211</v>
      </c>
      <c r="C40" s="13"/>
      <c r="D40" s="26"/>
      <c r="E40" s="19"/>
      <c r="F40" s="26"/>
      <c r="G40" s="19"/>
      <c r="H40" s="26"/>
      <c r="I40" s="19"/>
      <c r="J40" s="26"/>
      <c r="K40" s="19"/>
      <c r="L40" s="26"/>
      <c r="M40" s="19"/>
      <c r="N40" s="26"/>
      <c r="O40" s="19"/>
      <c r="P40" s="26"/>
      <c r="Q40" s="19"/>
      <c r="R40" s="26"/>
      <c r="S40" s="19"/>
    </row>
    <row r="41" spans="1:19" ht="8.25" customHeight="1">
      <c r="A41" s="26"/>
      <c r="B41" s="7" t="s">
        <v>206</v>
      </c>
      <c r="C41" s="13"/>
      <c r="D41" s="26"/>
      <c r="E41" s="19"/>
      <c r="F41" s="26"/>
      <c r="G41" s="19"/>
      <c r="H41" s="26"/>
      <c r="I41" s="19"/>
      <c r="J41" s="26"/>
      <c r="K41" s="19"/>
      <c r="L41" s="26"/>
      <c r="M41" s="19"/>
      <c r="N41" s="26"/>
      <c r="O41" s="19"/>
      <c r="P41" s="26"/>
      <c r="Q41" s="19"/>
      <c r="R41" s="26"/>
      <c r="S41" s="19"/>
    </row>
    <row r="42" spans="1:19" ht="7.5" customHeight="1">
      <c r="A42" s="26"/>
      <c r="B42" s="23" t="s">
        <v>259</v>
      </c>
      <c r="C42" s="18"/>
      <c r="D42" s="26"/>
      <c r="E42" s="19"/>
      <c r="F42" s="26"/>
      <c r="G42" s="19"/>
      <c r="H42" s="26"/>
      <c r="I42" s="19"/>
      <c r="J42" s="26"/>
      <c r="K42" s="19"/>
      <c r="L42" s="26"/>
      <c r="M42" s="19"/>
      <c r="N42" s="26"/>
      <c r="O42" s="19"/>
      <c r="P42" s="26"/>
      <c r="Q42" s="19"/>
      <c r="R42" s="26"/>
      <c r="S42" s="19"/>
    </row>
    <row r="43" spans="1:19" ht="7.5" customHeight="1">
      <c r="A43" s="26"/>
      <c r="B43" s="23" t="s">
        <v>260</v>
      </c>
      <c r="C43" s="18"/>
      <c r="D43" s="26">
        <v>131407</v>
      </c>
      <c r="E43" s="19" t="s">
        <v>5</v>
      </c>
      <c r="F43" s="26">
        <v>161103</v>
      </c>
      <c r="G43" s="19" t="s">
        <v>5</v>
      </c>
      <c r="H43" s="26">
        <v>716287</v>
      </c>
      <c r="I43" s="19" t="s">
        <v>5</v>
      </c>
      <c r="J43" s="26">
        <v>697748</v>
      </c>
      <c r="K43" s="19" t="s">
        <v>5</v>
      </c>
      <c r="L43" s="26">
        <v>219398</v>
      </c>
      <c r="M43" s="19" t="s">
        <v>5</v>
      </c>
      <c r="N43" s="26">
        <v>19746</v>
      </c>
      <c r="O43" s="19" t="s">
        <v>5</v>
      </c>
      <c r="P43" s="26">
        <v>25133</v>
      </c>
      <c r="Q43" s="19" t="s">
        <v>5</v>
      </c>
      <c r="R43" s="26">
        <v>22932</v>
      </c>
      <c r="S43" s="19" t="s">
        <v>5</v>
      </c>
    </row>
    <row r="44" spans="1:19" ht="7.5" customHeight="1">
      <c r="A44" s="26"/>
      <c r="B44" s="23" t="s">
        <v>419</v>
      </c>
      <c r="C44" s="18"/>
      <c r="D44" s="26">
        <v>36038</v>
      </c>
      <c r="E44" s="19" t="s">
        <v>5</v>
      </c>
      <c r="F44" s="26">
        <v>35584</v>
      </c>
      <c r="G44" s="19" t="s">
        <v>5</v>
      </c>
      <c r="H44" s="26">
        <v>18009</v>
      </c>
      <c r="I44" s="19" t="s">
        <v>5</v>
      </c>
      <c r="J44" s="26">
        <v>16796</v>
      </c>
      <c r="K44" s="19" t="s">
        <v>5</v>
      </c>
      <c r="L44" s="26">
        <v>13980</v>
      </c>
      <c r="M44" s="19" t="s">
        <v>5</v>
      </c>
      <c r="N44" s="26">
        <v>1072</v>
      </c>
      <c r="O44" s="19" t="s">
        <v>5</v>
      </c>
      <c r="P44" s="26">
        <v>1025</v>
      </c>
      <c r="Q44" s="19" t="s">
        <v>5</v>
      </c>
      <c r="R44" s="26">
        <v>1196</v>
      </c>
      <c r="S44" s="19" t="s">
        <v>5</v>
      </c>
    </row>
    <row r="45" spans="1:19" ht="7.5" customHeight="1">
      <c r="A45" s="26"/>
      <c r="B45" s="23" t="s">
        <v>420</v>
      </c>
      <c r="C45" s="18"/>
      <c r="D45" s="26">
        <v>9085</v>
      </c>
      <c r="E45" s="19" t="s">
        <v>5</v>
      </c>
      <c r="F45" s="26">
        <v>9824</v>
      </c>
      <c r="G45" s="19" t="s">
        <v>5</v>
      </c>
      <c r="H45" s="26">
        <v>10835</v>
      </c>
      <c r="I45" s="19" t="s">
        <v>5</v>
      </c>
      <c r="J45" s="26">
        <v>10004</v>
      </c>
      <c r="K45" s="19" t="s">
        <v>5</v>
      </c>
      <c r="L45" s="26">
        <v>10349</v>
      </c>
      <c r="M45" s="19" t="s">
        <v>5</v>
      </c>
      <c r="N45" s="26">
        <v>1435</v>
      </c>
      <c r="O45" s="19" t="s">
        <v>5</v>
      </c>
      <c r="P45" s="26">
        <v>772</v>
      </c>
      <c r="Q45" s="19" t="s">
        <v>5</v>
      </c>
      <c r="R45" s="26">
        <v>979</v>
      </c>
      <c r="S45" s="19" t="s">
        <v>5</v>
      </c>
    </row>
    <row r="46" spans="1:19" ht="7.5" customHeight="1">
      <c r="A46" s="26"/>
      <c r="B46" s="23" t="s">
        <v>263</v>
      </c>
      <c r="C46" s="18"/>
      <c r="D46" s="26">
        <v>32068</v>
      </c>
      <c r="E46" s="19" t="s">
        <v>5</v>
      </c>
      <c r="F46" s="26">
        <v>40487</v>
      </c>
      <c r="G46" s="19" t="s">
        <v>5</v>
      </c>
      <c r="H46" s="26">
        <v>45860</v>
      </c>
      <c r="I46" s="19" t="s">
        <v>5</v>
      </c>
      <c r="J46" s="26">
        <v>41756</v>
      </c>
      <c r="K46" s="19" t="s">
        <v>5</v>
      </c>
      <c r="L46" s="26">
        <v>45072</v>
      </c>
      <c r="M46" s="19" t="s">
        <v>5</v>
      </c>
      <c r="N46" s="26">
        <v>2655</v>
      </c>
      <c r="O46" s="19" t="s">
        <v>5</v>
      </c>
      <c r="P46" s="26">
        <v>3199</v>
      </c>
      <c r="Q46" s="19" t="s">
        <v>5</v>
      </c>
      <c r="R46" s="26">
        <v>3113</v>
      </c>
      <c r="S46" s="19" t="s">
        <v>5</v>
      </c>
    </row>
    <row r="47" spans="1:19" ht="7.5" customHeight="1">
      <c r="A47" s="26"/>
      <c r="B47" s="23"/>
      <c r="C47" s="18" t="s">
        <v>17</v>
      </c>
      <c r="D47" s="26">
        <f>SUM(D43:D46)</f>
        <v>208598</v>
      </c>
      <c r="E47" s="19"/>
      <c r="F47" s="26">
        <f>SUM(F43:F46)</f>
        <v>246998</v>
      </c>
      <c r="G47" s="19"/>
      <c r="H47" s="26">
        <f>SUM(H43:H46)</f>
        <v>790991</v>
      </c>
      <c r="I47" s="19"/>
      <c r="J47" s="26">
        <f>SUM(J43:J46)</f>
        <v>766304</v>
      </c>
      <c r="K47" s="19"/>
      <c r="L47" s="26">
        <f>SUM(L43:L46)</f>
        <v>288799</v>
      </c>
      <c r="M47" s="19"/>
      <c r="N47" s="26">
        <f>SUM(N43:N46)</f>
        <v>24908</v>
      </c>
      <c r="O47" s="19"/>
      <c r="P47" s="26">
        <f>SUM(P43:P46)</f>
        <v>30129</v>
      </c>
      <c r="Q47" s="19"/>
      <c r="R47" s="26">
        <f>SUM(R43:R46)</f>
        <v>28220</v>
      </c>
      <c r="S47" s="19"/>
    </row>
    <row r="48" spans="1:19" ht="7.5" customHeight="1">
      <c r="A48" s="26"/>
      <c r="B48" s="23" t="s">
        <v>264</v>
      </c>
      <c r="C48" s="18"/>
      <c r="D48" s="26"/>
      <c r="E48" s="19"/>
      <c r="F48" s="26"/>
      <c r="G48" s="19"/>
      <c r="H48" s="26"/>
      <c r="I48" s="19"/>
      <c r="J48" s="26"/>
      <c r="K48" s="19"/>
      <c r="L48" s="26"/>
      <c r="M48" s="19"/>
      <c r="N48" s="26"/>
      <c r="O48" s="19"/>
      <c r="P48" s="26"/>
      <c r="Q48" s="19"/>
      <c r="R48" s="26"/>
      <c r="S48" s="19"/>
    </row>
    <row r="49" spans="1:19" ht="7.5" customHeight="1">
      <c r="A49" s="26"/>
      <c r="B49" s="23" t="s">
        <v>260</v>
      </c>
      <c r="C49" s="18"/>
      <c r="D49" s="26">
        <v>5404</v>
      </c>
      <c r="E49" s="19" t="s">
        <v>5</v>
      </c>
      <c r="F49" s="26">
        <v>5890</v>
      </c>
      <c r="G49" s="19" t="s">
        <v>5</v>
      </c>
      <c r="H49" s="26">
        <v>6351</v>
      </c>
      <c r="I49" s="19" t="s">
        <v>5</v>
      </c>
      <c r="J49" s="26">
        <v>5788</v>
      </c>
      <c r="K49" s="19" t="s">
        <v>5</v>
      </c>
      <c r="L49" s="26">
        <v>8056</v>
      </c>
      <c r="M49" s="19" t="s">
        <v>5</v>
      </c>
      <c r="N49" s="26">
        <v>671</v>
      </c>
      <c r="O49" s="19" t="s">
        <v>5</v>
      </c>
      <c r="P49" s="26">
        <v>719</v>
      </c>
      <c r="Q49" s="19" t="s">
        <v>5</v>
      </c>
      <c r="R49" s="26">
        <v>744</v>
      </c>
      <c r="S49" s="19" t="s">
        <v>5</v>
      </c>
    </row>
    <row r="50" spans="1:19" ht="7.5" customHeight="1">
      <c r="A50" s="26"/>
      <c r="B50" s="23" t="s">
        <v>421</v>
      </c>
      <c r="C50" s="18"/>
      <c r="D50" s="26">
        <v>14457</v>
      </c>
      <c r="E50" s="19" t="s">
        <v>5</v>
      </c>
      <c r="F50" s="26">
        <v>8319</v>
      </c>
      <c r="G50" s="19" t="s">
        <v>5</v>
      </c>
      <c r="H50" s="26">
        <v>9964</v>
      </c>
      <c r="I50" s="19" t="s">
        <v>5</v>
      </c>
      <c r="J50" s="26">
        <v>9250</v>
      </c>
      <c r="K50" s="19" t="s">
        <v>5</v>
      </c>
      <c r="L50" s="26">
        <v>7963</v>
      </c>
      <c r="M50" s="19" t="s">
        <v>5</v>
      </c>
      <c r="N50" s="26">
        <v>859</v>
      </c>
      <c r="O50" s="19" t="s">
        <v>5</v>
      </c>
      <c r="P50" s="26">
        <v>541</v>
      </c>
      <c r="Q50" s="19" t="s">
        <v>5</v>
      </c>
      <c r="R50" s="26">
        <v>489</v>
      </c>
      <c r="S50" s="19" t="s">
        <v>5</v>
      </c>
    </row>
    <row r="51" spans="1:19" ht="7.5" customHeight="1">
      <c r="A51" s="26"/>
      <c r="B51" s="23" t="s">
        <v>422</v>
      </c>
      <c r="C51" s="18"/>
      <c r="D51" s="26">
        <v>17347</v>
      </c>
      <c r="E51" s="19" t="s">
        <v>5</v>
      </c>
      <c r="F51" s="26">
        <v>17798</v>
      </c>
      <c r="G51" s="19" t="s">
        <v>5</v>
      </c>
      <c r="H51" s="26">
        <v>19545</v>
      </c>
      <c r="I51" s="19" t="s">
        <v>5</v>
      </c>
      <c r="J51" s="26">
        <v>18427</v>
      </c>
      <c r="K51" s="19" t="s">
        <v>5</v>
      </c>
      <c r="L51" s="26">
        <v>88090</v>
      </c>
      <c r="M51" s="19" t="s">
        <v>5</v>
      </c>
      <c r="N51" s="26">
        <v>75744</v>
      </c>
      <c r="O51" s="19" t="s">
        <v>5</v>
      </c>
      <c r="P51" s="26">
        <v>1463</v>
      </c>
      <c r="Q51" s="19" t="s">
        <v>5</v>
      </c>
      <c r="R51" s="26">
        <v>1598</v>
      </c>
      <c r="S51" s="19" t="s">
        <v>5</v>
      </c>
    </row>
    <row r="52" spans="1:19" ht="7.5" customHeight="1">
      <c r="A52" s="26"/>
      <c r="B52" s="23" t="s">
        <v>263</v>
      </c>
      <c r="C52" s="18"/>
      <c r="D52" s="26">
        <v>3437</v>
      </c>
      <c r="E52" s="19" t="s">
        <v>5</v>
      </c>
      <c r="F52" s="26">
        <v>2996</v>
      </c>
      <c r="G52" s="19" t="s">
        <v>5</v>
      </c>
      <c r="H52" s="26">
        <v>3029</v>
      </c>
      <c r="I52" s="19" t="s">
        <v>5</v>
      </c>
      <c r="J52" s="26">
        <v>2704</v>
      </c>
      <c r="K52" s="19" t="s">
        <v>5</v>
      </c>
      <c r="L52" s="26">
        <v>4073</v>
      </c>
      <c r="M52" s="19" t="s">
        <v>5</v>
      </c>
      <c r="N52" s="26">
        <v>280</v>
      </c>
      <c r="O52" s="19" t="s">
        <v>5</v>
      </c>
      <c r="P52" s="26">
        <v>507</v>
      </c>
      <c r="Q52" s="19" t="s">
        <v>5</v>
      </c>
      <c r="R52" s="26">
        <v>306</v>
      </c>
      <c r="S52" s="19" t="s">
        <v>5</v>
      </c>
    </row>
    <row r="53" spans="1:19" ht="7.5" customHeight="1">
      <c r="A53" s="26"/>
      <c r="B53" s="23"/>
      <c r="C53" s="18" t="s">
        <v>17</v>
      </c>
      <c r="D53" s="26">
        <f>SUM(D49:D52)</f>
        <v>40645</v>
      </c>
      <c r="E53" s="19"/>
      <c r="F53" s="26">
        <f>SUM(F49:F52)</f>
        <v>35003</v>
      </c>
      <c r="G53" s="19"/>
      <c r="H53" s="26">
        <f>SUM(H49:H52)</f>
        <v>38889</v>
      </c>
      <c r="I53" s="19"/>
      <c r="J53" s="26">
        <f>SUM(J49:J52)</f>
        <v>36169</v>
      </c>
      <c r="K53" s="19"/>
      <c r="L53" s="26">
        <f>SUM(L49:L52)</f>
        <v>108182</v>
      </c>
      <c r="M53" s="19"/>
      <c r="N53" s="26">
        <f>SUM(N49:N52)</f>
        <v>77554</v>
      </c>
      <c r="O53" s="19"/>
      <c r="P53" s="26">
        <f>SUM(P49:P52)</f>
        <v>3230</v>
      </c>
      <c r="Q53" s="19"/>
      <c r="R53" s="26">
        <f>SUM(R49:R52)</f>
        <v>3137</v>
      </c>
      <c r="S53" s="19"/>
    </row>
    <row r="54" spans="1:19" ht="7.5" customHeight="1">
      <c r="A54" s="26"/>
      <c r="B54" s="7"/>
      <c r="C54" s="13" t="s">
        <v>217</v>
      </c>
      <c r="D54" s="31">
        <f>D47+D53</f>
        <v>249243</v>
      </c>
      <c r="E54" s="19"/>
      <c r="F54" s="31">
        <f>F47+F53</f>
        <v>282001</v>
      </c>
      <c r="G54" s="19"/>
      <c r="H54" s="31">
        <f>H47+H53</f>
        <v>829880</v>
      </c>
      <c r="I54" s="19"/>
      <c r="J54" s="31">
        <f>J47+J53</f>
        <v>802473</v>
      </c>
      <c r="K54" s="19"/>
      <c r="L54" s="31">
        <f>L47+L53</f>
        <v>396981</v>
      </c>
      <c r="M54" s="19"/>
      <c r="N54" s="31">
        <f>N47+N53</f>
        <v>102462</v>
      </c>
      <c r="O54" s="19"/>
      <c r="P54" s="31">
        <f>P47+P53</f>
        <v>33359</v>
      </c>
      <c r="Q54" s="19"/>
      <c r="R54" s="31">
        <f>R47+R53</f>
        <v>31357</v>
      </c>
      <c r="S54" s="19"/>
    </row>
    <row r="55" spans="1:19" ht="8.25" customHeight="1">
      <c r="A55" s="26"/>
      <c r="B55" s="7" t="s">
        <v>207</v>
      </c>
      <c r="C55" s="13"/>
      <c r="D55" s="26"/>
      <c r="E55" s="19"/>
      <c r="F55" s="26"/>
      <c r="G55" s="19"/>
      <c r="H55" s="26"/>
      <c r="I55" s="19"/>
      <c r="J55" s="26"/>
      <c r="K55" s="19"/>
      <c r="L55" s="26"/>
      <c r="M55" s="19"/>
      <c r="N55" s="26"/>
      <c r="O55" s="19"/>
      <c r="P55" s="26"/>
      <c r="Q55" s="19"/>
      <c r="R55" s="26"/>
      <c r="S55" s="19"/>
    </row>
    <row r="56" spans="1:19" ht="7.5" customHeight="1">
      <c r="A56" s="26"/>
      <c r="B56" s="23" t="s">
        <v>259</v>
      </c>
      <c r="C56" s="18"/>
      <c r="D56" s="26"/>
      <c r="E56" s="19"/>
      <c r="F56" s="26"/>
      <c r="G56" s="19"/>
      <c r="H56" s="26"/>
      <c r="I56" s="19"/>
      <c r="J56" s="26"/>
      <c r="K56" s="19"/>
      <c r="L56" s="26"/>
      <c r="M56" s="19"/>
      <c r="N56" s="26"/>
      <c r="O56" s="19"/>
      <c r="P56" s="26"/>
      <c r="Q56" s="19"/>
      <c r="R56" s="26"/>
      <c r="S56" s="19"/>
    </row>
    <row r="57" spans="1:19" ht="7.5" customHeight="1">
      <c r="A57" s="26"/>
      <c r="B57" s="23" t="s">
        <v>260</v>
      </c>
      <c r="C57" s="18"/>
      <c r="D57" s="26">
        <v>19069</v>
      </c>
      <c r="E57" s="19" t="s">
        <v>5</v>
      </c>
      <c r="F57" s="26">
        <v>18929</v>
      </c>
      <c r="G57" s="19" t="s">
        <v>5</v>
      </c>
      <c r="H57" s="26">
        <v>30730</v>
      </c>
      <c r="I57" s="19" t="s">
        <v>5</v>
      </c>
      <c r="J57" s="26">
        <v>26672</v>
      </c>
      <c r="K57" s="19" t="s">
        <v>5</v>
      </c>
      <c r="L57" s="26">
        <v>26794</v>
      </c>
      <c r="M57" s="19" t="s">
        <v>5</v>
      </c>
      <c r="N57" s="26">
        <v>2808</v>
      </c>
      <c r="O57" s="19" t="s">
        <v>5</v>
      </c>
      <c r="P57" s="26">
        <v>1277</v>
      </c>
      <c r="Q57" s="19" t="s">
        <v>5</v>
      </c>
      <c r="R57" s="26">
        <v>540</v>
      </c>
      <c r="S57" s="19" t="s">
        <v>5</v>
      </c>
    </row>
    <row r="58" spans="1:19" ht="7.5" customHeight="1">
      <c r="A58" s="26"/>
      <c r="B58" s="23" t="s">
        <v>423</v>
      </c>
      <c r="C58" s="18"/>
      <c r="D58" s="26">
        <v>2810</v>
      </c>
      <c r="E58" s="19" t="s">
        <v>5</v>
      </c>
      <c r="F58" s="26">
        <v>2325</v>
      </c>
      <c r="G58" s="19" t="s">
        <v>5</v>
      </c>
      <c r="H58" s="26">
        <v>2349</v>
      </c>
      <c r="I58" s="19" t="s">
        <v>5</v>
      </c>
      <c r="J58" s="26">
        <v>2035</v>
      </c>
      <c r="K58" s="19" t="s">
        <v>5</v>
      </c>
      <c r="L58" s="26">
        <v>2184</v>
      </c>
      <c r="M58" s="19" t="s">
        <v>5</v>
      </c>
      <c r="N58" s="26">
        <v>245</v>
      </c>
      <c r="O58" s="19" t="s">
        <v>5</v>
      </c>
      <c r="P58" s="26">
        <v>281</v>
      </c>
      <c r="Q58" s="19" t="s">
        <v>5</v>
      </c>
      <c r="R58" s="26">
        <v>132</v>
      </c>
      <c r="S58" s="19" t="s">
        <v>5</v>
      </c>
    </row>
    <row r="59" spans="1:19" ht="7.5" customHeight="1">
      <c r="A59" s="26"/>
      <c r="B59" s="23" t="s">
        <v>424</v>
      </c>
      <c r="C59" s="18"/>
      <c r="D59" s="26">
        <v>2396</v>
      </c>
      <c r="E59" s="19" t="s">
        <v>5</v>
      </c>
      <c r="F59" s="26">
        <v>2578</v>
      </c>
      <c r="G59" s="19" t="s">
        <v>5</v>
      </c>
      <c r="H59" s="26">
        <v>2402</v>
      </c>
      <c r="I59" s="19" t="s">
        <v>5</v>
      </c>
      <c r="J59" s="26">
        <v>2160</v>
      </c>
      <c r="K59" s="19" t="s">
        <v>5</v>
      </c>
      <c r="L59" s="26">
        <v>2860</v>
      </c>
      <c r="M59" s="19" t="s">
        <v>5</v>
      </c>
      <c r="N59" s="26">
        <v>274</v>
      </c>
      <c r="O59" s="19" t="s">
        <v>5</v>
      </c>
      <c r="P59" s="26">
        <v>368</v>
      </c>
      <c r="Q59" s="19" t="s">
        <v>5</v>
      </c>
      <c r="R59" s="26">
        <v>310</v>
      </c>
      <c r="S59" s="19" t="s">
        <v>5</v>
      </c>
    </row>
    <row r="60" spans="1:19" ht="7.5" customHeight="1">
      <c r="A60" s="26"/>
      <c r="B60" s="23" t="s">
        <v>263</v>
      </c>
      <c r="C60" s="18"/>
      <c r="D60" s="26">
        <v>811</v>
      </c>
      <c r="E60" s="19" t="s">
        <v>5</v>
      </c>
      <c r="F60" s="26">
        <v>1695</v>
      </c>
      <c r="G60" s="19" t="s">
        <v>5</v>
      </c>
      <c r="H60" s="26">
        <v>1512</v>
      </c>
      <c r="I60" s="19" t="s">
        <v>5</v>
      </c>
      <c r="J60" s="26">
        <v>1325</v>
      </c>
      <c r="K60" s="19" t="s">
        <v>5</v>
      </c>
      <c r="L60" s="26">
        <v>2162</v>
      </c>
      <c r="M60" s="19" t="s">
        <v>5</v>
      </c>
      <c r="N60" s="26">
        <v>226</v>
      </c>
      <c r="O60" s="19" t="s">
        <v>5</v>
      </c>
      <c r="P60" s="26">
        <v>202</v>
      </c>
      <c r="Q60" s="19" t="s">
        <v>5</v>
      </c>
      <c r="R60" s="26">
        <v>171</v>
      </c>
      <c r="S60" s="19" t="s">
        <v>5</v>
      </c>
    </row>
    <row r="61" spans="1:19" ht="7.5" customHeight="1">
      <c r="A61" s="26"/>
      <c r="B61" s="23"/>
      <c r="C61" s="18" t="s">
        <v>17</v>
      </c>
      <c r="D61" s="26">
        <f>SUM(D57:D60)</f>
        <v>25086</v>
      </c>
      <c r="E61" s="19"/>
      <c r="F61" s="26">
        <f>SUM(F57:F60)</f>
        <v>25527</v>
      </c>
      <c r="G61" s="19"/>
      <c r="H61" s="26">
        <f>SUM(H57:H60)</f>
        <v>36993</v>
      </c>
      <c r="I61" s="19"/>
      <c r="J61" s="26">
        <f>SUM(J57:J60)</f>
        <v>32192</v>
      </c>
      <c r="K61" s="19"/>
      <c r="L61" s="26">
        <f>SUM(L57:L60)</f>
        <v>34000</v>
      </c>
      <c r="M61" s="19"/>
      <c r="N61" s="26">
        <f>SUM(N57:N60)</f>
        <v>3553</v>
      </c>
      <c r="O61" s="19"/>
      <c r="P61" s="26">
        <f>SUM(P57:P60)</f>
        <v>2128</v>
      </c>
      <c r="Q61" s="19"/>
      <c r="R61" s="26">
        <f>SUM(R57:R60)</f>
        <v>1153</v>
      </c>
      <c r="S61" s="19"/>
    </row>
    <row r="62" spans="1:19" ht="7.5" customHeight="1">
      <c r="A62" s="26"/>
      <c r="B62" s="23" t="s">
        <v>264</v>
      </c>
      <c r="C62" s="18"/>
      <c r="D62" s="26"/>
      <c r="E62" s="19"/>
      <c r="F62" s="26"/>
      <c r="G62" s="19"/>
      <c r="H62" s="26"/>
      <c r="I62" s="19"/>
      <c r="J62" s="26"/>
      <c r="K62" s="19"/>
      <c r="L62" s="26"/>
      <c r="M62" s="19"/>
      <c r="N62" s="26"/>
      <c r="O62" s="19"/>
      <c r="P62" s="26"/>
      <c r="Q62" s="19"/>
      <c r="R62" s="26"/>
      <c r="S62" s="19"/>
    </row>
    <row r="63" spans="1:19" ht="7.5" customHeight="1">
      <c r="A63" s="26"/>
      <c r="B63" s="23" t="s">
        <v>260</v>
      </c>
      <c r="C63" s="18"/>
      <c r="D63" s="26">
        <v>834</v>
      </c>
      <c r="E63" s="19" t="s">
        <v>5</v>
      </c>
      <c r="F63" s="26">
        <v>880</v>
      </c>
      <c r="G63" s="19" t="s">
        <v>5</v>
      </c>
      <c r="H63" s="26">
        <v>956</v>
      </c>
      <c r="I63" s="19" t="s">
        <v>5</v>
      </c>
      <c r="J63" s="26">
        <v>894</v>
      </c>
      <c r="K63" s="19" t="s">
        <v>5</v>
      </c>
      <c r="L63" s="26">
        <v>846</v>
      </c>
      <c r="M63" s="19" t="s">
        <v>5</v>
      </c>
      <c r="N63" s="26">
        <v>82</v>
      </c>
      <c r="O63" s="19" t="s">
        <v>5</v>
      </c>
      <c r="P63" s="26">
        <v>73</v>
      </c>
      <c r="Q63" s="19" t="s">
        <v>5</v>
      </c>
      <c r="R63" s="26">
        <v>73</v>
      </c>
      <c r="S63" s="19" t="s">
        <v>5</v>
      </c>
    </row>
    <row r="64" spans="1:19" ht="7.5" customHeight="1">
      <c r="A64" s="26"/>
      <c r="B64" s="23" t="s">
        <v>425</v>
      </c>
      <c r="C64" s="18"/>
      <c r="D64" s="26">
        <v>2055</v>
      </c>
      <c r="E64" s="19" t="s">
        <v>5</v>
      </c>
      <c r="F64" s="26">
        <v>1867</v>
      </c>
      <c r="G64" s="19" t="s">
        <v>5</v>
      </c>
      <c r="H64" s="26">
        <v>2405</v>
      </c>
      <c r="I64" s="19" t="s">
        <v>5</v>
      </c>
      <c r="J64" s="26">
        <v>2238</v>
      </c>
      <c r="K64" s="19" t="s">
        <v>5</v>
      </c>
      <c r="L64" s="26">
        <v>2244</v>
      </c>
      <c r="M64" s="19" t="s">
        <v>5</v>
      </c>
      <c r="N64" s="26">
        <v>194</v>
      </c>
      <c r="O64" s="19" t="s">
        <v>5</v>
      </c>
      <c r="P64" s="26">
        <v>213</v>
      </c>
      <c r="Q64" s="19" t="s">
        <v>5</v>
      </c>
      <c r="R64" s="26">
        <v>175</v>
      </c>
      <c r="S64" s="19" t="s">
        <v>5</v>
      </c>
    </row>
    <row r="65" spans="1:19" ht="7.5" customHeight="1">
      <c r="A65" s="26"/>
      <c r="B65" s="23" t="s">
        <v>426</v>
      </c>
      <c r="C65" s="18"/>
      <c r="D65" s="26">
        <v>3838</v>
      </c>
      <c r="E65" s="19" t="s">
        <v>5</v>
      </c>
      <c r="F65" s="26">
        <v>4013</v>
      </c>
      <c r="G65" s="19" t="s">
        <v>5</v>
      </c>
      <c r="H65" s="26">
        <v>4676</v>
      </c>
      <c r="I65" s="19" t="s">
        <v>5</v>
      </c>
      <c r="J65" s="26">
        <v>4441</v>
      </c>
      <c r="K65" s="19" t="s">
        <v>5</v>
      </c>
      <c r="L65" s="26">
        <v>2618</v>
      </c>
      <c r="M65" s="19" t="s">
        <v>5</v>
      </c>
      <c r="N65" s="26">
        <v>209</v>
      </c>
      <c r="O65" s="19" t="s">
        <v>5</v>
      </c>
      <c r="P65" s="26">
        <v>197</v>
      </c>
      <c r="Q65" s="19" t="s">
        <v>5</v>
      </c>
      <c r="R65" s="26">
        <v>169</v>
      </c>
      <c r="S65" s="19" t="s">
        <v>5</v>
      </c>
    </row>
    <row r="66" spans="1:19" ht="7.5" customHeight="1">
      <c r="A66" s="26"/>
      <c r="B66" s="23" t="s">
        <v>263</v>
      </c>
      <c r="C66" s="18"/>
      <c r="D66" s="26">
        <v>2255</v>
      </c>
      <c r="E66" s="19" t="s">
        <v>5</v>
      </c>
      <c r="F66" s="26">
        <v>2067</v>
      </c>
      <c r="G66" s="19" t="s">
        <v>5</v>
      </c>
      <c r="H66" s="26">
        <v>2331</v>
      </c>
      <c r="I66" s="19" t="s">
        <v>5</v>
      </c>
      <c r="J66" s="26">
        <v>2036</v>
      </c>
      <c r="K66" s="19" t="s">
        <v>5</v>
      </c>
      <c r="L66" s="26">
        <v>2619</v>
      </c>
      <c r="M66" s="19" t="s">
        <v>5</v>
      </c>
      <c r="N66" s="26">
        <v>317</v>
      </c>
      <c r="O66" s="19" t="s">
        <v>5</v>
      </c>
      <c r="P66" s="26">
        <v>252</v>
      </c>
      <c r="Q66" s="19" t="s">
        <v>5</v>
      </c>
      <c r="R66" s="26">
        <v>230</v>
      </c>
      <c r="S66" s="19" t="s">
        <v>5</v>
      </c>
    </row>
    <row r="67" spans="1:19" ht="7.5" customHeight="1">
      <c r="A67" s="26"/>
      <c r="B67" s="23"/>
      <c r="C67" s="18" t="s">
        <v>17</v>
      </c>
      <c r="D67" s="26">
        <f>SUM(D63:D66)</f>
        <v>8982</v>
      </c>
      <c r="E67" s="19"/>
      <c r="F67" s="26">
        <f>SUM(F63:F66)</f>
        <v>8827</v>
      </c>
      <c r="G67" s="19"/>
      <c r="H67" s="26">
        <f>SUM(H63:H66)</f>
        <v>10368</v>
      </c>
      <c r="I67" s="19"/>
      <c r="J67" s="26">
        <f>SUM(J63:J66)</f>
        <v>9609</v>
      </c>
      <c r="K67" s="19"/>
      <c r="L67" s="26">
        <f>SUM(L63:L66)</f>
        <v>8327</v>
      </c>
      <c r="M67" s="19"/>
      <c r="N67" s="26">
        <f>SUM(N63:N66)</f>
        <v>802</v>
      </c>
      <c r="O67" s="19"/>
      <c r="P67" s="26">
        <f>SUM(P63:P66)</f>
        <v>735</v>
      </c>
      <c r="Q67" s="19"/>
      <c r="R67" s="26">
        <f>SUM(R63:R66)</f>
        <v>647</v>
      </c>
      <c r="S67" s="19"/>
    </row>
    <row r="68" spans="1:19" ht="7.5" customHeight="1">
      <c r="A68" s="26"/>
      <c r="B68" s="7"/>
      <c r="C68" s="13" t="s">
        <v>218</v>
      </c>
      <c r="D68" s="31">
        <f>D61+D67</f>
        <v>34068</v>
      </c>
      <c r="E68" s="19"/>
      <c r="F68" s="31">
        <f>F61+F67</f>
        <v>34354</v>
      </c>
      <c r="G68" s="19"/>
      <c r="H68" s="31">
        <f>H61+H67</f>
        <v>47361</v>
      </c>
      <c r="I68" s="19"/>
      <c r="J68" s="31">
        <f>J61+J67</f>
        <v>41801</v>
      </c>
      <c r="K68" s="19"/>
      <c r="L68" s="31">
        <f>L61+L67</f>
        <v>42327</v>
      </c>
      <c r="M68" s="19"/>
      <c r="N68" s="31">
        <f>N61+N67</f>
        <v>4355</v>
      </c>
      <c r="O68" s="19"/>
      <c r="P68" s="31">
        <f>P61+P67</f>
        <v>2863</v>
      </c>
      <c r="Q68" s="19"/>
      <c r="R68" s="31">
        <f>R61+R67</f>
        <v>1800</v>
      </c>
      <c r="S68" s="19"/>
    </row>
    <row r="69" spans="1:19" ht="7.5" customHeight="1">
      <c r="A69" s="12"/>
      <c r="B69" s="11"/>
      <c r="C69" s="10"/>
      <c r="D69" s="11"/>
      <c r="E69" s="10"/>
      <c r="F69" s="11"/>
      <c r="G69" s="10"/>
      <c r="H69" s="11"/>
      <c r="I69" s="10"/>
      <c r="J69" s="11"/>
      <c r="K69" s="10"/>
      <c r="L69" s="11"/>
      <c r="M69" s="10"/>
      <c r="N69" s="11"/>
      <c r="O69" s="10"/>
      <c r="P69" s="11"/>
      <c r="Q69" s="10"/>
      <c r="R69" s="11"/>
      <c r="S69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India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62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36</v>
      </c>
      <c r="C3" s="3"/>
      <c r="D3" s="5">
        <v>2015</v>
      </c>
      <c r="E3" s="6"/>
      <c r="F3" s="5">
        <v>2016</v>
      </c>
      <c r="G3" s="6"/>
      <c r="H3" s="5">
        <v>2017</v>
      </c>
      <c r="I3" s="6"/>
      <c r="J3" s="5">
        <v>2017</v>
      </c>
      <c r="K3" s="6"/>
      <c r="L3" s="5">
        <v>2018</v>
      </c>
      <c r="M3" s="6"/>
      <c r="N3" s="5">
        <v>2018</v>
      </c>
      <c r="O3" s="6"/>
      <c r="P3" s="5">
        <v>2018</v>
      </c>
      <c r="Q3" s="6"/>
      <c r="R3" s="5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439</v>
      </c>
      <c r="K5" s="9"/>
      <c r="L5" s="25" t="s">
        <v>439</v>
      </c>
      <c r="M5" s="9"/>
      <c r="N5" s="25" t="s">
        <v>197</v>
      </c>
      <c r="O5" s="9"/>
      <c r="P5" s="25" t="s">
        <v>76</v>
      </c>
      <c r="Q5" s="9"/>
      <c r="R5" s="25" t="s">
        <v>77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202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427</v>
      </c>
      <c r="C8" s="18"/>
      <c r="D8" s="26">
        <v>580146</v>
      </c>
      <c r="E8" s="19" t="s">
        <v>5</v>
      </c>
      <c r="F8" s="26">
        <v>695855</v>
      </c>
      <c r="G8" s="19" t="s">
        <v>5</v>
      </c>
      <c r="H8" s="26">
        <v>666336</v>
      </c>
      <c r="I8" s="19" t="s">
        <v>5</v>
      </c>
      <c r="J8" s="26">
        <v>527762</v>
      </c>
      <c r="K8" s="19" t="s">
        <v>5</v>
      </c>
      <c r="L8" s="26">
        <v>658103</v>
      </c>
      <c r="M8" s="19" t="s">
        <v>5</v>
      </c>
      <c r="N8" s="26">
        <v>68532</v>
      </c>
      <c r="O8" s="19" t="s">
        <v>5</v>
      </c>
      <c r="P8" s="26">
        <v>68532</v>
      </c>
      <c r="Q8" s="19" t="s">
        <v>5</v>
      </c>
      <c r="R8" s="26">
        <v>44037</v>
      </c>
      <c r="S8" s="19" t="s">
        <v>5</v>
      </c>
    </row>
    <row r="9" spans="1:19" ht="7.5" customHeight="1">
      <c r="A9" s="26"/>
      <c r="B9" s="23" t="s">
        <v>428</v>
      </c>
      <c r="C9" s="18"/>
      <c r="D9" s="26">
        <v>199745</v>
      </c>
      <c r="E9" s="19" t="s">
        <v>5</v>
      </c>
      <c r="F9" s="26">
        <v>255717</v>
      </c>
      <c r="G9" s="19" t="s">
        <v>5</v>
      </c>
      <c r="H9" s="26">
        <v>245781</v>
      </c>
      <c r="I9" s="19" t="s">
        <v>5</v>
      </c>
      <c r="J9" s="26">
        <v>200689</v>
      </c>
      <c r="K9" s="19" t="s">
        <v>5</v>
      </c>
      <c r="L9" s="26">
        <v>236708</v>
      </c>
      <c r="M9" s="19" t="s">
        <v>5</v>
      </c>
      <c r="N9" s="26">
        <v>25701</v>
      </c>
      <c r="O9" s="19" t="s">
        <v>5</v>
      </c>
      <c r="P9" s="26">
        <v>25700</v>
      </c>
      <c r="Q9" s="19" t="s">
        <v>5</v>
      </c>
      <c r="R9" s="27">
        <v>25700</v>
      </c>
      <c r="S9" s="19"/>
    </row>
    <row r="10" spans="1:19" ht="7.5" customHeight="1">
      <c r="A10" s="26"/>
      <c r="B10" s="23" t="s">
        <v>205</v>
      </c>
      <c r="C10" s="18"/>
      <c r="D10" s="26">
        <v>199645</v>
      </c>
      <c r="E10" s="19" t="s">
        <v>5</v>
      </c>
      <c r="F10" s="26">
        <v>253501</v>
      </c>
      <c r="G10" s="19" t="s">
        <v>5</v>
      </c>
      <c r="H10" s="26">
        <v>270940</v>
      </c>
      <c r="I10" s="19" t="s">
        <v>5</v>
      </c>
      <c r="J10" s="26">
        <v>223729</v>
      </c>
      <c r="K10" s="19" t="s">
        <v>5</v>
      </c>
      <c r="L10" s="26">
        <v>245590</v>
      </c>
      <c r="M10" s="19" t="s">
        <v>5</v>
      </c>
      <c r="N10" s="26">
        <v>26696</v>
      </c>
      <c r="O10" s="19" t="s">
        <v>5</v>
      </c>
      <c r="P10" s="26">
        <v>26696</v>
      </c>
      <c r="Q10" s="19" t="s">
        <v>5</v>
      </c>
      <c r="R10" s="27">
        <v>26700</v>
      </c>
      <c r="S10" s="19"/>
    </row>
    <row r="11" spans="1:19" ht="8.25" customHeight="1">
      <c r="A11" s="26"/>
      <c r="B11" s="7" t="s">
        <v>206</v>
      </c>
      <c r="C11" s="13"/>
      <c r="D11" s="26"/>
      <c r="E11" s="19"/>
      <c r="F11" s="26"/>
      <c r="G11" s="19"/>
      <c r="H11" s="26"/>
      <c r="I11" s="19"/>
      <c r="J11" s="26"/>
      <c r="K11" s="19"/>
      <c r="L11" s="26"/>
      <c r="M11" s="19"/>
      <c r="N11" s="26"/>
      <c r="O11" s="19"/>
      <c r="P11" s="26"/>
      <c r="Q11" s="19"/>
      <c r="R11" s="26"/>
      <c r="S11" s="19"/>
    </row>
    <row r="12" spans="1:19" ht="7.5" customHeight="1">
      <c r="A12" s="26"/>
      <c r="B12" s="23" t="s">
        <v>205</v>
      </c>
      <c r="C12" s="18"/>
      <c r="D12" s="26">
        <v>126199</v>
      </c>
      <c r="E12" s="19" t="s">
        <v>5</v>
      </c>
      <c r="F12" s="26">
        <v>126063</v>
      </c>
      <c r="G12" s="19" t="s">
        <v>5</v>
      </c>
      <c r="H12" s="26">
        <v>124385</v>
      </c>
      <c r="I12" s="19" t="s">
        <v>5</v>
      </c>
      <c r="J12" s="26">
        <v>102656</v>
      </c>
      <c r="K12" s="19" t="s">
        <v>5</v>
      </c>
      <c r="L12" s="26">
        <v>85287</v>
      </c>
      <c r="M12" s="19" t="s">
        <v>5</v>
      </c>
      <c r="N12" s="26">
        <v>7580</v>
      </c>
      <c r="O12" s="19" t="s">
        <v>5</v>
      </c>
      <c r="P12" s="26">
        <v>5794</v>
      </c>
      <c r="Q12" s="19" t="s">
        <v>5</v>
      </c>
      <c r="R12" s="26">
        <v>11693</v>
      </c>
      <c r="S12" s="19" t="s">
        <v>5</v>
      </c>
    </row>
    <row r="13" spans="1:19" ht="8.25" customHeight="1">
      <c r="A13" s="26"/>
      <c r="B13" s="7" t="s">
        <v>207</v>
      </c>
      <c r="C13" s="13"/>
      <c r="D13" s="26"/>
      <c r="E13" s="19"/>
      <c r="F13" s="26"/>
      <c r="G13" s="19"/>
      <c r="H13" s="26"/>
      <c r="I13" s="19"/>
      <c r="J13" s="26"/>
      <c r="K13" s="19"/>
      <c r="L13" s="26"/>
      <c r="M13" s="19"/>
      <c r="N13" s="26"/>
      <c r="O13" s="19"/>
      <c r="P13" s="26"/>
      <c r="Q13" s="19"/>
      <c r="R13" s="26"/>
      <c r="S13" s="19"/>
    </row>
    <row r="14" spans="1:19" ht="7.5" customHeight="1">
      <c r="A14" s="26"/>
      <c r="B14" s="23" t="s">
        <v>429</v>
      </c>
      <c r="C14" s="18" t="s">
        <v>17</v>
      </c>
      <c r="D14" s="26">
        <v>1711397</v>
      </c>
      <c r="E14" s="19" t="s">
        <v>5</v>
      </c>
      <c r="F14" s="26">
        <v>1912882</v>
      </c>
      <c r="G14" s="19" t="s">
        <v>5</v>
      </c>
      <c r="H14" s="26">
        <v>1126804</v>
      </c>
      <c r="I14" s="19" t="s">
        <v>5</v>
      </c>
      <c r="J14" s="26">
        <v>746882</v>
      </c>
      <c r="K14" s="19" t="s">
        <v>5</v>
      </c>
      <c r="L14" s="26">
        <v>1365767</v>
      </c>
      <c r="M14" s="19" t="s">
        <v>5</v>
      </c>
      <c r="N14" s="26">
        <v>122577</v>
      </c>
      <c r="O14" s="19" t="s">
        <v>5</v>
      </c>
      <c r="P14" s="26">
        <v>152789</v>
      </c>
      <c r="Q14" s="19" t="s">
        <v>5</v>
      </c>
      <c r="R14" s="26">
        <v>65000</v>
      </c>
      <c r="S14" s="19" t="s">
        <v>5</v>
      </c>
    </row>
    <row r="15" spans="1:19" ht="7.5" customHeight="1">
      <c r="A15" s="26"/>
      <c r="B15" s="23" t="s">
        <v>252</v>
      </c>
      <c r="C15" s="18"/>
      <c r="D15" s="26"/>
      <c r="E15" s="19"/>
      <c r="F15" s="26"/>
      <c r="G15" s="19"/>
      <c r="H15" s="26"/>
      <c r="I15" s="19"/>
      <c r="J15" s="26"/>
      <c r="K15" s="19"/>
      <c r="L15" s="26"/>
      <c r="M15" s="19"/>
      <c r="N15" s="26"/>
      <c r="O15" s="19"/>
      <c r="P15" s="26"/>
      <c r="Q15" s="19"/>
      <c r="R15" s="26"/>
      <c r="S15" s="19"/>
    </row>
    <row r="16" spans="1:19" ht="7.5" customHeight="1">
      <c r="A16" s="26"/>
      <c r="B16" s="23" t="s">
        <v>253</v>
      </c>
      <c r="C16" s="18"/>
      <c r="D16" s="26">
        <v>195500</v>
      </c>
      <c r="E16" s="19" t="s">
        <v>5</v>
      </c>
      <c r="F16" s="26">
        <v>302479</v>
      </c>
      <c r="G16" s="19" t="s">
        <v>5</v>
      </c>
      <c r="H16" s="26">
        <v>110000</v>
      </c>
      <c r="I16" s="19" t="s">
        <v>5</v>
      </c>
      <c r="J16" s="26">
        <v>70000</v>
      </c>
      <c r="K16" s="19" t="s">
        <v>5</v>
      </c>
      <c r="L16" s="26">
        <v>315596</v>
      </c>
      <c r="M16" s="19" t="s">
        <v>5</v>
      </c>
      <c r="N16" s="26">
        <v>43077</v>
      </c>
      <c r="O16" s="19" t="s">
        <v>5</v>
      </c>
      <c r="P16" s="26">
        <v>21030</v>
      </c>
      <c r="Q16" s="19" t="s">
        <v>5</v>
      </c>
      <c r="R16" s="26">
        <v>20000</v>
      </c>
      <c r="S16" s="19" t="s">
        <v>5</v>
      </c>
    </row>
    <row r="17" spans="1:19" ht="7.5" customHeight="1">
      <c r="A17" s="26"/>
      <c r="B17" s="23" t="s">
        <v>238</v>
      </c>
      <c r="C17" s="18"/>
      <c r="D17" s="26">
        <v>27472</v>
      </c>
      <c r="E17" s="19" t="s">
        <v>5</v>
      </c>
      <c r="F17" s="26">
        <v>0</v>
      </c>
      <c r="G17" s="19" t="s">
        <v>5</v>
      </c>
      <c r="H17" s="26">
        <v>0</v>
      </c>
      <c r="I17" s="19" t="s">
        <v>5</v>
      </c>
      <c r="J17" s="26">
        <v>0</v>
      </c>
      <c r="K17" s="19" t="s">
        <v>5</v>
      </c>
      <c r="L17" s="26">
        <v>10000</v>
      </c>
      <c r="M17" s="19" t="s">
        <v>5</v>
      </c>
      <c r="N17" s="26">
        <v>0</v>
      </c>
      <c r="O17" s="19" t="s">
        <v>5</v>
      </c>
      <c r="P17" s="26">
        <v>0</v>
      </c>
      <c r="Q17" s="19" t="s">
        <v>5</v>
      </c>
      <c r="R17" s="26">
        <v>0</v>
      </c>
      <c r="S17" s="19" t="s">
        <v>5</v>
      </c>
    </row>
    <row r="18" spans="1:19" ht="7.5" customHeight="1">
      <c r="A18" s="26"/>
      <c r="B18" s="23" t="s">
        <v>310</v>
      </c>
      <c r="C18" s="18"/>
      <c r="D18" s="26">
        <v>441529</v>
      </c>
      <c r="E18" s="19" t="s">
        <v>5</v>
      </c>
      <c r="F18" s="26">
        <v>293868</v>
      </c>
      <c r="G18" s="19" t="s">
        <v>5</v>
      </c>
      <c r="H18" s="26">
        <v>198240</v>
      </c>
      <c r="I18" s="19" t="s">
        <v>5</v>
      </c>
      <c r="J18" s="26">
        <v>136440</v>
      </c>
      <c r="K18" s="19" t="s">
        <v>5</v>
      </c>
      <c r="L18" s="26">
        <v>130500</v>
      </c>
      <c r="M18" s="19" t="s">
        <v>5</v>
      </c>
      <c r="N18" s="26">
        <v>14000</v>
      </c>
      <c r="O18" s="19" t="s">
        <v>5</v>
      </c>
      <c r="P18" s="26">
        <v>13000</v>
      </c>
      <c r="Q18" s="19" t="s">
        <v>5</v>
      </c>
      <c r="R18" s="26">
        <v>15000</v>
      </c>
      <c r="S18" s="19" t="s">
        <v>5</v>
      </c>
    </row>
    <row r="19" spans="1:19" ht="7.5" customHeight="1">
      <c r="A19" s="26"/>
      <c r="B19" s="23" t="s">
        <v>311</v>
      </c>
      <c r="C19" s="18"/>
      <c r="D19" s="26">
        <v>552542</v>
      </c>
      <c r="E19" s="19" t="s">
        <v>5</v>
      </c>
      <c r="F19" s="26">
        <v>689632</v>
      </c>
      <c r="G19" s="19" t="s">
        <v>5</v>
      </c>
      <c r="H19" s="26">
        <v>318684</v>
      </c>
      <c r="I19" s="19" t="s">
        <v>5</v>
      </c>
      <c r="J19" s="26">
        <v>198065</v>
      </c>
      <c r="K19" s="19" t="s">
        <v>5</v>
      </c>
      <c r="L19" s="26">
        <v>430631</v>
      </c>
      <c r="M19" s="19" t="s">
        <v>5</v>
      </c>
      <c r="N19" s="26">
        <v>20000</v>
      </c>
      <c r="O19" s="19" t="s">
        <v>5</v>
      </c>
      <c r="P19" s="26">
        <v>52059</v>
      </c>
      <c r="Q19" s="19" t="s">
        <v>5</v>
      </c>
      <c r="R19" s="26">
        <v>20000</v>
      </c>
      <c r="S19" s="19" t="s">
        <v>5</v>
      </c>
    </row>
    <row r="20" spans="1:19" ht="7.5" customHeight="1">
      <c r="A20" s="26"/>
      <c r="B20" s="23" t="s">
        <v>312</v>
      </c>
      <c r="C20" s="18"/>
      <c r="D20" s="26">
        <v>222955</v>
      </c>
      <c r="E20" s="19" t="s">
        <v>5</v>
      </c>
      <c r="F20" s="26">
        <v>358297</v>
      </c>
      <c r="G20" s="19" t="s">
        <v>5</v>
      </c>
      <c r="H20" s="26">
        <v>325413</v>
      </c>
      <c r="I20" s="19" t="s">
        <v>5</v>
      </c>
      <c r="J20" s="26">
        <v>197911</v>
      </c>
      <c r="K20" s="19" t="s">
        <v>5</v>
      </c>
      <c r="L20" s="26">
        <v>112150</v>
      </c>
      <c r="M20" s="19" t="s">
        <v>5</v>
      </c>
      <c r="N20" s="26">
        <v>20500</v>
      </c>
      <c r="O20" s="19" t="s">
        <v>5</v>
      </c>
      <c r="P20" s="26">
        <v>20650</v>
      </c>
      <c r="Q20" s="19" t="s">
        <v>5</v>
      </c>
      <c r="R20" s="26">
        <v>0</v>
      </c>
      <c r="S20" s="19" t="s">
        <v>5</v>
      </c>
    </row>
    <row r="21" spans="1:19" ht="7.5" customHeight="1">
      <c r="A21" s="26"/>
      <c r="B21" s="23" t="s">
        <v>313</v>
      </c>
      <c r="C21" s="18"/>
      <c r="D21" s="26">
        <v>239398</v>
      </c>
      <c r="E21" s="19" t="s">
        <v>5</v>
      </c>
      <c r="F21" s="26">
        <v>230605</v>
      </c>
      <c r="G21" s="19" t="s">
        <v>5</v>
      </c>
      <c r="H21" s="26">
        <v>174467</v>
      </c>
      <c r="I21" s="19" t="s">
        <v>5</v>
      </c>
      <c r="J21" s="26">
        <v>144467</v>
      </c>
      <c r="K21" s="19" t="s">
        <v>5</v>
      </c>
      <c r="L21" s="26">
        <v>190488</v>
      </c>
      <c r="M21" s="19" t="s">
        <v>5</v>
      </c>
      <c r="N21" s="26">
        <v>0</v>
      </c>
      <c r="O21" s="19" t="s">
        <v>5</v>
      </c>
      <c r="P21" s="26">
        <v>30650</v>
      </c>
      <c r="Q21" s="19" t="s">
        <v>5</v>
      </c>
      <c r="R21" s="26">
        <v>10000</v>
      </c>
      <c r="S21" s="19" t="s">
        <v>5</v>
      </c>
    </row>
    <row r="22" spans="1:19" ht="7.5" customHeight="1">
      <c r="A22" s="26"/>
      <c r="B22" s="23" t="s">
        <v>241</v>
      </c>
      <c r="C22" s="18"/>
      <c r="D22" s="26">
        <v>32000</v>
      </c>
      <c r="E22" s="19" t="s">
        <v>5</v>
      </c>
      <c r="F22" s="26">
        <v>38000</v>
      </c>
      <c r="G22" s="19" t="s">
        <v>5</v>
      </c>
      <c r="H22" s="26">
        <v>0</v>
      </c>
      <c r="I22" s="19" t="s">
        <v>5</v>
      </c>
      <c r="J22" s="26">
        <v>0</v>
      </c>
      <c r="K22" s="19" t="s">
        <v>5</v>
      </c>
      <c r="L22" s="26">
        <v>84000</v>
      </c>
      <c r="M22" s="19" t="s">
        <v>5</v>
      </c>
      <c r="N22" s="26">
        <v>25000</v>
      </c>
      <c r="O22" s="19" t="s">
        <v>5</v>
      </c>
      <c r="P22" s="26">
        <v>0</v>
      </c>
      <c r="Q22" s="19" t="s">
        <v>5</v>
      </c>
      <c r="R22" s="26">
        <v>0</v>
      </c>
      <c r="S22" s="19" t="s">
        <v>5</v>
      </c>
    </row>
    <row r="23" spans="1:19" ht="7.5" customHeight="1">
      <c r="A23" s="26"/>
      <c r="B23" s="23" t="s">
        <v>243</v>
      </c>
      <c r="C23" s="18"/>
      <c r="D23" s="26">
        <f>D14-SUM(D16:D22)</f>
        <v>1</v>
      </c>
      <c r="E23" s="19"/>
      <c r="F23" s="26">
        <f>F14-SUM(F16:F22)</f>
        <v>1</v>
      </c>
      <c r="G23" s="19"/>
      <c r="H23" s="26">
        <f>H14-SUM(H16:H22)</f>
        <v>0</v>
      </c>
      <c r="I23" s="19"/>
      <c r="J23" s="26">
        <f>J14-SUM(J16:J22)</f>
        <v>-1</v>
      </c>
      <c r="K23" s="19"/>
      <c r="L23" s="26">
        <f>L14-SUM(L16:L22)</f>
        <v>92402</v>
      </c>
      <c r="M23" s="19"/>
      <c r="N23" s="26">
        <f>N14-SUM(N16:N22)</f>
        <v>0</v>
      </c>
      <c r="O23" s="19"/>
      <c r="P23" s="26">
        <f>P14-SUM(P16:P22)</f>
        <v>15400</v>
      </c>
      <c r="Q23" s="19"/>
      <c r="R23" s="26">
        <f>R14-SUM(R16:R22)</f>
        <v>0</v>
      </c>
      <c r="S23" s="19"/>
    </row>
    <row r="24" spans="1:19" ht="7.5" customHeight="1">
      <c r="A24" s="26"/>
      <c r="B24" s="23" t="s">
        <v>205</v>
      </c>
      <c r="C24" s="18" t="s">
        <v>17</v>
      </c>
      <c r="D24" s="26">
        <v>96861</v>
      </c>
      <c r="E24" s="19" t="s">
        <v>5</v>
      </c>
      <c r="F24" s="26">
        <v>160440</v>
      </c>
      <c r="G24" s="19" t="s">
        <v>5</v>
      </c>
      <c r="H24" s="26">
        <v>175664</v>
      </c>
      <c r="I24" s="19" t="s">
        <v>5</v>
      </c>
      <c r="J24" s="26">
        <v>148336</v>
      </c>
      <c r="K24" s="19" t="s">
        <v>5</v>
      </c>
      <c r="L24" s="26">
        <v>148526</v>
      </c>
      <c r="M24" s="19" t="s">
        <v>5</v>
      </c>
      <c r="N24" s="26">
        <v>21093</v>
      </c>
      <c r="O24" s="19" t="s">
        <v>5</v>
      </c>
      <c r="P24" s="26">
        <v>14092</v>
      </c>
      <c r="Q24" s="19" t="s">
        <v>5</v>
      </c>
      <c r="R24" s="26">
        <v>6366</v>
      </c>
      <c r="S24" s="19" t="s">
        <v>5</v>
      </c>
    </row>
    <row r="25" spans="1:19" ht="7.5" customHeight="1">
      <c r="A25" s="26"/>
      <c r="B25" s="23" t="s">
        <v>252</v>
      </c>
      <c r="C25" s="18"/>
      <c r="D25" s="26"/>
      <c r="E25" s="19"/>
      <c r="F25" s="26"/>
      <c r="G25" s="19"/>
      <c r="H25" s="26"/>
      <c r="I25" s="19"/>
      <c r="J25" s="26"/>
      <c r="K25" s="19"/>
      <c r="L25" s="26"/>
      <c r="M25" s="19"/>
      <c r="N25" s="26"/>
      <c r="O25" s="19"/>
      <c r="P25" s="26"/>
      <c r="Q25" s="19"/>
      <c r="R25" s="26"/>
      <c r="S25" s="19"/>
    </row>
    <row r="26" spans="1:19" ht="7.5" customHeight="1">
      <c r="A26" s="26"/>
      <c r="B26" s="23" t="s">
        <v>338</v>
      </c>
      <c r="C26" s="18"/>
      <c r="D26" s="26">
        <v>40252</v>
      </c>
      <c r="E26" s="19" t="s">
        <v>5</v>
      </c>
      <c r="F26" s="26">
        <v>60029</v>
      </c>
      <c r="G26" s="19" t="s">
        <v>5</v>
      </c>
      <c r="H26" s="26">
        <v>71929</v>
      </c>
      <c r="I26" s="19" t="s">
        <v>5</v>
      </c>
      <c r="J26" s="26">
        <v>57221</v>
      </c>
      <c r="K26" s="19" t="s">
        <v>5</v>
      </c>
      <c r="L26" s="26">
        <v>60800</v>
      </c>
      <c r="M26" s="19" t="s">
        <v>5</v>
      </c>
      <c r="N26" s="26">
        <v>8672</v>
      </c>
      <c r="O26" s="19" t="s">
        <v>5</v>
      </c>
      <c r="P26" s="26">
        <v>6880</v>
      </c>
      <c r="Q26" s="19" t="s">
        <v>5</v>
      </c>
      <c r="R26" s="26">
        <v>3000</v>
      </c>
      <c r="S26" s="19" t="s">
        <v>5</v>
      </c>
    </row>
    <row r="27" spans="1:19" ht="7.5" customHeight="1">
      <c r="A27" s="26"/>
      <c r="B27" s="23" t="s">
        <v>341</v>
      </c>
      <c r="C27" s="18"/>
      <c r="D27" s="26">
        <v>6217</v>
      </c>
      <c r="E27" s="19" t="s">
        <v>5</v>
      </c>
      <c r="F27" s="26">
        <v>9528</v>
      </c>
      <c r="G27" s="19" t="s">
        <v>5</v>
      </c>
      <c r="H27" s="26">
        <v>6562</v>
      </c>
      <c r="I27" s="19" t="s">
        <v>5</v>
      </c>
      <c r="J27" s="26">
        <v>5562</v>
      </c>
      <c r="K27" s="19" t="s">
        <v>5</v>
      </c>
      <c r="L27" s="26">
        <v>7128</v>
      </c>
      <c r="M27" s="19" t="s">
        <v>5</v>
      </c>
      <c r="N27" s="26">
        <v>1000</v>
      </c>
      <c r="O27" s="19" t="s">
        <v>5</v>
      </c>
      <c r="P27" s="26">
        <v>800</v>
      </c>
      <c r="Q27" s="19" t="s">
        <v>5</v>
      </c>
      <c r="R27" s="26">
        <v>899</v>
      </c>
      <c r="S27" s="19" t="s">
        <v>5</v>
      </c>
    </row>
    <row r="28" spans="1:19" ht="7.5" customHeight="1">
      <c r="A28" s="26"/>
      <c r="B28" s="23" t="s">
        <v>342</v>
      </c>
      <c r="C28" s="18"/>
      <c r="D28" s="26">
        <v>20332</v>
      </c>
      <c r="E28" s="19" t="s">
        <v>5</v>
      </c>
      <c r="F28" s="26">
        <v>30814</v>
      </c>
      <c r="G28" s="19" t="s">
        <v>5</v>
      </c>
      <c r="H28" s="26">
        <v>40833</v>
      </c>
      <c r="I28" s="19" t="s">
        <v>5</v>
      </c>
      <c r="J28" s="26">
        <v>34661</v>
      </c>
      <c r="K28" s="19" t="s">
        <v>5</v>
      </c>
      <c r="L28" s="26">
        <v>23869</v>
      </c>
      <c r="M28" s="19" t="s">
        <v>5</v>
      </c>
      <c r="N28" s="26">
        <v>2230</v>
      </c>
      <c r="O28" s="19" t="s">
        <v>5</v>
      </c>
      <c r="P28" s="26">
        <v>2860</v>
      </c>
      <c r="Q28" s="19" t="s">
        <v>5</v>
      </c>
      <c r="R28" s="26">
        <v>1050</v>
      </c>
      <c r="S28" s="19" t="s">
        <v>5</v>
      </c>
    </row>
    <row r="29" spans="1:19" ht="7.5" customHeight="1">
      <c r="A29" s="26"/>
      <c r="B29" s="23" t="s">
        <v>430</v>
      </c>
      <c r="C29" s="18"/>
      <c r="D29" s="26">
        <v>14125</v>
      </c>
      <c r="E29" s="19" t="s">
        <v>5</v>
      </c>
      <c r="F29" s="26">
        <v>38229</v>
      </c>
      <c r="G29" s="19" t="s">
        <v>5</v>
      </c>
      <c r="H29" s="26">
        <v>31309</v>
      </c>
      <c r="I29" s="19" t="s">
        <v>5</v>
      </c>
      <c r="J29" s="26">
        <v>27683</v>
      </c>
      <c r="K29" s="19" t="s">
        <v>5</v>
      </c>
      <c r="L29" s="26">
        <v>20244</v>
      </c>
      <c r="M29" s="19" t="s">
        <v>5</v>
      </c>
      <c r="N29" s="26">
        <v>2360</v>
      </c>
      <c r="O29" s="19" t="s">
        <v>5</v>
      </c>
      <c r="P29" s="26">
        <v>1703</v>
      </c>
      <c r="Q29" s="19" t="s">
        <v>5</v>
      </c>
      <c r="R29" s="26">
        <v>705</v>
      </c>
      <c r="S29" s="19" t="s">
        <v>5</v>
      </c>
    </row>
    <row r="30" spans="1:19" ht="7.5" customHeight="1">
      <c r="A30" s="26"/>
      <c r="B30" s="23" t="s">
        <v>243</v>
      </c>
      <c r="C30" s="18"/>
      <c r="D30" s="26">
        <f>D24-SUM(D26:D29)</f>
        <v>15935</v>
      </c>
      <c r="E30" s="19"/>
      <c r="F30" s="26">
        <f>F24-SUM(F26:F29)</f>
        <v>21840</v>
      </c>
      <c r="G30" s="19"/>
      <c r="H30" s="26">
        <f>H24-SUM(H26:H29)</f>
        <v>25031</v>
      </c>
      <c r="I30" s="19"/>
      <c r="J30" s="26">
        <f>J24-SUM(J26:J29)</f>
        <v>23209</v>
      </c>
      <c r="K30" s="19"/>
      <c r="L30" s="26">
        <f>L24-SUM(L26:L29)</f>
        <v>36485</v>
      </c>
      <c r="M30" s="19"/>
      <c r="N30" s="26">
        <f>N24-SUM(N26:N29)</f>
        <v>6831</v>
      </c>
      <c r="O30" s="19"/>
      <c r="P30" s="26">
        <f>P24-SUM(P26:P29)</f>
        <v>1849</v>
      </c>
      <c r="Q30" s="19"/>
      <c r="R30" s="26">
        <f>R24-SUM(R26:R29)</f>
        <v>712</v>
      </c>
      <c r="S30" s="19"/>
    </row>
    <row r="31" spans="1:19" ht="8.25" customHeight="1">
      <c r="A31" s="26"/>
      <c r="B31" s="7" t="s">
        <v>210</v>
      </c>
      <c r="C31" s="13"/>
      <c r="D31" s="26"/>
      <c r="E31" s="19"/>
      <c r="F31" s="26"/>
      <c r="G31" s="19"/>
      <c r="H31" s="26"/>
      <c r="I31" s="19"/>
      <c r="J31" s="26"/>
      <c r="K31" s="19"/>
      <c r="L31" s="26"/>
      <c r="M31" s="19"/>
      <c r="N31" s="26"/>
      <c r="O31" s="19"/>
      <c r="P31" s="26"/>
      <c r="Q31" s="19"/>
      <c r="R31" s="26"/>
      <c r="S31" s="19"/>
    </row>
    <row r="32" spans="1:19" ht="7.5" customHeight="1">
      <c r="A32" s="26"/>
      <c r="B32" s="23" t="s">
        <v>205</v>
      </c>
      <c r="C32" s="18"/>
      <c r="D32" s="26">
        <v>228983</v>
      </c>
      <c r="E32" s="19" t="s">
        <v>5</v>
      </c>
      <c r="F32" s="26">
        <v>202989</v>
      </c>
      <c r="G32" s="19" t="s">
        <v>5</v>
      </c>
      <c r="H32" s="26">
        <v>219662</v>
      </c>
      <c r="I32" s="19" t="s">
        <v>5</v>
      </c>
      <c r="J32" s="26">
        <v>178050</v>
      </c>
      <c r="K32" s="19" t="s">
        <v>5</v>
      </c>
      <c r="L32" s="26">
        <v>168725</v>
      </c>
      <c r="M32" s="19" t="s">
        <v>5</v>
      </c>
      <c r="N32" s="26">
        <v>13183</v>
      </c>
      <c r="O32" s="19" t="s">
        <v>5</v>
      </c>
      <c r="P32" s="26">
        <v>18398</v>
      </c>
      <c r="Q32" s="19" t="s">
        <v>5</v>
      </c>
      <c r="R32" s="27">
        <v>18400</v>
      </c>
      <c r="S32" s="19"/>
    </row>
    <row r="33" spans="1:19" ht="8.25" customHeight="1">
      <c r="A33" s="26"/>
      <c r="B33" s="7" t="s">
        <v>211</v>
      </c>
      <c r="C33" s="13"/>
      <c r="D33" s="26"/>
      <c r="E33" s="19"/>
      <c r="F33" s="26"/>
      <c r="G33" s="19"/>
      <c r="H33" s="26"/>
      <c r="I33" s="19"/>
      <c r="J33" s="26"/>
      <c r="K33" s="19"/>
      <c r="L33" s="26"/>
      <c r="M33" s="19"/>
      <c r="N33" s="26"/>
      <c r="O33" s="19"/>
      <c r="P33" s="26"/>
      <c r="Q33" s="19"/>
      <c r="R33" s="26"/>
      <c r="S33" s="19"/>
    </row>
    <row r="34" spans="1:19" ht="8.25" customHeight="1">
      <c r="A34" s="26"/>
      <c r="B34" s="7" t="s">
        <v>206</v>
      </c>
      <c r="C34" s="13"/>
      <c r="D34" s="26"/>
      <c r="E34" s="19"/>
      <c r="F34" s="26"/>
      <c r="G34" s="19"/>
      <c r="H34" s="26"/>
      <c r="I34" s="19"/>
      <c r="J34" s="26"/>
      <c r="K34" s="19"/>
      <c r="L34" s="26"/>
      <c r="M34" s="19"/>
      <c r="N34" s="26"/>
      <c r="O34" s="19"/>
      <c r="P34" s="26"/>
      <c r="Q34" s="19"/>
      <c r="R34" s="26"/>
      <c r="S34" s="19"/>
    </row>
    <row r="35" spans="1:19" ht="7.5" customHeight="1">
      <c r="A35" s="26"/>
      <c r="B35" s="23" t="s">
        <v>259</v>
      </c>
      <c r="C35" s="18"/>
      <c r="D35" s="26"/>
      <c r="E35" s="19"/>
      <c r="F35" s="26"/>
      <c r="G35" s="19"/>
      <c r="H35" s="26"/>
      <c r="I35" s="19"/>
      <c r="J35" s="26"/>
      <c r="K35" s="19"/>
      <c r="L35" s="26"/>
      <c r="M35" s="19"/>
      <c r="N35" s="26"/>
      <c r="O35" s="19"/>
      <c r="P35" s="26"/>
      <c r="Q35" s="19"/>
      <c r="R35" s="26"/>
      <c r="S35" s="19"/>
    </row>
    <row r="36" spans="1:19" ht="7.5" customHeight="1">
      <c r="A36" s="26"/>
      <c r="B36" s="23" t="s">
        <v>260</v>
      </c>
      <c r="C36" s="18"/>
      <c r="D36" s="26">
        <v>13068</v>
      </c>
      <c r="E36" s="19" t="s">
        <v>5</v>
      </c>
      <c r="F36" s="26">
        <v>13381</v>
      </c>
      <c r="G36" s="19" t="s">
        <v>5</v>
      </c>
      <c r="H36" s="26">
        <v>8725</v>
      </c>
      <c r="I36" s="19" t="s">
        <v>5</v>
      </c>
      <c r="J36" s="26">
        <v>7741</v>
      </c>
      <c r="K36" s="19" t="s">
        <v>5</v>
      </c>
      <c r="L36" s="26">
        <v>7423</v>
      </c>
      <c r="M36" s="19" t="s">
        <v>5</v>
      </c>
      <c r="N36" s="26">
        <v>512</v>
      </c>
      <c r="O36" s="19" t="s">
        <v>5</v>
      </c>
      <c r="P36" s="26">
        <v>593</v>
      </c>
      <c r="Q36" s="19" t="s">
        <v>5</v>
      </c>
      <c r="R36" s="26">
        <v>817</v>
      </c>
      <c r="S36" s="19" t="s">
        <v>5</v>
      </c>
    </row>
    <row r="37" spans="1:19" ht="7.5" customHeight="1">
      <c r="A37" s="26"/>
      <c r="B37" s="23" t="s">
        <v>431</v>
      </c>
      <c r="C37" s="18"/>
      <c r="D37" s="26">
        <v>4276</v>
      </c>
      <c r="E37" s="19" t="s">
        <v>5</v>
      </c>
      <c r="F37" s="26">
        <v>5255</v>
      </c>
      <c r="G37" s="19" t="s">
        <v>5</v>
      </c>
      <c r="H37" s="26">
        <v>12999</v>
      </c>
      <c r="I37" s="19" t="s">
        <v>5</v>
      </c>
      <c r="J37" s="26">
        <v>10349</v>
      </c>
      <c r="K37" s="19" t="s">
        <v>5</v>
      </c>
      <c r="L37" s="26">
        <v>10712</v>
      </c>
      <c r="M37" s="19" t="s">
        <v>5</v>
      </c>
      <c r="N37" s="26">
        <v>1036</v>
      </c>
      <c r="O37" s="19" t="s">
        <v>5</v>
      </c>
      <c r="P37" s="26">
        <v>996</v>
      </c>
      <c r="Q37" s="19" t="s">
        <v>5</v>
      </c>
      <c r="R37" s="26">
        <v>1099</v>
      </c>
      <c r="S37" s="19" t="s">
        <v>5</v>
      </c>
    </row>
    <row r="38" spans="1:19" ht="7.5" customHeight="1">
      <c r="A38" s="26"/>
      <c r="B38" s="23" t="s">
        <v>432</v>
      </c>
      <c r="C38" s="18"/>
      <c r="D38" s="26">
        <v>3725</v>
      </c>
      <c r="E38" s="19" t="s">
        <v>5</v>
      </c>
      <c r="F38" s="26">
        <v>3775</v>
      </c>
      <c r="G38" s="19" t="s">
        <v>5</v>
      </c>
      <c r="H38" s="26">
        <v>4902</v>
      </c>
      <c r="I38" s="19" t="s">
        <v>5</v>
      </c>
      <c r="J38" s="26">
        <v>4061</v>
      </c>
      <c r="K38" s="19" t="s">
        <v>5</v>
      </c>
      <c r="L38" s="26">
        <v>4619</v>
      </c>
      <c r="M38" s="19" t="s">
        <v>5</v>
      </c>
      <c r="N38" s="26">
        <v>543</v>
      </c>
      <c r="O38" s="19" t="s">
        <v>5</v>
      </c>
      <c r="P38" s="26">
        <v>345</v>
      </c>
      <c r="Q38" s="19" t="s">
        <v>5</v>
      </c>
      <c r="R38" s="26">
        <v>567</v>
      </c>
      <c r="S38" s="19" t="s">
        <v>5</v>
      </c>
    </row>
    <row r="39" spans="1:19" ht="7.5" customHeight="1">
      <c r="A39" s="26"/>
      <c r="B39" s="23" t="s">
        <v>263</v>
      </c>
      <c r="C39" s="18"/>
      <c r="D39" s="26">
        <v>11429</v>
      </c>
      <c r="E39" s="19" t="s">
        <v>5</v>
      </c>
      <c r="F39" s="26">
        <v>10329</v>
      </c>
      <c r="G39" s="19" t="s">
        <v>5</v>
      </c>
      <c r="H39" s="26">
        <v>9547</v>
      </c>
      <c r="I39" s="19" t="s">
        <v>5</v>
      </c>
      <c r="J39" s="26">
        <v>8064</v>
      </c>
      <c r="K39" s="19" t="s">
        <v>5</v>
      </c>
      <c r="L39" s="26">
        <v>8468</v>
      </c>
      <c r="M39" s="19" t="s">
        <v>5</v>
      </c>
      <c r="N39" s="26">
        <v>694</v>
      </c>
      <c r="O39" s="19" t="s">
        <v>5</v>
      </c>
      <c r="P39" s="26">
        <v>729</v>
      </c>
      <c r="Q39" s="19" t="s">
        <v>5</v>
      </c>
      <c r="R39" s="26">
        <v>1021</v>
      </c>
      <c r="S39" s="19" t="s">
        <v>5</v>
      </c>
    </row>
    <row r="40" spans="1:19" ht="7.5" customHeight="1">
      <c r="A40" s="26"/>
      <c r="B40" s="23"/>
      <c r="C40" s="18" t="s">
        <v>17</v>
      </c>
      <c r="D40" s="26">
        <f>SUM(D36:D39)</f>
        <v>32498</v>
      </c>
      <c r="E40" s="19"/>
      <c r="F40" s="26">
        <f>SUM(F36:F39)</f>
        <v>32740</v>
      </c>
      <c r="G40" s="19"/>
      <c r="H40" s="26">
        <f>SUM(H36:H39)</f>
        <v>36173</v>
      </c>
      <c r="I40" s="19"/>
      <c r="J40" s="26">
        <f>SUM(J36:J39)</f>
        <v>30215</v>
      </c>
      <c r="K40" s="19"/>
      <c r="L40" s="26">
        <f>SUM(L36:L39)</f>
        <v>31222</v>
      </c>
      <c r="M40" s="19"/>
      <c r="N40" s="26">
        <f>SUM(N36:N39)</f>
        <v>2785</v>
      </c>
      <c r="O40" s="19"/>
      <c r="P40" s="26">
        <f>SUM(P36:P39)</f>
        <v>2663</v>
      </c>
      <c r="Q40" s="19"/>
      <c r="R40" s="26">
        <f>SUM(R36:R39)</f>
        <v>3504</v>
      </c>
      <c r="S40" s="19"/>
    </row>
    <row r="41" spans="1:19" ht="7.5" customHeight="1">
      <c r="A41" s="26"/>
      <c r="B41" s="23" t="s">
        <v>264</v>
      </c>
      <c r="C41" s="18"/>
      <c r="D41" s="26"/>
      <c r="E41" s="19"/>
      <c r="F41" s="26"/>
      <c r="G41" s="19"/>
      <c r="H41" s="26"/>
      <c r="I41" s="19"/>
      <c r="J41" s="26"/>
      <c r="K41" s="19"/>
      <c r="L41" s="26"/>
      <c r="M41" s="19"/>
      <c r="N41" s="26"/>
      <c r="O41" s="19"/>
      <c r="P41" s="26"/>
      <c r="Q41" s="19"/>
      <c r="R41" s="26"/>
      <c r="S41" s="19"/>
    </row>
    <row r="42" spans="1:19" ht="7.5" customHeight="1">
      <c r="A42" s="26"/>
      <c r="B42" s="23" t="s">
        <v>260</v>
      </c>
      <c r="C42" s="18"/>
      <c r="D42" s="26">
        <v>2345</v>
      </c>
      <c r="E42" s="19" t="s">
        <v>5</v>
      </c>
      <c r="F42" s="26">
        <v>1040</v>
      </c>
      <c r="G42" s="19" t="s">
        <v>5</v>
      </c>
      <c r="H42" s="26">
        <v>1223</v>
      </c>
      <c r="I42" s="19" t="s">
        <v>5</v>
      </c>
      <c r="J42" s="26">
        <v>990</v>
      </c>
      <c r="K42" s="19" t="s">
        <v>5</v>
      </c>
      <c r="L42" s="26">
        <v>912</v>
      </c>
      <c r="M42" s="19" t="s">
        <v>5</v>
      </c>
      <c r="N42" s="26">
        <v>97</v>
      </c>
      <c r="O42" s="19" t="s">
        <v>5</v>
      </c>
      <c r="P42" s="26">
        <v>70</v>
      </c>
      <c r="Q42" s="19" t="s">
        <v>5</v>
      </c>
      <c r="R42" s="26">
        <v>114</v>
      </c>
      <c r="S42" s="19" t="s">
        <v>5</v>
      </c>
    </row>
    <row r="43" spans="1:19" ht="7.5" customHeight="1">
      <c r="A43" s="26"/>
      <c r="B43" s="23" t="s">
        <v>433</v>
      </c>
      <c r="C43" s="18"/>
      <c r="D43" s="26">
        <v>2840</v>
      </c>
      <c r="E43" s="19" t="s">
        <v>5</v>
      </c>
      <c r="F43" s="26">
        <v>2422</v>
      </c>
      <c r="G43" s="19" t="s">
        <v>5</v>
      </c>
      <c r="H43" s="26">
        <v>1787</v>
      </c>
      <c r="I43" s="19" t="s">
        <v>5</v>
      </c>
      <c r="J43" s="26">
        <v>1396</v>
      </c>
      <c r="K43" s="19" t="s">
        <v>5</v>
      </c>
      <c r="L43" s="26">
        <v>2245</v>
      </c>
      <c r="M43" s="19" t="s">
        <v>5</v>
      </c>
      <c r="N43" s="26">
        <v>303</v>
      </c>
      <c r="O43" s="19" t="s">
        <v>5</v>
      </c>
      <c r="P43" s="26">
        <v>284</v>
      </c>
      <c r="Q43" s="19" t="s">
        <v>5</v>
      </c>
      <c r="R43" s="26">
        <v>371</v>
      </c>
      <c r="S43" s="19" t="s">
        <v>5</v>
      </c>
    </row>
    <row r="44" spans="1:19" ht="7.5" customHeight="1">
      <c r="A44" s="26"/>
      <c r="B44" s="23" t="s">
        <v>434</v>
      </c>
      <c r="C44" s="18"/>
      <c r="D44" s="26">
        <v>10855</v>
      </c>
      <c r="E44" s="19" t="s">
        <v>5</v>
      </c>
      <c r="F44" s="26">
        <v>10861</v>
      </c>
      <c r="G44" s="19" t="s">
        <v>5</v>
      </c>
      <c r="H44" s="26">
        <v>18450</v>
      </c>
      <c r="I44" s="19" t="s">
        <v>5</v>
      </c>
      <c r="J44" s="26">
        <v>14824</v>
      </c>
      <c r="K44" s="19" t="s">
        <v>5</v>
      </c>
      <c r="L44" s="26">
        <v>19045</v>
      </c>
      <c r="M44" s="19" t="s">
        <v>5</v>
      </c>
      <c r="N44" s="26">
        <v>1985</v>
      </c>
      <c r="O44" s="19" t="s">
        <v>5</v>
      </c>
      <c r="P44" s="26">
        <v>1594</v>
      </c>
      <c r="Q44" s="19" t="s">
        <v>5</v>
      </c>
      <c r="R44" s="26">
        <v>2045</v>
      </c>
      <c r="S44" s="19" t="s">
        <v>5</v>
      </c>
    </row>
    <row r="45" spans="1:19" ht="7.5" customHeight="1">
      <c r="A45" s="26"/>
      <c r="B45" s="23" t="s">
        <v>263</v>
      </c>
      <c r="C45" s="18"/>
      <c r="D45" s="26">
        <v>16313</v>
      </c>
      <c r="E45" s="19" t="s">
        <v>5</v>
      </c>
      <c r="F45" s="26">
        <v>3869</v>
      </c>
      <c r="G45" s="19" t="s">
        <v>5</v>
      </c>
      <c r="H45" s="26">
        <v>3108</v>
      </c>
      <c r="I45" s="19" t="s">
        <v>5</v>
      </c>
      <c r="J45" s="26">
        <v>2606</v>
      </c>
      <c r="K45" s="19" t="s">
        <v>5</v>
      </c>
      <c r="L45" s="26">
        <v>2672</v>
      </c>
      <c r="M45" s="19" t="s">
        <v>5</v>
      </c>
      <c r="N45" s="26">
        <v>282</v>
      </c>
      <c r="O45" s="19" t="s">
        <v>5</v>
      </c>
      <c r="P45" s="26">
        <v>339</v>
      </c>
      <c r="Q45" s="19" t="s">
        <v>5</v>
      </c>
      <c r="R45" s="26">
        <v>350</v>
      </c>
      <c r="S45" s="19" t="s">
        <v>5</v>
      </c>
    </row>
    <row r="46" spans="1:19" ht="7.5" customHeight="1">
      <c r="A46" s="26"/>
      <c r="B46" s="23"/>
      <c r="C46" s="18" t="s">
        <v>17</v>
      </c>
      <c r="D46" s="26">
        <f>SUM(D42:D45)</f>
        <v>32353</v>
      </c>
      <c r="E46" s="19"/>
      <c r="F46" s="26">
        <f>SUM(F42:F45)</f>
        <v>18192</v>
      </c>
      <c r="G46" s="19"/>
      <c r="H46" s="26">
        <f>SUM(H42:H45)</f>
        <v>24568</v>
      </c>
      <c r="I46" s="19"/>
      <c r="J46" s="26">
        <f>SUM(J42:J45)</f>
        <v>19816</v>
      </c>
      <c r="K46" s="19"/>
      <c r="L46" s="26">
        <f>SUM(L42:L45)</f>
        <v>24874</v>
      </c>
      <c r="M46" s="19"/>
      <c r="N46" s="26">
        <f>SUM(N42:N45)</f>
        <v>2667</v>
      </c>
      <c r="O46" s="19"/>
      <c r="P46" s="26">
        <f>SUM(P42:P45)</f>
        <v>2287</v>
      </c>
      <c r="Q46" s="19"/>
      <c r="R46" s="26">
        <f>SUM(R42:R45)</f>
        <v>2880</v>
      </c>
      <c r="S46" s="19"/>
    </row>
    <row r="47" spans="1:19" ht="7.5" customHeight="1">
      <c r="A47" s="26"/>
      <c r="B47" s="7"/>
      <c r="C47" s="13" t="s">
        <v>217</v>
      </c>
      <c r="D47" s="31">
        <f>D40+D46</f>
        <v>64851</v>
      </c>
      <c r="E47" s="19"/>
      <c r="F47" s="31">
        <f>F40+F46</f>
        <v>50932</v>
      </c>
      <c r="G47" s="19"/>
      <c r="H47" s="31">
        <f>H40+H46</f>
        <v>60741</v>
      </c>
      <c r="I47" s="19"/>
      <c r="J47" s="31">
        <f>J40+J46</f>
        <v>50031</v>
      </c>
      <c r="K47" s="19"/>
      <c r="L47" s="31">
        <f>L40+L46</f>
        <v>56096</v>
      </c>
      <c r="M47" s="19"/>
      <c r="N47" s="31">
        <f>N40+N46</f>
        <v>5452</v>
      </c>
      <c r="O47" s="19"/>
      <c r="P47" s="31">
        <f>P40+P46</f>
        <v>4950</v>
      </c>
      <c r="Q47" s="19"/>
      <c r="R47" s="31">
        <f>R40+R46</f>
        <v>6384</v>
      </c>
      <c r="S47" s="19"/>
    </row>
    <row r="48" spans="1:19" ht="8.25" customHeight="1">
      <c r="A48" s="26"/>
      <c r="B48" s="7" t="s">
        <v>207</v>
      </c>
      <c r="C48" s="13"/>
      <c r="D48" s="26"/>
      <c r="E48" s="19"/>
      <c r="F48" s="26"/>
      <c r="G48" s="19"/>
      <c r="H48" s="26"/>
      <c r="I48" s="19"/>
      <c r="J48" s="26"/>
      <c r="K48" s="19"/>
      <c r="L48" s="26"/>
      <c r="M48" s="19"/>
      <c r="N48" s="26"/>
      <c r="O48" s="19"/>
      <c r="P48" s="26"/>
      <c r="Q48" s="19"/>
      <c r="R48" s="26"/>
      <c r="S48" s="19"/>
    </row>
    <row r="49" spans="1:19" ht="7.5" customHeight="1">
      <c r="A49" s="26"/>
      <c r="B49" s="23" t="s">
        <v>259</v>
      </c>
      <c r="C49" s="18"/>
      <c r="D49" s="26"/>
      <c r="E49" s="19"/>
      <c r="F49" s="26"/>
      <c r="G49" s="19"/>
      <c r="H49" s="26"/>
      <c r="I49" s="19"/>
      <c r="J49" s="26"/>
      <c r="K49" s="19"/>
      <c r="L49" s="26"/>
      <c r="M49" s="19"/>
      <c r="N49" s="26"/>
      <c r="O49" s="19"/>
      <c r="P49" s="26"/>
      <c r="Q49" s="19"/>
      <c r="R49" s="26"/>
      <c r="S49" s="19"/>
    </row>
    <row r="50" spans="1:19" ht="7.5" customHeight="1">
      <c r="A50" s="26"/>
      <c r="B50" s="23" t="s">
        <v>260</v>
      </c>
      <c r="C50" s="18"/>
      <c r="D50" s="26">
        <v>108220</v>
      </c>
      <c r="E50" s="19" t="s">
        <v>5</v>
      </c>
      <c r="F50" s="26">
        <v>96898</v>
      </c>
      <c r="G50" s="19" t="s">
        <v>5</v>
      </c>
      <c r="H50" s="26">
        <v>85291</v>
      </c>
      <c r="I50" s="19" t="s">
        <v>5</v>
      </c>
      <c r="J50" s="26">
        <v>70089</v>
      </c>
      <c r="K50" s="19" t="s">
        <v>5</v>
      </c>
      <c r="L50" s="26">
        <v>60345</v>
      </c>
      <c r="M50" s="19" t="s">
        <v>5</v>
      </c>
      <c r="N50" s="26">
        <v>6722</v>
      </c>
      <c r="O50" s="19" t="s">
        <v>5</v>
      </c>
      <c r="P50" s="26">
        <v>6117</v>
      </c>
      <c r="Q50" s="19" t="s">
        <v>5</v>
      </c>
      <c r="R50" s="26">
        <v>6193</v>
      </c>
      <c r="S50" s="19" t="s">
        <v>5</v>
      </c>
    </row>
    <row r="51" spans="1:19" ht="7.5" customHeight="1">
      <c r="A51" s="26"/>
      <c r="B51" s="23" t="s">
        <v>435</v>
      </c>
      <c r="C51" s="18"/>
      <c r="D51" s="26">
        <v>18780</v>
      </c>
      <c r="E51" s="19" t="s">
        <v>5</v>
      </c>
      <c r="F51" s="26">
        <v>15529</v>
      </c>
      <c r="G51" s="19" t="s">
        <v>5</v>
      </c>
      <c r="H51" s="26">
        <v>10198</v>
      </c>
      <c r="I51" s="19" t="s">
        <v>5</v>
      </c>
      <c r="J51" s="26">
        <v>8882</v>
      </c>
      <c r="K51" s="19" t="s">
        <v>5</v>
      </c>
      <c r="L51" s="26">
        <v>13832</v>
      </c>
      <c r="M51" s="19" t="s">
        <v>5</v>
      </c>
      <c r="N51" s="26">
        <v>1511</v>
      </c>
      <c r="O51" s="19" t="s">
        <v>5</v>
      </c>
      <c r="P51" s="26">
        <v>880</v>
      </c>
      <c r="Q51" s="19" t="s">
        <v>5</v>
      </c>
      <c r="R51" s="26">
        <v>1098</v>
      </c>
      <c r="S51" s="19" t="s">
        <v>5</v>
      </c>
    </row>
    <row r="52" spans="1:19" ht="7.5" customHeight="1">
      <c r="A52" s="26"/>
      <c r="B52" s="23" t="s">
        <v>436</v>
      </c>
      <c r="C52" s="18"/>
      <c r="D52" s="26">
        <v>23</v>
      </c>
      <c r="E52" s="19" t="s">
        <v>5</v>
      </c>
      <c r="F52" s="26">
        <v>157</v>
      </c>
      <c r="G52" s="19" t="s">
        <v>5</v>
      </c>
      <c r="H52" s="26">
        <v>44</v>
      </c>
      <c r="I52" s="19" t="s">
        <v>5</v>
      </c>
      <c r="J52" s="26">
        <v>17</v>
      </c>
      <c r="K52" s="19" t="s">
        <v>5</v>
      </c>
      <c r="L52" s="26">
        <v>21</v>
      </c>
      <c r="M52" s="19" t="s">
        <v>5</v>
      </c>
      <c r="N52" s="26">
        <v>1</v>
      </c>
      <c r="O52" s="19" t="s">
        <v>5</v>
      </c>
      <c r="P52" s="26">
        <v>1</v>
      </c>
      <c r="Q52" s="19" t="s">
        <v>5</v>
      </c>
      <c r="R52" s="26">
        <v>2</v>
      </c>
      <c r="S52" s="19" t="s">
        <v>5</v>
      </c>
    </row>
    <row r="53" spans="1:19" ht="7.5" customHeight="1">
      <c r="A53" s="26"/>
      <c r="B53" s="23" t="s">
        <v>263</v>
      </c>
      <c r="C53" s="18"/>
      <c r="D53" s="26">
        <v>183</v>
      </c>
      <c r="E53" s="19" t="s">
        <v>5</v>
      </c>
      <c r="F53" s="26">
        <v>233</v>
      </c>
      <c r="G53" s="19" t="s">
        <v>5</v>
      </c>
      <c r="H53" s="26">
        <v>312</v>
      </c>
      <c r="I53" s="19" t="s">
        <v>5</v>
      </c>
      <c r="J53" s="26">
        <v>241</v>
      </c>
      <c r="K53" s="19" t="s">
        <v>5</v>
      </c>
      <c r="L53" s="26">
        <v>271</v>
      </c>
      <c r="M53" s="19" t="s">
        <v>5</v>
      </c>
      <c r="N53" s="26">
        <v>21</v>
      </c>
      <c r="O53" s="19" t="s">
        <v>5</v>
      </c>
      <c r="P53" s="26">
        <v>32</v>
      </c>
      <c r="Q53" s="19" t="s">
        <v>5</v>
      </c>
      <c r="R53" s="26">
        <v>19</v>
      </c>
      <c r="S53" s="19" t="s">
        <v>5</v>
      </c>
    </row>
    <row r="54" spans="1:19" ht="7.5" customHeight="1">
      <c r="A54" s="26"/>
      <c r="B54" s="23"/>
      <c r="C54" s="18" t="s">
        <v>17</v>
      </c>
      <c r="D54" s="26">
        <f>SUM(D50:D53)</f>
        <v>127206</v>
      </c>
      <c r="E54" s="19"/>
      <c r="F54" s="26">
        <f>SUM(F50:F53)</f>
        <v>112817</v>
      </c>
      <c r="G54" s="19"/>
      <c r="H54" s="26">
        <f>SUM(H50:H53)</f>
        <v>95845</v>
      </c>
      <c r="I54" s="19"/>
      <c r="J54" s="26">
        <f>SUM(J50:J53)</f>
        <v>79229</v>
      </c>
      <c r="K54" s="19"/>
      <c r="L54" s="26">
        <f>SUM(L50:L53)</f>
        <v>74469</v>
      </c>
      <c r="M54" s="19"/>
      <c r="N54" s="26">
        <f>SUM(N50:N53)</f>
        <v>8255</v>
      </c>
      <c r="O54" s="19"/>
      <c r="P54" s="26">
        <f>SUM(P50:P53)</f>
        <v>7030</v>
      </c>
      <c r="Q54" s="19"/>
      <c r="R54" s="26">
        <f>SUM(R50:R53)</f>
        <v>7312</v>
      </c>
      <c r="S54" s="19"/>
    </row>
    <row r="55" spans="1:19" ht="7.5" customHeight="1">
      <c r="A55" s="26"/>
      <c r="B55" s="23" t="s">
        <v>264</v>
      </c>
      <c r="C55" s="18"/>
      <c r="D55" s="26"/>
      <c r="E55" s="19"/>
      <c r="F55" s="26"/>
      <c r="G55" s="19"/>
      <c r="H55" s="26"/>
      <c r="I55" s="19"/>
      <c r="J55" s="26"/>
      <c r="K55" s="19"/>
      <c r="L55" s="26"/>
      <c r="M55" s="19"/>
      <c r="N55" s="26"/>
      <c r="O55" s="19"/>
      <c r="P55" s="26"/>
      <c r="Q55" s="19"/>
      <c r="R55" s="26"/>
      <c r="S55" s="19"/>
    </row>
    <row r="56" spans="1:19" ht="7.5" customHeight="1">
      <c r="A56" s="26"/>
      <c r="B56" s="23" t="s">
        <v>260</v>
      </c>
      <c r="C56" s="18"/>
      <c r="D56" s="26">
        <v>924</v>
      </c>
      <c r="E56" s="19" t="s">
        <v>5</v>
      </c>
      <c r="F56" s="26">
        <v>780</v>
      </c>
      <c r="G56" s="19" t="s">
        <v>5</v>
      </c>
      <c r="H56" s="26">
        <v>1665</v>
      </c>
      <c r="I56" s="19" t="s">
        <v>5</v>
      </c>
      <c r="J56" s="26">
        <v>1068</v>
      </c>
      <c r="K56" s="19" t="s">
        <v>5</v>
      </c>
      <c r="L56" s="26">
        <v>3449</v>
      </c>
      <c r="M56" s="19" t="s">
        <v>5</v>
      </c>
      <c r="N56" s="26">
        <v>429</v>
      </c>
      <c r="O56" s="19" t="s">
        <v>5</v>
      </c>
      <c r="P56" s="26">
        <v>215</v>
      </c>
      <c r="Q56" s="19" t="s">
        <v>5</v>
      </c>
      <c r="R56" s="26">
        <v>269</v>
      </c>
      <c r="S56" s="19" t="s">
        <v>5</v>
      </c>
    </row>
    <row r="57" spans="1:19" ht="7.5" customHeight="1">
      <c r="A57" s="26"/>
      <c r="B57" s="23" t="s">
        <v>437</v>
      </c>
      <c r="C57" s="18"/>
      <c r="D57" s="26">
        <v>266</v>
      </c>
      <c r="E57" s="19" t="s">
        <v>5</v>
      </c>
      <c r="F57" s="26">
        <v>67</v>
      </c>
      <c r="G57" s="19" t="s">
        <v>5</v>
      </c>
      <c r="H57" s="26">
        <v>167</v>
      </c>
      <c r="I57" s="19" t="s">
        <v>5</v>
      </c>
      <c r="J57" s="26">
        <v>52</v>
      </c>
      <c r="K57" s="19" t="s">
        <v>5</v>
      </c>
      <c r="L57" s="26">
        <v>287</v>
      </c>
      <c r="M57" s="19" t="s">
        <v>5</v>
      </c>
      <c r="N57" s="26">
        <v>0</v>
      </c>
      <c r="O57" s="19" t="s">
        <v>5</v>
      </c>
      <c r="P57" s="26">
        <v>102</v>
      </c>
      <c r="Q57" s="19" t="s">
        <v>5</v>
      </c>
      <c r="R57" s="26">
        <v>148</v>
      </c>
      <c r="S57" s="19" t="s">
        <v>5</v>
      </c>
    </row>
    <row r="58" spans="1:19" ht="7.5" customHeight="1">
      <c r="A58" s="26"/>
      <c r="B58" s="23" t="s">
        <v>438</v>
      </c>
      <c r="C58" s="18"/>
      <c r="D58" s="26">
        <v>1078</v>
      </c>
      <c r="E58" s="19" t="s">
        <v>5</v>
      </c>
      <c r="F58" s="26">
        <v>1783</v>
      </c>
      <c r="G58" s="19" t="s">
        <v>5</v>
      </c>
      <c r="H58" s="26">
        <v>1873</v>
      </c>
      <c r="I58" s="19" t="s">
        <v>5</v>
      </c>
      <c r="J58" s="26">
        <v>1473</v>
      </c>
      <c r="K58" s="19" t="s">
        <v>5</v>
      </c>
      <c r="L58" s="26">
        <v>287</v>
      </c>
      <c r="M58" s="19" t="s">
        <v>5</v>
      </c>
      <c r="N58" s="26">
        <v>3</v>
      </c>
      <c r="O58" s="19" t="s">
        <v>5</v>
      </c>
      <c r="P58" s="26">
        <v>4</v>
      </c>
      <c r="Q58" s="19" t="s">
        <v>5</v>
      </c>
      <c r="R58" s="26">
        <v>9</v>
      </c>
      <c r="S58" s="19" t="s">
        <v>5</v>
      </c>
    </row>
    <row r="59" spans="1:19" ht="7.5" customHeight="1">
      <c r="A59" s="26"/>
      <c r="B59" s="23" t="s">
        <v>263</v>
      </c>
      <c r="C59" s="18"/>
      <c r="D59" s="26">
        <v>17</v>
      </c>
      <c r="E59" s="19" t="s">
        <v>5</v>
      </c>
      <c r="F59" s="26">
        <v>69</v>
      </c>
      <c r="G59" s="19" t="s">
        <v>5</v>
      </c>
      <c r="H59" s="26">
        <v>28</v>
      </c>
      <c r="I59" s="19" t="s">
        <v>5</v>
      </c>
      <c r="J59" s="26">
        <v>27</v>
      </c>
      <c r="K59" s="19" t="s">
        <v>5</v>
      </c>
      <c r="L59" s="26">
        <v>5</v>
      </c>
      <c r="M59" s="19" t="s">
        <v>5</v>
      </c>
      <c r="N59" s="26">
        <v>0</v>
      </c>
      <c r="O59" s="19" t="s">
        <v>5</v>
      </c>
      <c r="P59" s="26">
        <v>0</v>
      </c>
      <c r="Q59" s="19" t="s">
        <v>5</v>
      </c>
      <c r="R59" s="26">
        <v>1</v>
      </c>
      <c r="S59" s="19" t="s">
        <v>5</v>
      </c>
    </row>
    <row r="60" spans="1:19" ht="7.5" customHeight="1">
      <c r="A60" s="26"/>
      <c r="B60" s="23"/>
      <c r="C60" s="18" t="s">
        <v>17</v>
      </c>
      <c r="D60" s="26">
        <f>SUM(D56:D59)</f>
        <v>2285</v>
      </c>
      <c r="E60" s="19"/>
      <c r="F60" s="26">
        <f>SUM(F56:F59)</f>
        <v>2699</v>
      </c>
      <c r="G60" s="19"/>
      <c r="H60" s="26">
        <f>SUM(H56:H59)</f>
        <v>3733</v>
      </c>
      <c r="I60" s="19"/>
      <c r="J60" s="26">
        <f>SUM(J56:J59)</f>
        <v>2620</v>
      </c>
      <c r="K60" s="19"/>
      <c r="L60" s="26">
        <f>SUM(L56:L59)</f>
        <v>4028</v>
      </c>
      <c r="M60" s="19"/>
      <c r="N60" s="26">
        <f>SUM(N56:N59)</f>
        <v>432</v>
      </c>
      <c r="O60" s="19"/>
      <c r="P60" s="26">
        <f>SUM(P56:P59)</f>
        <v>321</v>
      </c>
      <c r="Q60" s="19"/>
      <c r="R60" s="26">
        <f>SUM(R56:R59)</f>
        <v>427</v>
      </c>
      <c r="S60" s="19"/>
    </row>
    <row r="61" spans="1:19" ht="7.5" customHeight="1">
      <c r="A61" s="26"/>
      <c r="B61" s="7"/>
      <c r="C61" s="13" t="s">
        <v>218</v>
      </c>
      <c r="D61" s="31">
        <f>D54+D60</f>
        <v>129491</v>
      </c>
      <c r="E61" s="19"/>
      <c r="F61" s="31">
        <f>F54+F60</f>
        <v>115516</v>
      </c>
      <c r="G61" s="19"/>
      <c r="H61" s="31">
        <f>H54+H60</f>
        <v>99578</v>
      </c>
      <c r="I61" s="19"/>
      <c r="J61" s="31">
        <f>J54+J60</f>
        <v>81849</v>
      </c>
      <c r="K61" s="19"/>
      <c r="L61" s="31">
        <f>L54+L60</f>
        <v>78497</v>
      </c>
      <c r="M61" s="19"/>
      <c r="N61" s="31">
        <f>N54+N60</f>
        <v>8687</v>
      </c>
      <c r="O61" s="19"/>
      <c r="P61" s="31">
        <f>P54+P60</f>
        <v>7351</v>
      </c>
      <c r="Q61" s="19"/>
      <c r="R61" s="31">
        <f>R54+R60</f>
        <v>7739</v>
      </c>
      <c r="S61" s="19"/>
    </row>
    <row r="62" spans="1:19" ht="7.5" customHeight="1">
      <c r="A62" s="12"/>
      <c r="B62" s="11"/>
      <c r="C62" s="10"/>
      <c r="D62" s="11"/>
      <c r="E62" s="10"/>
      <c r="F62" s="11"/>
      <c r="G62" s="10"/>
      <c r="H62" s="11"/>
      <c r="I62" s="10"/>
      <c r="J62" s="11"/>
      <c r="K62" s="10"/>
      <c r="L62" s="11"/>
      <c r="M62" s="10"/>
      <c r="N62" s="11"/>
      <c r="O62" s="10"/>
      <c r="P62" s="11"/>
      <c r="Q62" s="10"/>
      <c r="R62" s="11"/>
      <c r="S62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Indonesia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85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99</v>
      </c>
      <c r="C3" s="3"/>
      <c r="D3" s="5">
        <v>2015</v>
      </c>
      <c r="E3" s="6"/>
      <c r="F3" s="5">
        <v>2016</v>
      </c>
      <c r="G3" s="6"/>
      <c r="H3" s="5">
        <v>2017</v>
      </c>
      <c r="I3" s="6"/>
      <c r="J3" s="5">
        <v>2017</v>
      </c>
      <c r="K3" s="6"/>
      <c r="L3" s="5">
        <v>2018</v>
      </c>
      <c r="M3" s="6"/>
      <c r="N3" s="5">
        <v>2018</v>
      </c>
      <c r="O3" s="6"/>
      <c r="P3" s="5">
        <v>2018</v>
      </c>
      <c r="Q3" s="6"/>
      <c r="R3" s="5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439</v>
      </c>
      <c r="K5" s="9"/>
      <c r="L5" s="25" t="s">
        <v>439</v>
      </c>
      <c r="M5" s="9"/>
      <c r="N5" s="25" t="s">
        <v>197</v>
      </c>
      <c r="O5" s="9"/>
      <c r="P5" s="25" t="s">
        <v>76</v>
      </c>
      <c r="Q5" s="9"/>
      <c r="R5" s="25" t="s">
        <v>77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202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440</v>
      </c>
      <c r="C8" s="18"/>
      <c r="D8" s="26">
        <v>0</v>
      </c>
      <c r="E8" s="19" t="s">
        <v>5</v>
      </c>
      <c r="F8" s="26">
        <v>0</v>
      </c>
      <c r="G8" s="19" t="s">
        <v>5</v>
      </c>
      <c r="H8" s="26">
        <v>0</v>
      </c>
      <c r="I8" s="19" t="s">
        <v>5</v>
      </c>
      <c r="J8" s="26">
        <v>0</v>
      </c>
      <c r="K8" s="19" t="s">
        <v>5</v>
      </c>
      <c r="L8" s="26">
        <v>0</v>
      </c>
      <c r="M8" s="19" t="s">
        <v>5</v>
      </c>
      <c r="N8" s="26">
        <v>0</v>
      </c>
      <c r="O8" s="19" t="s">
        <v>5</v>
      </c>
      <c r="P8" s="26">
        <v>0</v>
      </c>
      <c r="Q8" s="19" t="s">
        <v>5</v>
      </c>
      <c r="R8" s="26">
        <v>0</v>
      </c>
      <c r="S8" s="19" t="s">
        <v>5</v>
      </c>
    </row>
    <row r="9" spans="1:19" ht="7.5" customHeight="1">
      <c r="A9" s="26"/>
      <c r="B9" s="23" t="s">
        <v>205</v>
      </c>
      <c r="C9" s="18"/>
      <c r="D9" s="26">
        <v>7300</v>
      </c>
      <c r="E9" s="19" t="s">
        <v>5</v>
      </c>
      <c r="F9" s="26">
        <v>6600</v>
      </c>
      <c r="G9" s="19" t="s">
        <v>5</v>
      </c>
      <c r="H9" s="26">
        <v>8700</v>
      </c>
      <c r="I9" s="19" t="s">
        <v>5</v>
      </c>
      <c r="J9" s="26">
        <v>7250</v>
      </c>
      <c r="K9" s="19" t="s">
        <v>5</v>
      </c>
      <c r="L9" s="26">
        <v>7250</v>
      </c>
      <c r="M9" s="19" t="s">
        <v>5</v>
      </c>
      <c r="N9" s="27">
        <v>725</v>
      </c>
      <c r="O9" s="19"/>
      <c r="P9" s="27">
        <v>725</v>
      </c>
      <c r="Q9" s="19"/>
      <c r="R9" s="27">
        <v>725</v>
      </c>
      <c r="S9" s="19"/>
    </row>
    <row r="10" spans="1:19" ht="8.25" customHeight="1">
      <c r="A10" s="26"/>
      <c r="B10" s="7" t="s">
        <v>206</v>
      </c>
      <c r="C10" s="13"/>
      <c r="D10" s="26"/>
      <c r="E10" s="19"/>
      <c r="F10" s="26"/>
      <c r="G10" s="19"/>
      <c r="H10" s="26"/>
      <c r="I10" s="19"/>
      <c r="J10" s="26"/>
      <c r="K10" s="19"/>
      <c r="L10" s="26"/>
      <c r="M10" s="19"/>
      <c r="N10" s="26"/>
      <c r="O10" s="19"/>
      <c r="P10" s="26"/>
      <c r="Q10" s="19"/>
      <c r="R10" s="26"/>
      <c r="S10" s="19"/>
    </row>
    <row r="11" spans="1:19" ht="7.5" customHeight="1">
      <c r="A11" s="26"/>
      <c r="B11" s="23" t="s">
        <v>441</v>
      </c>
      <c r="C11" s="18"/>
      <c r="D11" s="26">
        <v>412</v>
      </c>
      <c r="E11" s="19" t="s">
        <v>5</v>
      </c>
      <c r="F11" s="26">
        <v>401</v>
      </c>
      <c r="G11" s="19" t="s">
        <v>5</v>
      </c>
      <c r="H11" s="26">
        <v>103</v>
      </c>
      <c r="I11" s="19" t="s">
        <v>5</v>
      </c>
      <c r="J11" s="26">
        <v>96</v>
      </c>
      <c r="K11" s="19" t="s">
        <v>5</v>
      </c>
      <c r="L11" s="26">
        <v>37</v>
      </c>
      <c r="M11" s="19" t="s">
        <v>5</v>
      </c>
      <c r="N11" s="26">
        <v>1</v>
      </c>
      <c r="O11" s="19" t="s">
        <v>5</v>
      </c>
      <c r="P11" s="26">
        <v>3</v>
      </c>
      <c r="Q11" s="19" t="s">
        <v>5</v>
      </c>
      <c r="R11" s="26">
        <v>2</v>
      </c>
      <c r="S11" s="19" t="s">
        <v>5</v>
      </c>
    </row>
    <row r="12" spans="1:19" ht="7.5" customHeight="1">
      <c r="A12" s="26"/>
      <c r="B12" s="23" t="s">
        <v>205</v>
      </c>
      <c r="C12" s="18" t="s">
        <v>17</v>
      </c>
      <c r="D12" s="26">
        <v>622360</v>
      </c>
      <c r="E12" s="19" t="s">
        <v>5</v>
      </c>
      <c r="F12" s="26">
        <v>605360</v>
      </c>
      <c r="G12" s="19" t="s">
        <v>5</v>
      </c>
      <c r="H12" s="26">
        <v>633962</v>
      </c>
      <c r="I12" s="19" t="s">
        <v>5</v>
      </c>
      <c r="J12" s="26">
        <v>523990</v>
      </c>
      <c r="K12" s="19" t="s">
        <v>5</v>
      </c>
      <c r="L12" s="26">
        <v>472268</v>
      </c>
      <c r="M12" s="19" t="s">
        <v>5</v>
      </c>
      <c r="N12" s="26">
        <v>28015</v>
      </c>
      <c r="O12" s="19" t="s">
        <v>5</v>
      </c>
      <c r="P12" s="26">
        <v>41560</v>
      </c>
      <c r="Q12" s="19" t="s">
        <v>5</v>
      </c>
      <c r="R12" s="26">
        <v>54443</v>
      </c>
      <c r="S12" s="19" t="s">
        <v>5</v>
      </c>
    </row>
    <row r="13" spans="1:19" ht="7.5" customHeight="1">
      <c r="A13" s="26"/>
      <c r="B13" s="23" t="s">
        <v>244</v>
      </c>
      <c r="C13" s="18"/>
      <c r="D13" s="26"/>
      <c r="E13" s="19"/>
      <c r="F13" s="26"/>
      <c r="G13" s="19"/>
      <c r="H13" s="26"/>
      <c r="I13" s="19"/>
      <c r="J13" s="26"/>
      <c r="K13" s="19"/>
      <c r="L13" s="26"/>
      <c r="M13" s="19"/>
      <c r="N13" s="26"/>
      <c r="O13" s="19"/>
      <c r="P13" s="26"/>
      <c r="Q13" s="19"/>
      <c r="R13" s="26"/>
      <c r="S13" s="19"/>
    </row>
    <row r="14" spans="1:19" ht="7.5" customHeight="1">
      <c r="A14" s="26"/>
      <c r="B14" s="23" t="s">
        <v>406</v>
      </c>
      <c r="C14" s="18"/>
      <c r="D14" s="26">
        <v>46445</v>
      </c>
      <c r="E14" s="19" t="s">
        <v>5</v>
      </c>
      <c r="F14" s="26">
        <v>41491</v>
      </c>
      <c r="G14" s="19" t="s">
        <v>5</v>
      </c>
      <c r="H14" s="26">
        <v>53955</v>
      </c>
      <c r="I14" s="19" t="s">
        <v>5</v>
      </c>
      <c r="J14" s="26">
        <v>45888</v>
      </c>
      <c r="K14" s="19" t="s">
        <v>5</v>
      </c>
      <c r="L14" s="26">
        <v>38525</v>
      </c>
      <c r="M14" s="19" t="s">
        <v>5</v>
      </c>
      <c r="N14" s="26">
        <v>3032</v>
      </c>
      <c r="O14" s="19" t="s">
        <v>5</v>
      </c>
      <c r="P14" s="26">
        <v>4555</v>
      </c>
      <c r="Q14" s="19" t="s">
        <v>5</v>
      </c>
      <c r="R14" s="26">
        <v>3762</v>
      </c>
      <c r="S14" s="19" t="s">
        <v>5</v>
      </c>
    </row>
    <row r="15" spans="1:19" ht="7.5" customHeight="1">
      <c r="A15" s="26"/>
      <c r="B15" s="23" t="s">
        <v>331</v>
      </c>
      <c r="C15" s="18"/>
      <c r="D15" s="26">
        <v>6715</v>
      </c>
      <c r="E15" s="19" t="s">
        <v>5</v>
      </c>
      <c r="F15" s="26">
        <v>3934</v>
      </c>
      <c r="G15" s="19" t="s">
        <v>5</v>
      </c>
      <c r="H15" s="26">
        <v>65623</v>
      </c>
      <c r="I15" s="19" t="s">
        <v>5</v>
      </c>
      <c r="J15" s="26">
        <v>49725</v>
      </c>
      <c r="K15" s="19" t="s">
        <v>5</v>
      </c>
      <c r="L15" s="26">
        <v>31931</v>
      </c>
      <c r="M15" s="19" t="s">
        <v>5</v>
      </c>
      <c r="N15" s="26">
        <v>3111</v>
      </c>
      <c r="O15" s="19" t="s">
        <v>5</v>
      </c>
      <c r="P15" s="26">
        <v>2631</v>
      </c>
      <c r="Q15" s="19" t="s">
        <v>5</v>
      </c>
      <c r="R15" s="26">
        <v>6857</v>
      </c>
      <c r="S15" s="19" t="s">
        <v>5</v>
      </c>
    </row>
    <row r="16" spans="1:19" ht="7.5" customHeight="1">
      <c r="A16" s="26"/>
      <c r="B16" s="23" t="s">
        <v>245</v>
      </c>
      <c r="C16" s="18"/>
      <c r="D16" s="26">
        <v>136904</v>
      </c>
      <c r="E16" s="19" t="s">
        <v>5</v>
      </c>
      <c r="F16" s="26">
        <v>102035</v>
      </c>
      <c r="G16" s="19" t="s">
        <v>5</v>
      </c>
      <c r="H16" s="26">
        <v>75754</v>
      </c>
      <c r="I16" s="19" t="s">
        <v>5</v>
      </c>
      <c r="J16" s="26">
        <v>63184</v>
      </c>
      <c r="K16" s="19" t="s">
        <v>5</v>
      </c>
      <c r="L16" s="26">
        <v>45368</v>
      </c>
      <c r="M16" s="19" t="s">
        <v>5</v>
      </c>
      <c r="N16" s="26">
        <v>1914</v>
      </c>
      <c r="O16" s="19" t="s">
        <v>5</v>
      </c>
      <c r="P16" s="26">
        <v>4168</v>
      </c>
      <c r="Q16" s="19" t="s">
        <v>5</v>
      </c>
      <c r="R16" s="26">
        <v>4435</v>
      </c>
      <c r="S16" s="19" t="s">
        <v>5</v>
      </c>
    </row>
    <row r="17" spans="1:19" ht="7.5" customHeight="1">
      <c r="A17" s="26"/>
      <c r="B17" s="23" t="s">
        <v>238</v>
      </c>
      <c r="C17" s="18"/>
      <c r="D17" s="26">
        <v>18165</v>
      </c>
      <c r="E17" s="19" t="s">
        <v>5</v>
      </c>
      <c r="F17" s="26">
        <v>14003</v>
      </c>
      <c r="G17" s="19" t="s">
        <v>5</v>
      </c>
      <c r="H17" s="26">
        <v>21767</v>
      </c>
      <c r="I17" s="19" t="s">
        <v>5</v>
      </c>
      <c r="J17" s="26">
        <v>19136</v>
      </c>
      <c r="K17" s="19" t="s">
        <v>5</v>
      </c>
      <c r="L17" s="26">
        <v>27411</v>
      </c>
      <c r="M17" s="19" t="s">
        <v>5</v>
      </c>
      <c r="N17" s="26">
        <v>999</v>
      </c>
      <c r="O17" s="19" t="s">
        <v>5</v>
      </c>
      <c r="P17" s="26">
        <v>2578</v>
      </c>
      <c r="Q17" s="19" t="s">
        <v>5</v>
      </c>
      <c r="R17" s="26">
        <v>2286</v>
      </c>
      <c r="S17" s="19" t="s">
        <v>5</v>
      </c>
    </row>
    <row r="18" spans="1:19" ht="7.5" customHeight="1">
      <c r="A18" s="26"/>
      <c r="B18" s="23" t="s">
        <v>351</v>
      </c>
      <c r="C18" s="18"/>
      <c r="D18" s="26">
        <v>0</v>
      </c>
      <c r="E18" s="19" t="s">
        <v>5</v>
      </c>
      <c r="F18" s="26">
        <v>0</v>
      </c>
      <c r="G18" s="19" t="s">
        <v>5</v>
      </c>
      <c r="H18" s="26">
        <v>0</v>
      </c>
      <c r="I18" s="19" t="s">
        <v>5</v>
      </c>
      <c r="J18" s="26">
        <v>0</v>
      </c>
      <c r="K18" s="19" t="s">
        <v>5</v>
      </c>
      <c r="L18" s="26">
        <v>27</v>
      </c>
      <c r="M18" s="19" t="s">
        <v>5</v>
      </c>
      <c r="N18" s="26">
        <v>5</v>
      </c>
      <c r="O18" s="19" t="s">
        <v>5</v>
      </c>
      <c r="P18" s="26">
        <v>0</v>
      </c>
      <c r="Q18" s="19" t="s">
        <v>5</v>
      </c>
      <c r="R18" s="26">
        <v>0</v>
      </c>
      <c r="S18" s="19" t="s">
        <v>5</v>
      </c>
    </row>
    <row r="19" spans="1:19" ht="7.5" customHeight="1">
      <c r="A19" s="26"/>
      <c r="B19" s="23" t="s">
        <v>358</v>
      </c>
      <c r="C19" s="18"/>
      <c r="D19" s="26">
        <v>50714</v>
      </c>
      <c r="E19" s="19" t="s">
        <v>5</v>
      </c>
      <c r="F19" s="26">
        <v>17060</v>
      </c>
      <c r="G19" s="19" t="s">
        <v>5</v>
      </c>
      <c r="H19" s="26">
        <v>14188</v>
      </c>
      <c r="I19" s="19" t="s">
        <v>5</v>
      </c>
      <c r="J19" s="26">
        <v>10985</v>
      </c>
      <c r="K19" s="19" t="s">
        <v>5</v>
      </c>
      <c r="L19" s="26">
        <v>33958</v>
      </c>
      <c r="M19" s="19" t="s">
        <v>5</v>
      </c>
      <c r="N19" s="26">
        <v>631</v>
      </c>
      <c r="O19" s="19" t="s">
        <v>5</v>
      </c>
      <c r="P19" s="26">
        <v>1285</v>
      </c>
      <c r="Q19" s="19" t="s">
        <v>5</v>
      </c>
      <c r="R19" s="26">
        <v>4347</v>
      </c>
      <c r="S19" s="19" t="s">
        <v>5</v>
      </c>
    </row>
    <row r="20" spans="1:19" ht="7.5" customHeight="1">
      <c r="A20" s="26"/>
      <c r="B20" s="23" t="s">
        <v>240</v>
      </c>
      <c r="C20" s="18"/>
      <c r="D20" s="26">
        <v>247</v>
      </c>
      <c r="E20" s="19" t="s">
        <v>5</v>
      </c>
      <c r="F20" s="26">
        <v>3330</v>
      </c>
      <c r="G20" s="19" t="s">
        <v>5</v>
      </c>
      <c r="H20" s="26">
        <v>16385</v>
      </c>
      <c r="I20" s="19" t="s">
        <v>5</v>
      </c>
      <c r="J20" s="26">
        <v>5346</v>
      </c>
      <c r="K20" s="19" t="s">
        <v>5</v>
      </c>
      <c r="L20" s="26">
        <v>17284</v>
      </c>
      <c r="M20" s="19" t="s">
        <v>5</v>
      </c>
      <c r="N20" s="26">
        <v>325</v>
      </c>
      <c r="O20" s="19" t="s">
        <v>5</v>
      </c>
      <c r="P20" s="26">
        <v>0</v>
      </c>
      <c r="Q20" s="19" t="s">
        <v>5</v>
      </c>
      <c r="R20" s="26">
        <v>372</v>
      </c>
      <c r="S20" s="19" t="s">
        <v>5</v>
      </c>
    </row>
    <row r="21" spans="1:19" ht="7.5" customHeight="1">
      <c r="A21" s="26"/>
      <c r="B21" s="23" t="s">
        <v>326</v>
      </c>
      <c r="C21" s="18"/>
      <c r="D21" s="26">
        <v>52543</v>
      </c>
      <c r="E21" s="19" t="s">
        <v>5</v>
      </c>
      <c r="F21" s="26">
        <v>46551</v>
      </c>
      <c r="G21" s="19" t="s">
        <v>5</v>
      </c>
      <c r="H21" s="26">
        <v>46452</v>
      </c>
      <c r="I21" s="19" t="s">
        <v>5</v>
      </c>
      <c r="J21" s="26">
        <v>38745</v>
      </c>
      <c r="K21" s="19" t="s">
        <v>5</v>
      </c>
      <c r="L21" s="26">
        <v>34943</v>
      </c>
      <c r="M21" s="19" t="s">
        <v>5</v>
      </c>
      <c r="N21" s="26">
        <v>752</v>
      </c>
      <c r="O21" s="19" t="s">
        <v>5</v>
      </c>
      <c r="P21" s="26">
        <v>3475</v>
      </c>
      <c r="Q21" s="19" t="s">
        <v>5</v>
      </c>
      <c r="R21" s="26">
        <v>3196</v>
      </c>
      <c r="S21" s="19" t="s">
        <v>5</v>
      </c>
    </row>
    <row r="22" spans="1:19" ht="7.5" customHeight="1">
      <c r="A22" s="26"/>
      <c r="B22" s="23" t="s">
        <v>359</v>
      </c>
      <c r="C22" s="18"/>
      <c r="D22" s="26">
        <v>22280</v>
      </c>
      <c r="E22" s="19" t="s">
        <v>5</v>
      </c>
      <c r="F22" s="26">
        <v>11037</v>
      </c>
      <c r="G22" s="19" t="s">
        <v>5</v>
      </c>
      <c r="H22" s="26">
        <v>19028</v>
      </c>
      <c r="I22" s="19" t="s">
        <v>5</v>
      </c>
      <c r="J22" s="26">
        <v>17774</v>
      </c>
      <c r="K22" s="19" t="s">
        <v>5</v>
      </c>
      <c r="L22" s="26">
        <v>17798</v>
      </c>
      <c r="M22" s="19" t="s">
        <v>5</v>
      </c>
      <c r="N22" s="26">
        <v>1357</v>
      </c>
      <c r="O22" s="19" t="s">
        <v>5</v>
      </c>
      <c r="P22" s="26">
        <v>2141</v>
      </c>
      <c r="Q22" s="19" t="s">
        <v>5</v>
      </c>
      <c r="R22" s="26">
        <v>2624</v>
      </c>
      <c r="S22" s="19" t="s">
        <v>5</v>
      </c>
    </row>
    <row r="23" spans="1:19" ht="7.5" customHeight="1">
      <c r="A23" s="26"/>
      <c r="B23" s="23" t="s">
        <v>353</v>
      </c>
      <c r="C23" s="18"/>
      <c r="D23" s="26">
        <v>4198</v>
      </c>
      <c r="E23" s="19" t="s">
        <v>5</v>
      </c>
      <c r="F23" s="26">
        <v>3830</v>
      </c>
      <c r="G23" s="19" t="s">
        <v>5</v>
      </c>
      <c r="H23" s="26">
        <v>9597</v>
      </c>
      <c r="I23" s="19" t="s">
        <v>5</v>
      </c>
      <c r="J23" s="26">
        <v>8279</v>
      </c>
      <c r="K23" s="19" t="s">
        <v>5</v>
      </c>
      <c r="L23" s="26">
        <v>4414</v>
      </c>
      <c r="M23" s="19" t="s">
        <v>5</v>
      </c>
      <c r="N23" s="26">
        <v>0</v>
      </c>
      <c r="O23" s="19" t="s">
        <v>5</v>
      </c>
      <c r="P23" s="26">
        <v>353</v>
      </c>
      <c r="Q23" s="19" t="s">
        <v>5</v>
      </c>
      <c r="R23" s="26">
        <v>469</v>
      </c>
      <c r="S23" s="19" t="s">
        <v>5</v>
      </c>
    </row>
    <row r="24" spans="1:19" ht="7.5" customHeight="1">
      <c r="A24" s="26"/>
      <c r="B24" s="23" t="s">
        <v>241</v>
      </c>
      <c r="C24" s="18"/>
      <c r="D24" s="26">
        <v>3271</v>
      </c>
      <c r="E24" s="19" t="s">
        <v>5</v>
      </c>
      <c r="F24" s="26">
        <v>15918</v>
      </c>
      <c r="G24" s="19" t="s">
        <v>5</v>
      </c>
      <c r="H24" s="26">
        <v>8507</v>
      </c>
      <c r="I24" s="19" t="s">
        <v>5</v>
      </c>
      <c r="J24" s="26">
        <v>5131</v>
      </c>
      <c r="K24" s="19" t="s">
        <v>5</v>
      </c>
      <c r="L24" s="26">
        <v>23625</v>
      </c>
      <c r="M24" s="19" t="s">
        <v>5</v>
      </c>
      <c r="N24" s="26">
        <v>2562</v>
      </c>
      <c r="O24" s="19" t="s">
        <v>5</v>
      </c>
      <c r="P24" s="26">
        <v>2072</v>
      </c>
      <c r="Q24" s="19" t="s">
        <v>5</v>
      </c>
      <c r="R24" s="26">
        <v>2559</v>
      </c>
      <c r="S24" s="19" t="s">
        <v>5</v>
      </c>
    </row>
    <row r="25" spans="1:19" ht="7.5" customHeight="1">
      <c r="A25" s="26"/>
      <c r="B25" s="23" t="s">
        <v>249</v>
      </c>
      <c r="C25" s="18"/>
      <c r="D25" s="26">
        <v>0</v>
      </c>
      <c r="E25" s="19" t="s">
        <v>5</v>
      </c>
      <c r="F25" s="26">
        <v>11172</v>
      </c>
      <c r="G25" s="19" t="s">
        <v>5</v>
      </c>
      <c r="H25" s="26">
        <v>7097</v>
      </c>
      <c r="I25" s="19" t="s">
        <v>5</v>
      </c>
      <c r="J25" s="26">
        <v>6989</v>
      </c>
      <c r="K25" s="19" t="s">
        <v>5</v>
      </c>
      <c r="L25" s="26">
        <v>1711</v>
      </c>
      <c r="M25" s="19" t="s">
        <v>5</v>
      </c>
      <c r="N25" s="26">
        <v>329</v>
      </c>
      <c r="O25" s="19" t="s">
        <v>5</v>
      </c>
      <c r="P25" s="26">
        <v>436</v>
      </c>
      <c r="Q25" s="19" t="s">
        <v>5</v>
      </c>
      <c r="R25" s="26">
        <v>113</v>
      </c>
      <c r="S25" s="19" t="s">
        <v>5</v>
      </c>
    </row>
    <row r="26" spans="1:19" ht="7.5" customHeight="1">
      <c r="A26" s="26"/>
      <c r="B26" s="23" t="s">
        <v>360</v>
      </c>
      <c r="C26" s="18"/>
      <c r="D26" s="26">
        <v>32564</v>
      </c>
      <c r="E26" s="19" t="s">
        <v>5</v>
      </c>
      <c r="F26" s="26">
        <v>5930</v>
      </c>
      <c r="G26" s="19" t="s">
        <v>5</v>
      </c>
      <c r="H26" s="26">
        <v>9716</v>
      </c>
      <c r="I26" s="19" t="s">
        <v>5</v>
      </c>
      <c r="J26" s="26">
        <v>7903</v>
      </c>
      <c r="K26" s="19" t="s">
        <v>5</v>
      </c>
      <c r="L26" s="26">
        <v>4850</v>
      </c>
      <c r="M26" s="19" t="s">
        <v>5</v>
      </c>
      <c r="N26" s="26">
        <v>513</v>
      </c>
      <c r="O26" s="19" t="s">
        <v>5</v>
      </c>
      <c r="P26" s="26">
        <v>0</v>
      </c>
      <c r="Q26" s="19" t="s">
        <v>5</v>
      </c>
      <c r="R26" s="26">
        <v>488</v>
      </c>
      <c r="S26" s="19" t="s">
        <v>5</v>
      </c>
    </row>
    <row r="27" spans="1:19" ht="7.5" customHeight="1">
      <c r="A27" s="26"/>
      <c r="B27" s="23" t="s">
        <v>243</v>
      </c>
      <c r="C27" s="18"/>
      <c r="D27" s="26">
        <f>D12-SUM(D14:D26)</f>
        <v>248314</v>
      </c>
      <c r="E27" s="19"/>
      <c r="F27" s="26">
        <f>F12-SUM(F14:F26)</f>
        <v>329069</v>
      </c>
      <c r="G27" s="19"/>
      <c r="H27" s="26">
        <f>H12-SUM(H14:H26)</f>
        <v>285893</v>
      </c>
      <c r="I27" s="19"/>
      <c r="J27" s="26">
        <f>J12-SUM(J14:J26)</f>
        <v>244905</v>
      </c>
      <c r="K27" s="19"/>
      <c r="L27" s="26">
        <f>L12-SUM(L14:L26)</f>
        <v>190423</v>
      </c>
      <c r="M27" s="19"/>
      <c r="N27" s="26">
        <f>N12-SUM(N14:N26)</f>
        <v>12485</v>
      </c>
      <c r="O27" s="19"/>
      <c r="P27" s="26">
        <f>P12-SUM(P14:P26)</f>
        <v>17866</v>
      </c>
      <c r="Q27" s="19"/>
      <c r="R27" s="26">
        <f>R12-SUM(R14:R26)</f>
        <v>22935</v>
      </c>
      <c r="S27" s="19"/>
    </row>
    <row r="28" spans="1:19" ht="7.5" customHeight="1">
      <c r="A28" s="26"/>
      <c r="B28" s="23" t="s">
        <v>208</v>
      </c>
      <c r="C28" s="18"/>
      <c r="D28" s="26">
        <v>22260</v>
      </c>
      <c r="E28" s="19" t="s">
        <v>5</v>
      </c>
      <c r="F28" s="26">
        <v>18126</v>
      </c>
      <c r="G28" s="19" t="s">
        <v>5</v>
      </c>
      <c r="H28" s="26">
        <v>17356</v>
      </c>
      <c r="I28" s="19" t="s">
        <v>5</v>
      </c>
      <c r="J28" s="26">
        <v>14518</v>
      </c>
      <c r="K28" s="19" t="s">
        <v>5</v>
      </c>
      <c r="L28" s="26">
        <v>18270</v>
      </c>
      <c r="M28" s="19" t="s">
        <v>5</v>
      </c>
      <c r="N28" s="26">
        <v>317</v>
      </c>
      <c r="O28" s="19" t="s">
        <v>5</v>
      </c>
      <c r="P28" s="26">
        <v>2458</v>
      </c>
      <c r="Q28" s="19" t="s">
        <v>5</v>
      </c>
      <c r="R28" s="26">
        <v>2520</v>
      </c>
      <c r="S28" s="19" t="s">
        <v>5</v>
      </c>
    </row>
    <row r="29" spans="1:19" ht="7.5" customHeight="1">
      <c r="A29" s="26"/>
      <c r="B29" s="23" t="s">
        <v>307</v>
      </c>
      <c r="C29" s="18"/>
      <c r="D29" s="26">
        <v>64225</v>
      </c>
      <c r="E29" s="19" t="s">
        <v>5</v>
      </c>
      <c r="F29" s="26">
        <v>54139</v>
      </c>
      <c r="G29" s="19" t="s">
        <v>5</v>
      </c>
      <c r="H29" s="26">
        <v>63002</v>
      </c>
      <c r="I29" s="19" t="s">
        <v>5</v>
      </c>
      <c r="J29" s="26">
        <v>54134</v>
      </c>
      <c r="K29" s="19" t="s">
        <v>5</v>
      </c>
      <c r="L29" s="26">
        <v>65552</v>
      </c>
      <c r="M29" s="19" t="s">
        <v>5</v>
      </c>
      <c r="N29" s="26">
        <v>2766</v>
      </c>
      <c r="O29" s="19" t="s">
        <v>5</v>
      </c>
      <c r="P29" s="26">
        <v>9535</v>
      </c>
      <c r="Q29" s="19" t="s">
        <v>5</v>
      </c>
      <c r="R29" s="26">
        <v>9614</v>
      </c>
      <c r="S29" s="19" t="s">
        <v>5</v>
      </c>
    </row>
    <row r="30" spans="1:19" ht="7.5" customHeight="1">
      <c r="A30" s="26"/>
      <c r="B30" s="23" t="s">
        <v>308</v>
      </c>
      <c r="C30" s="18"/>
      <c r="D30" s="26">
        <v>99776</v>
      </c>
      <c r="E30" s="19" t="s">
        <v>5</v>
      </c>
      <c r="F30" s="26">
        <v>90370</v>
      </c>
      <c r="G30" s="19" t="s">
        <v>5</v>
      </c>
      <c r="H30" s="26">
        <v>98467</v>
      </c>
      <c r="I30" s="19" t="s">
        <v>5</v>
      </c>
      <c r="J30" s="26">
        <v>80161</v>
      </c>
      <c r="K30" s="19" t="s">
        <v>5</v>
      </c>
      <c r="L30" s="26">
        <v>96648</v>
      </c>
      <c r="M30" s="19" t="s">
        <v>5</v>
      </c>
      <c r="N30" s="26">
        <v>5263</v>
      </c>
      <c r="O30" s="19" t="s">
        <v>5</v>
      </c>
      <c r="P30" s="26">
        <v>10880</v>
      </c>
      <c r="Q30" s="19" t="s">
        <v>5</v>
      </c>
      <c r="R30" s="26">
        <v>11357</v>
      </c>
      <c r="S30" s="19" t="s">
        <v>5</v>
      </c>
    </row>
    <row r="31" spans="1:19" ht="8.25" customHeight="1">
      <c r="A31" s="26"/>
      <c r="B31" s="7" t="s">
        <v>207</v>
      </c>
      <c r="C31" s="13"/>
      <c r="D31" s="26"/>
      <c r="E31" s="19"/>
      <c r="F31" s="26"/>
      <c r="G31" s="19"/>
      <c r="H31" s="26"/>
      <c r="I31" s="19"/>
      <c r="J31" s="26"/>
      <c r="K31" s="19"/>
      <c r="L31" s="26"/>
      <c r="M31" s="19"/>
      <c r="N31" s="26"/>
      <c r="O31" s="19"/>
      <c r="P31" s="26"/>
      <c r="Q31" s="19"/>
      <c r="R31" s="26"/>
      <c r="S31" s="19"/>
    </row>
    <row r="32" spans="1:19" ht="7.5" customHeight="1">
      <c r="A32" s="26"/>
      <c r="B32" s="23" t="s">
        <v>442</v>
      </c>
      <c r="C32" s="18"/>
      <c r="D32" s="26">
        <v>356</v>
      </c>
      <c r="E32" s="19" t="s">
        <v>5</v>
      </c>
      <c r="F32" s="26">
        <v>354</v>
      </c>
      <c r="G32" s="19" t="s">
        <v>5</v>
      </c>
      <c r="H32" s="26">
        <v>239</v>
      </c>
      <c r="I32" s="19" t="s">
        <v>5</v>
      </c>
      <c r="J32" s="26">
        <v>154</v>
      </c>
      <c r="K32" s="19" t="s">
        <v>5</v>
      </c>
      <c r="L32" s="26">
        <v>279</v>
      </c>
      <c r="M32" s="19" t="s">
        <v>5</v>
      </c>
      <c r="N32" s="26">
        <v>23</v>
      </c>
      <c r="O32" s="19" t="s">
        <v>5</v>
      </c>
      <c r="P32" s="26">
        <v>7</v>
      </c>
      <c r="Q32" s="19" t="s">
        <v>5</v>
      </c>
      <c r="R32" s="26">
        <v>36</v>
      </c>
      <c r="S32" s="19" t="s">
        <v>5</v>
      </c>
    </row>
    <row r="33" spans="1:19" ht="7.5" customHeight="1">
      <c r="A33" s="26"/>
      <c r="B33" s="23" t="s">
        <v>443</v>
      </c>
      <c r="C33" s="18"/>
      <c r="D33" s="26">
        <v>7940</v>
      </c>
      <c r="E33" s="19" t="s">
        <v>5</v>
      </c>
      <c r="F33" s="26">
        <v>6432</v>
      </c>
      <c r="G33" s="19" t="s">
        <v>5</v>
      </c>
      <c r="H33" s="26">
        <v>8858</v>
      </c>
      <c r="I33" s="19" t="s">
        <v>5</v>
      </c>
      <c r="J33" s="26">
        <v>7629</v>
      </c>
      <c r="K33" s="19" t="s">
        <v>5</v>
      </c>
      <c r="L33" s="26">
        <v>6245</v>
      </c>
      <c r="M33" s="19" t="s">
        <v>5</v>
      </c>
      <c r="N33" s="26">
        <v>608</v>
      </c>
      <c r="O33" s="19" t="s">
        <v>5</v>
      </c>
      <c r="P33" s="26">
        <v>463</v>
      </c>
      <c r="Q33" s="19" t="s">
        <v>5</v>
      </c>
      <c r="R33" s="26">
        <v>495</v>
      </c>
      <c r="S33" s="19" t="s">
        <v>5</v>
      </c>
    </row>
    <row r="34" spans="1:19" ht="7.5" customHeight="1">
      <c r="A34" s="26"/>
      <c r="B34" s="23" t="s">
        <v>205</v>
      </c>
      <c r="C34" s="18"/>
      <c r="D34" s="26">
        <v>16700</v>
      </c>
      <c r="E34" s="19" t="s">
        <v>5</v>
      </c>
      <c r="F34" s="26">
        <v>15985</v>
      </c>
      <c r="G34" s="19" t="s">
        <v>5</v>
      </c>
      <c r="H34" s="26">
        <v>7563</v>
      </c>
      <c r="I34" s="19" t="s">
        <v>5</v>
      </c>
      <c r="J34" s="26">
        <v>5864</v>
      </c>
      <c r="K34" s="19" t="s">
        <v>5</v>
      </c>
      <c r="L34" s="26">
        <v>10035</v>
      </c>
      <c r="M34" s="19" t="s">
        <v>5</v>
      </c>
      <c r="N34" s="26">
        <v>151</v>
      </c>
      <c r="O34" s="19" t="s">
        <v>5</v>
      </c>
      <c r="P34" s="26">
        <v>467</v>
      </c>
      <c r="Q34" s="19" t="s">
        <v>5</v>
      </c>
      <c r="R34" s="26">
        <v>563</v>
      </c>
      <c r="S34" s="19" t="s">
        <v>5</v>
      </c>
    </row>
    <row r="35" spans="1:19" ht="7.5" customHeight="1">
      <c r="A35" s="26"/>
      <c r="B35" s="23" t="s">
        <v>208</v>
      </c>
      <c r="C35" s="18"/>
      <c r="D35" s="26">
        <v>24070</v>
      </c>
      <c r="E35" s="19" t="s">
        <v>5</v>
      </c>
      <c r="F35" s="26">
        <v>18644</v>
      </c>
      <c r="G35" s="19" t="s">
        <v>5</v>
      </c>
      <c r="H35" s="26">
        <v>15453</v>
      </c>
      <c r="I35" s="19" t="s">
        <v>5</v>
      </c>
      <c r="J35" s="26">
        <v>12800</v>
      </c>
      <c r="K35" s="19" t="s">
        <v>5</v>
      </c>
      <c r="L35" s="26">
        <v>14153</v>
      </c>
      <c r="M35" s="19" t="s">
        <v>5</v>
      </c>
      <c r="N35" s="26">
        <v>494</v>
      </c>
      <c r="O35" s="19" t="s">
        <v>5</v>
      </c>
      <c r="P35" s="26">
        <v>1598</v>
      </c>
      <c r="Q35" s="19" t="s">
        <v>5</v>
      </c>
      <c r="R35" s="26">
        <v>1513</v>
      </c>
      <c r="S35" s="19" t="s">
        <v>5</v>
      </c>
    </row>
    <row r="36" spans="1:19" ht="7.5" customHeight="1">
      <c r="A36" s="26"/>
      <c r="B36" s="23" t="s">
        <v>307</v>
      </c>
      <c r="C36" s="18"/>
      <c r="D36" s="26">
        <v>59071</v>
      </c>
      <c r="E36" s="19" t="s">
        <v>5</v>
      </c>
      <c r="F36" s="26">
        <v>78248</v>
      </c>
      <c r="G36" s="19" t="s">
        <v>5</v>
      </c>
      <c r="H36" s="26">
        <v>65744</v>
      </c>
      <c r="I36" s="19" t="s">
        <v>5</v>
      </c>
      <c r="J36" s="26">
        <v>55627</v>
      </c>
      <c r="K36" s="19" t="s">
        <v>5</v>
      </c>
      <c r="L36" s="26">
        <v>49439</v>
      </c>
      <c r="M36" s="19" t="s">
        <v>5</v>
      </c>
      <c r="N36" s="26">
        <v>1941</v>
      </c>
      <c r="O36" s="19" t="s">
        <v>5</v>
      </c>
      <c r="P36" s="26">
        <v>3655</v>
      </c>
      <c r="Q36" s="19" t="s">
        <v>5</v>
      </c>
      <c r="R36" s="26">
        <v>5459</v>
      </c>
      <c r="S36" s="19" t="s">
        <v>5</v>
      </c>
    </row>
    <row r="37" spans="1:19" ht="7.5" customHeight="1">
      <c r="A37" s="26"/>
      <c r="B37" s="23" t="s">
        <v>308</v>
      </c>
      <c r="C37" s="18"/>
      <c r="D37" s="26">
        <v>117296</v>
      </c>
      <c r="E37" s="19" t="s">
        <v>5</v>
      </c>
      <c r="F37" s="26">
        <v>121245</v>
      </c>
      <c r="G37" s="19" t="s">
        <v>5</v>
      </c>
      <c r="H37" s="26">
        <v>133809</v>
      </c>
      <c r="I37" s="19" t="s">
        <v>5</v>
      </c>
      <c r="J37" s="26">
        <v>116144</v>
      </c>
      <c r="K37" s="19" t="s">
        <v>5</v>
      </c>
      <c r="L37" s="26">
        <v>76121</v>
      </c>
      <c r="M37" s="19" t="s">
        <v>5</v>
      </c>
      <c r="N37" s="26">
        <v>3001</v>
      </c>
      <c r="O37" s="19" t="s">
        <v>5</v>
      </c>
      <c r="P37" s="26">
        <v>7669</v>
      </c>
      <c r="Q37" s="19" t="s">
        <v>5</v>
      </c>
      <c r="R37" s="26">
        <v>8903</v>
      </c>
      <c r="S37" s="19" t="s">
        <v>5</v>
      </c>
    </row>
    <row r="38" spans="1:19" ht="8.25" customHeight="1">
      <c r="A38" s="26"/>
      <c r="B38" s="7" t="s">
        <v>210</v>
      </c>
      <c r="C38" s="13"/>
      <c r="D38" s="26"/>
      <c r="E38" s="19"/>
      <c r="F38" s="26"/>
      <c r="G38" s="19"/>
      <c r="H38" s="26"/>
      <c r="I38" s="19"/>
      <c r="J38" s="26"/>
      <c r="K38" s="19"/>
      <c r="L38" s="26"/>
      <c r="M38" s="19"/>
      <c r="N38" s="26"/>
      <c r="O38" s="19"/>
      <c r="P38" s="26"/>
      <c r="Q38" s="19"/>
      <c r="R38" s="26"/>
      <c r="S38" s="19"/>
    </row>
    <row r="39" spans="1:19" ht="7.5" customHeight="1">
      <c r="A39" s="26"/>
      <c r="B39" s="23" t="s">
        <v>205</v>
      </c>
      <c r="C39" s="18"/>
      <c r="D39" s="26">
        <v>612960</v>
      </c>
      <c r="E39" s="19" t="s">
        <v>5</v>
      </c>
      <c r="F39" s="26">
        <v>595975</v>
      </c>
      <c r="G39" s="19" t="s">
        <v>5</v>
      </c>
      <c r="H39" s="26">
        <v>635099</v>
      </c>
      <c r="I39" s="19" t="s">
        <v>5</v>
      </c>
      <c r="J39" s="26">
        <v>525374</v>
      </c>
      <c r="K39" s="19" t="s">
        <v>5</v>
      </c>
      <c r="L39" s="26">
        <v>469483</v>
      </c>
      <c r="M39" s="19" t="s">
        <v>5</v>
      </c>
      <c r="N39" s="26">
        <v>28589</v>
      </c>
      <c r="O39" s="19" t="s">
        <v>5</v>
      </c>
      <c r="P39" s="26">
        <v>41818</v>
      </c>
      <c r="Q39" s="19" t="s">
        <v>5</v>
      </c>
      <c r="R39" s="26">
        <v>54605</v>
      </c>
      <c r="S39" s="19" t="s">
        <v>5</v>
      </c>
    </row>
    <row r="40" spans="1:19" ht="5.25" customHeight="1">
      <c r="A40" s="26"/>
      <c r="D40" s="26"/>
      <c r="E40" s="19"/>
      <c r="F40" s="26"/>
      <c r="G40" s="19"/>
      <c r="H40" s="26"/>
      <c r="I40" s="19"/>
      <c r="J40" s="26"/>
      <c r="K40" s="19"/>
      <c r="L40" s="26"/>
      <c r="M40" s="19"/>
      <c r="N40" s="26"/>
      <c r="O40" s="19"/>
      <c r="P40" s="26"/>
      <c r="Q40" s="19"/>
      <c r="R40" s="26"/>
      <c r="S40" s="19"/>
    </row>
    <row r="41" spans="1:19" ht="8.25" customHeight="1">
      <c r="A41" s="26"/>
      <c r="B41" s="7" t="s">
        <v>211</v>
      </c>
      <c r="C41" s="13"/>
      <c r="D41" s="26"/>
      <c r="E41" s="19"/>
      <c r="F41" s="26"/>
      <c r="G41" s="19"/>
      <c r="H41" s="26"/>
      <c r="I41" s="19"/>
      <c r="J41" s="26"/>
      <c r="K41" s="19"/>
      <c r="L41" s="26"/>
      <c r="M41" s="19"/>
      <c r="N41" s="26"/>
      <c r="O41" s="19"/>
      <c r="P41" s="26"/>
      <c r="Q41" s="19"/>
      <c r="R41" s="26"/>
      <c r="S41" s="19"/>
    </row>
    <row r="42" spans="1:19" ht="8.25" customHeight="1">
      <c r="A42" s="26"/>
      <c r="B42" s="7" t="s">
        <v>202</v>
      </c>
      <c r="C42" s="13"/>
      <c r="D42" s="26"/>
      <c r="E42" s="19"/>
      <c r="F42" s="26"/>
      <c r="G42" s="19"/>
      <c r="H42" s="26"/>
      <c r="I42" s="19"/>
      <c r="J42" s="26"/>
      <c r="K42" s="19"/>
      <c r="L42" s="26"/>
      <c r="M42" s="19"/>
      <c r="N42" s="26"/>
      <c r="O42" s="19"/>
      <c r="P42" s="26"/>
      <c r="Q42" s="19"/>
      <c r="R42" s="26"/>
      <c r="S42" s="19"/>
    </row>
    <row r="43" spans="1:19" ht="7.5" customHeight="1">
      <c r="A43" s="26"/>
      <c r="B43" s="23" t="s">
        <v>259</v>
      </c>
      <c r="C43" s="18"/>
      <c r="D43" s="26"/>
      <c r="E43" s="19"/>
      <c r="F43" s="26"/>
      <c r="G43" s="19"/>
      <c r="H43" s="26"/>
      <c r="I43" s="19"/>
      <c r="J43" s="26"/>
      <c r="K43" s="19"/>
      <c r="L43" s="26"/>
      <c r="M43" s="19"/>
      <c r="N43" s="26"/>
      <c r="O43" s="19"/>
      <c r="P43" s="26"/>
      <c r="Q43" s="19"/>
      <c r="R43" s="26"/>
      <c r="S43" s="19"/>
    </row>
    <row r="44" spans="1:19" ht="7.5" customHeight="1">
      <c r="A44" s="26"/>
      <c r="B44" s="23" t="s">
        <v>260</v>
      </c>
      <c r="C44" s="18"/>
      <c r="D44" s="26">
        <v>439200</v>
      </c>
      <c r="E44" s="19" t="s">
        <v>5</v>
      </c>
      <c r="F44" s="26">
        <v>419000</v>
      </c>
      <c r="G44" s="19" t="s">
        <v>5</v>
      </c>
      <c r="H44" s="26">
        <v>439400</v>
      </c>
      <c r="I44" s="19" t="s">
        <v>5</v>
      </c>
      <c r="J44" s="26">
        <v>365067</v>
      </c>
      <c r="K44" s="19" t="s">
        <v>5</v>
      </c>
      <c r="L44" s="26">
        <v>358233</v>
      </c>
      <c r="M44" s="19" t="s">
        <v>5</v>
      </c>
      <c r="N44" s="26">
        <v>31333</v>
      </c>
      <c r="O44" s="19" t="s">
        <v>5</v>
      </c>
      <c r="P44" s="26">
        <v>31334</v>
      </c>
      <c r="Q44" s="19" t="s">
        <v>5</v>
      </c>
      <c r="R44" s="26">
        <v>35633</v>
      </c>
      <c r="S44" s="19" t="s">
        <v>5</v>
      </c>
    </row>
    <row r="45" spans="1:19" ht="7.5" customHeight="1">
      <c r="A45" s="26"/>
      <c r="B45" s="23" t="s">
        <v>444</v>
      </c>
      <c r="C45" s="18"/>
      <c r="D45" s="26">
        <v>13100</v>
      </c>
      <c r="E45" s="19" t="s">
        <v>5</v>
      </c>
      <c r="F45" s="26">
        <v>12300</v>
      </c>
      <c r="G45" s="19" t="s">
        <v>5</v>
      </c>
      <c r="H45" s="26">
        <v>13300</v>
      </c>
      <c r="I45" s="19" t="s">
        <v>5</v>
      </c>
      <c r="J45" s="26">
        <v>11100</v>
      </c>
      <c r="K45" s="19" t="s">
        <v>5</v>
      </c>
      <c r="L45" s="26">
        <v>11600</v>
      </c>
      <c r="M45" s="19" t="s">
        <v>5</v>
      </c>
      <c r="N45" s="26">
        <v>933</v>
      </c>
      <c r="O45" s="19" t="s">
        <v>5</v>
      </c>
      <c r="P45" s="26">
        <v>934</v>
      </c>
      <c r="Q45" s="19" t="s">
        <v>5</v>
      </c>
      <c r="R45" s="26">
        <v>1100</v>
      </c>
      <c r="S45" s="19" t="s">
        <v>5</v>
      </c>
    </row>
    <row r="46" spans="1:19" ht="7.5" customHeight="1">
      <c r="A46" s="26"/>
      <c r="B46" s="23" t="s">
        <v>445</v>
      </c>
      <c r="C46" s="18"/>
      <c r="D46" s="26">
        <v>33600</v>
      </c>
      <c r="E46" s="19" t="s">
        <v>5</v>
      </c>
      <c r="F46" s="26">
        <v>22600</v>
      </c>
      <c r="G46" s="19" t="s">
        <v>5</v>
      </c>
      <c r="H46" s="26">
        <v>25100</v>
      </c>
      <c r="I46" s="19" t="s">
        <v>5</v>
      </c>
      <c r="J46" s="26">
        <v>21500</v>
      </c>
      <c r="K46" s="19" t="s">
        <v>5</v>
      </c>
      <c r="L46" s="26">
        <v>21067</v>
      </c>
      <c r="M46" s="19" t="s">
        <v>5</v>
      </c>
      <c r="N46" s="26">
        <v>1967</v>
      </c>
      <c r="O46" s="19" t="s">
        <v>5</v>
      </c>
      <c r="P46" s="26">
        <v>1966</v>
      </c>
      <c r="Q46" s="19" t="s">
        <v>5</v>
      </c>
      <c r="R46" s="26">
        <v>1967</v>
      </c>
      <c r="S46" s="19" t="s">
        <v>5</v>
      </c>
    </row>
    <row r="47" spans="1:19" ht="7.5" customHeight="1">
      <c r="A47" s="26"/>
      <c r="B47" s="23" t="s">
        <v>263</v>
      </c>
      <c r="C47" s="18"/>
      <c r="D47" s="26">
        <v>49400</v>
      </c>
      <c r="E47" s="19" t="s">
        <v>5</v>
      </c>
      <c r="F47" s="26">
        <v>47400</v>
      </c>
      <c r="G47" s="19" t="s">
        <v>5</v>
      </c>
      <c r="H47" s="26">
        <v>56600</v>
      </c>
      <c r="I47" s="19" t="s">
        <v>5</v>
      </c>
      <c r="J47" s="26">
        <v>47667</v>
      </c>
      <c r="K47" s="19" t="s">
        <v>5</v>
      </c>
      <c r="L47" s="26">
        <v>50600</v>
      </c>
      <c r="M47" s="19" t="s">
        <v>5</v>
      </c>
      <c r="N47" s="26">
        <v>4667</v>
      </c>
      <c r="O47" s="19" t="s">
        <v>5</v>
      </c>
      <c r="P47" s="26">
        <v>4666</v>
      </c>
      <c r="Q47" s="19" t="s">
        <v>5</v>
      </c>
      <c r="R47" s="26">
        <v>5000</v>
      </c>
      <c r="S47" s="19" t="s">
        <v>5</v>
      </c>
    </row>
    <row r="48" spans="1:19" ht="7.5" customHeight="1">
      <c r="A48" s="26"/>
      <c r="B48" s="23"/>
      <c r="C48" s="18" t="s">
        <v>17</v>
      </c>
      <c r="D48" s="26">
        <f>SUM(D44:D47)</f>
        <v>535300</v>
      </c>
      <c r="E48" s="19"/>
      <c r="F48" s="26">
        <f>SUM(F44:F47)</f>
        <v>501300</v>
      </c>
      <c r="G48" s="19"/>
      <c r="H48" s="26">
        <f>SUM(H44:H47)</f>
        <v>534400</v>
      </c>
      <c r="I48" s="19"/>
      <c r="J48" s="26">
        <f>SUM(J44:J47)</f>
        <v>445334</v>
      </c>
      <c r="K48" s="19"/>
      <c r="L48" s="26">
        <f>SUM(L44:L47)</f>
        <v>441500</v>
      </c>
      <c r="M48" s="19"/>
      <c r="N48" s="26">
        <f>SUM(N44:N47)</f>
        <v>38900</v>
      </c>
      <c r="O48" s="19"/>
      <c r="P48" s="26">
        <f>SUM(P44:P47)</f>
        <v>38900</v>
      </c>
      <c r="Q48" s="19"/>
      <c r="R48" s="26">
        <f>SUM(R44:R47)</f>
        <v>43700</v>
      </c>
      <c r="S48" s="19"/>
    </row>
    <row r="49" spans="1:19" ht="7.5" customHeight="1">
      <c r="A49" s="26"/>
      <c r="B49" s="23" t="s">
        <v>264</v>
      </c>
      <c r="C49" s="18"/>
      <c r="D49" s="26"/>
      <c r="E49" s="19"/>
      <c r="F49" s="26"/>
      <c r="G49" s="19"/>
      <c r="H49" s="26"/>
      <c r="I49" s="19"/>
      <c r="J49" s="26"/>
      <c r="K49" s="19"/>
      <c r="L49" s="26"/>
      <c r="M49" s="19"/>
      <c r="N49" s="26"/>
      <c r="O49" s="19"/>
      <c r="P49" s="26"/>
      <c r="Q49" s="19"/>
      <c r="R49" s="26"/>
      <c r="S49" s="19"/>
    </row>
    <row r="50" spans="1:19" ht="7.5" customHeight="1">
      <c r="A50" s="26"/>
      <c r="B50" s="23" t="s">
        <v>260</v>
      </c>
      <c r="C50" s="18"/>
      <c r="D50" s="26">
        <v>1200</v>
      </c>
      <c r="E50" s="19" t="s">
        <v>5</v>
      </c>
      <c r="F50" s="26">
        <v>1200</v>
      </c>
      <c r="G50" s="19" t="s">
        <v>5</v>
      </c>
      <c r="H50" s="26">
        <v>1400</v>
      </c>
      <c r="I50" s="19" t="s">
        <v>5</v>
      </c>
      <c r="J50" s="26">
        <v>1200</v>
      </c>
      <c r="K50" s="19" t="s">
        <v>5</v>
      </c>
      <c r="L50" s="26">
        <v>1400</v>
      </c>
      <c r="M50" s="19" t="s">
        <v>5</v>
      </c>
      <c r="N50" s="26">
        <v>100</v>
      </c>
      <c r="O50" s="19" t="s">
        <v>5</v>
      </c>
      <c r="P50" s="26">
        <v>100</v>
      </c>
      <c r="Q50" s="19" t="s">
        <v>5</v>
      </c>
      <c r="R50" s="26">
        <v>300</v>
      </c>
      <c r="S50" s="19" t="s">
        <v>5</v>
      </c>
    </row>
    <row r="51" spans="1:19" ht="7.5" customHeight="1">
      <c r="A51" s="26"/>
      <c r="B51" s="23" t="s">
        <v>446</v>
      </c>
      <c r="C51" s="18"/>
      <c r="D51" s="26">
        <v>484600</v>
      </c>
      <c r="E51" s="19" t="s">
        <v>5</v>
      </c>
      <c r="F51" s="26">
        <v>509800</v>
      </c>
      <c r="G51" s="19" t="s">
        <v>5</v>
      </c>
      <c r="H51" s="26">
        <v>539800</v>
      </c>
      <c r="I51" s="19" t="s">
        <v>5</v>
      </c>
      <c r="J51" s="26">
        <v>452067</v>
      </c>
      <c r="K51" s="19" t="s">
        <v>5</v>
      </c>
      <c r="L51" s="26">
        <v>452200</v>
      </c>
      <c r="M51" s="19" t="s">
        <v>5</v>
      </c>
      <c r="N51" s="26">
        <v>37967</v>
      </c>
      <c r="O51" s="19" t="s">
        <v>5</v>
      </c>
      <c r="P51" s="26">
        <v>37966</v>
      </c>
      <c r="Q51" s="19" t="s">
        <v>5</v>
      </c>
      <c r="R51" s="26">
        <v>42900</v>
      </c>
      <c r="S51" s="19" t="s">
        <v>5</v>
      </c>
    </row>
    <row r="52" spans="1:19" ht="7.5" customHeight="1">
      <c r="A52" s="26"/>
      <c r="B52" s="23" t="s">
        <v>447</v>
      </c>
      <c r="C52" s="18"/>
      <c r="D52" s="26">
        <v>37230</v>
      </c>
      <c r="E52" s="19" t="s">
        <v>5</v>
      </c>
      <c r="F52" s="26">
        <v>36200</v>
      </c>
      <c r="G52" s="19" t="s">
        <v>5</v>
      </c>
      <c r="H52" s="26">
        <v>33800</v>
      </c>
      <c r="I52" s="19" t="s">
        <v>5</v>
      </c>
      <c r="J52" s="26">
        <v>28333</v>
      </c>
      <c r="K52" s="19" t="s">
        <v>5</v>
      </c>
      <c r="L52" s="26">
        <v>29367</v>
      </c>
      <c r="M52" s="19" t="s">
        <v>5</v>
      </c>
      <c r="N52" s="26">
        <v>2333</v>
      </c>
      <c r="O52" s="19" t="s">
        <v>5</v>
      </c>
      <c r="P52" s="26">
        <v>2334</v>
      </c>
      <c r="Q52" s="19" t="s">
        <v>5</v>
      </c>
      <c r="R52" s="26">
        <v>2667</v>
      </c>
      <c r="S52" s="19" t="s">
        <v>5</v>
      </c>
    </row>
    <row r="53" spans="1:19" ht="7.5" customHeight="1">
      <c r="A53" s="26"/>
      <c r="B53" s="23" t="s">
        <v>263</v>
      </c>
      <c r="C53" s="18"/>
      <c r="D53" s="26">
        <v>3900</v>
      </c>
      <c r="E53" s="19" t="s">
        <v>5</v>
      </c>
      <c r="F53" s="26">
        <v>3600</v>
      </c>
      <c r="G53" s="19" t="s">
        <v>5</v>
      </c>
      <c r="H53" s="26">
        <v>3900</v>
      </c>
      <c r="I53" s="19" t="s">
        <v>5</v>
      </c>
      <c r="J53" s="26">
        <v>3233</v>
      </c>
      <c r="K53" s="19" t="s">
        <v>5</v>
      </c>
      <c r="L53" s="26">
        <v>3300</v>
      </c>
      <c r="M53" s="19" t="s">
        <v>5</v>
      </c>
      <c r="N53" s="26">
        <v>267</v>
      </c>
      <c r="O53" s="19" t="s">
        <v>5</v>
      </c>
      <c r="P53" s="26">
        <v>266</v>
      </c>
      <c r="Q53" s="19" t="s">
        <v>5</v>
      </c>
      <c r="R53" s="26">
        <v>300</v>
      </c>
      <c r="S53" s="19" t="s">
        <v>5</v>
      </c>
    </row>
    <row r="54" spans="1:19" ht="7.5" customHeight="1">
      <c r="A54" s="26"/>
      <c r="B54" s="23"/>
      <c r="C54" s="18" t="s">
        <v>17</v>
      </c>
      <c r="D54" s="26">
        <f>SUM(D50:D53)</f>
        <v>526930</v>
      </c>
      <c r="E54" s="19"/>
      <c r="F54" s="26">
        <f>SUM(F50:F53)</f>
        <v>550800</v>
      </c>
      <c r="G54" s="19"/>
      <c r="H54" s="26">
        <f>SUM(H50:H53)</f>
        <v>578900</v>
      </c>
      <c r="I54" s="19"/>
      <c r="J54" s="26">
        <f>SUM(J50:J53)</f>
        <v>484833</v>
      </c>
      <c r="K54" s="19"/>
      <c r="L54" s="26">
        <f>SUM(L50:L53)</f>
        <v>486267</v>
      </c>
      <c r="M54" s="19"/>
      <c r="N54" s="26">
        <f>SUM(N50:N53)</f>
        <v>40667</v>
      </c>
      <c r="O54" s="19"/>
      <c r="P54" s="26">
        <f>SUM(P50:P53)</f>
        <v>40666</v>
      </c>
      <c r="Q54" s="19"/>
      <c r="R54" s="26">
        <f>SUM(R50:R53)</f>
        <v>46167</v>
      </c>
      <c r="S54" s="19"/>
    </row>
    <row r="55" spans="1:19" ht="7.5" customHeight="1">
      <c r="A55" s="26"/>
      <c r="B55" s="7"/>
      <c r="C55" s="13" t="s">
        <v>448</v>
      </c>
      <c r="D55" s="31">
        <f>D48+D54</f>
        <v>1062230</v>
      </c>
      <c r="E55" s="19"/>
      <c r="F55" s="31">
        <f>F48+F54</f>
        <v>1052100</v>
      </c>
      <c r="G55" s="19"/>
      <c r="H55" s="31">
        <f>H48+H54</f>
        <v>1113300</v>
      </c>
      <c r="I55" s="19"/>
      <c r="J55" s="31">
        <f>J48+J54</f>
        <v>930167</v>
      </c>
      <c r="K55" s="19"/>
      <c r="L55" s="31">
        <f>L48+L54</f>
        <v>927767</v>
      </c>
      <c r="M55" s="19"/>
      <c r="N55" s="31">
        <f>N48+N54</f>
        <v>79567</v>
      </c>
      <c r="O55" s="19"/>
      <c r="P55" s="31">
        <f>P48+P54</f>
        <v>79566</v>
      </c>
      <c r="Q55" s="19"/>
      <c r="R55" s="31">
        <f>R48+R54</f>
        <v>89867</v>
      </c>
      <c r="S55" s="19"/>
    </row>
    <row r="56" spans="1:19" ht="8.25" customHeight="1">
      <c r="A56" s="26"/>
      <c r="B56" s="7" t="s">
        <v>206</v>
      </c>
      <c r="C56" s="13"/>
      <c r="D56" s="26"/>
      <c r="E56" s="19"/>
      <c r="F56" s="26"/>
      <c r="G56" s="19"/>
      <c r="H56" s="26"/>
      <c r="I56" s="19"/>
      <c r="J56" s="26"/>
      <c r="K56" s="19"/>
      <c r="L56" s="26"/>
      <c r="M56" s="19"/>
      <c r="N56" s="26"/>
      <c r="O56" s="19"/>
      <c r="P56" s="26"/>
      <c r="Q56" s="19"/>
      <c r="R56" s="26"/>
      <c r="S56" s="19"/>
    </row>
    <row r="57" spans="1:19" ht="7.5" customHeight="1">
      <c r="A57" s="26"/>
      <c r="B57" s="23" t="s">
        <v>259</v>
      </c>
      <c r="C57" s="18"/>
      <c r="D57" s="26"/>
      <c r="E57" s="19"/>
      <c r="F57" s="26"/>
      <c r="G57" s="19"/>
      <c r="H57" s="26"/>
      <c r="I57" s="19"/>
      <c r="J57" s="26"/>
      <c r="K57" s="19"/>
      <c r="L57" s="26"/>
      <c r="M57" s="19"/>
      <c r="N57" s="26"/>
      <c r="O57" s="19"/>
      <c r="P57" s="26"/>
      <c r="Q57" s="19"/>
      <c r="R57" s="26"/>
      <c r="S57" s="19"/>
    </row>
    <row r="58" spans="1:19" ht="7.5" customHeight="1">
      <c r="A58" s="26"/>
      <c r="B58" s="23" t="s">
        <v>260</v>
      </c>
      <c r="C58" s="18"/>
      <c r="D58" s="26">
        <v>128438</v>
      </c>
      <c r="E58" s="19" t="s">
        <v>5</v>
      </c>
      <c r="F58" s="26">
        <v>145603</v>
      </c>
      <c r="G58" s="19" t="s">
        <v>5</v>
      </c>
      <c r="H58" s="26">
        <v>122936</v>
      </c>
      <c r="I58" s="19" t="s">
        <v>5</v>
      </c>
      <c r="J58" s="26">
        <v>100227</v>
      </c>
      <c r="K58" s="19" t="s">
        <v>5</v>
      </c>
      <c r="L58" s="26">
        <v>115023</v>
      </c>
      <c r="M58" s="19" t="s">
        <v>5</v>
      </c>
      <c r="N58" s="26">
        <v>9826</v>
      </c>
      <c r="O58" s="19" t="s">
        <v>5</v>
      </c>
      <c r="P58" s="26">
        <v>12533</v>
      </c>
      <c r="Q58" s="19" t="s">
        <v>5</v>
      </c>
      <c r="R58" s="26">
        <v>12309</v>
      </c>
      <c r="S58" s="19" t="s">
        <v>5</v>
      </c>
    </row>
    <row r="59" spans="1:19" ht="7.5" customHeight="1">
      <c r="A59" s="26"/>
      <c r="B59" s="23" t="s">
        <v>449</v>
      </c>
      <c r="C59" s="18"/>
      <c r="D59" s="26">
        <v>9102</v>
      </c>
      <c r="E59" s="19" t="s">
        <v>5</v>
      </c>
      <c r="F59" s="26">
        <v>10472</v>
      </c>
      <c r="G59" s="19" t="s">
        <v>5</v>
      </c>
      <c r="H59" s="26">
        <v>13161</v>
      </c>
      <c r="I59" s="19" t="s">
        <v>5</v>
      </c>
      <c r="J59" s="26">
        <v>10944</v>
      </c>
      <c r="K59" s="19" t="s">
        <v>5</v>
      </c>
      <c r="L59" s="26">
        <v>11350</v>
      </c>
      <c r="M59" s="19" t="s">
        <v>5</v>
      </c>
      <c r="N59" s="26">
        <v>635</v>
      </c>
      <c r="O59" s="19" t="s">
        <v>5</v>
      </c>
      <c r="P59" s="26">
        <v>1300</v>
      </c>
      <c r="Q59" s="19" t="s">
        <v>5</v>
      </c>
      <c r="R59" s="26">
        <v>1456</v>
      </c>
      <c r="S59" s="19" t="s">
        <v>5</v>
      </c>
    </row>
    <row r="60" spans="1:19" ht="7.5" customHeight="1">
      <c r="A60" s="26"/>
      <c r="B60" s="23" t="s">
        <v>450</v>
      </c>
      <c r="C60" s="18"/>
      <c r="D60" s="26">
        <v>29347</v>
      </c>
      <c r="E60" s="19" t="s">
        <v>5</v>
      </c>
      <c r="F60" s="26">
        <v>46441</v>
      </c>
      <c r="G60" s="19" t="s">
        <v>5</v>
      </c>
      <c r="H60" s="26">
        <v>34918</v>
      </c>
      <c r="I60" s="19" t="s">
        <v>5</v>
      </c>
      <c r="J60" s="26">
        <v>30403</v>
      </c>
      <c r="K60" s="19" t="s">
        <v>5</v>
      </c>
      <c r="L60" s="26">
        <v>29328</v>
      </c>
      <c r="M60" s="19" t="s">
        <v>5</v>
      </c>
      <c r="N60" s="26">
        <v>2210</v>
      </c>
      <c r="O60" s="19" t="s">
        <v>5</v>
      </c>
      <c r="P60" s="26">
        <v>2866</v>
      </c>
      <c r="Q60" s="19" t="s">
        <v>5</v>
      </c>
      <c r="R60" s="26">
        <v>3079</v>
      </c>
      <c r="S60" s="19" t="s">
        <v>5</v>
      </c>
    </row>
    <row r="61" spans="1:19" ht="7.5" customHeight="1">
      <c r="A61" s="26"/>
      <c r="B61" s="23" t="s">
        <v>263</v>
      </c>
      <c r="C61" s="18"/>
      <c r="D61" s="26">
        <v>26339</v>
      </c>
      <c r="E61" s="19" t="s">
        <v>5</v>
      </c>
      <c r="F61" s="26">
        <v>27591</v>
      </c>
      <c r="G61" s="19" t="s">
        <v>5</v>
      </c>
      <c r="H61" s="26">
        <v>30408</v>
      </c>
      <c r="I61" s="19" t="s">
        <v>5</v>
      </c>
      <c r="J61" s="26">
        <v>26308</v>
      </c>
      <c r="K61" s="19" t="s">
        <v>5</v>
      </c>
      <c r="L61" s="26">
        <v>30791</v>
      </c>
      <c r="M61" s="19" t="s">
        <v>5</v>
      </c>
      <c r="N61" s="26">
        <v>1785</v>
      </c>
      <c r="O61" s="19" t="s">
        <v>5</v>
      </c>
      <c r="P61" s="26">
        <v>3645</v>
      </c>
      <c r="Q61" s="19" t="s">
        <v>5</v>
      </c>
      <c r="R61" s="26">
        <v>3379</v>
      </c>
      <c r="S61" s="19" t="s">
        <v>5</v>
      </c>
    </row>
    <row r="62" spans="1:19" ht="7.5" customHeight="1">
      <c r="A62" s="26"/>
      <c r="B62" s="23"/>
      <c r="C62" s="18" t="s">
        <v>17</v>
      </c>
      <c r="D62" s="26">
        <f>SUM(D58:D61)</f>
        <v>193226</v>
      </c>
      <c r="E62" s="19"/>
      <c r="F62" s="26">
        <f>SUM(F58:F61)</f>
        <v>230107</v>
      </c>
      <c r="G62" s="19"/>
      <c r="H62" s="26">
        <f>SUM(H58:H61)</f>
        <v>201423</v>
      </c>
      <c r="I62" s="19"/>
      <c r="J62" s="26">
        <f>SUM(J58:J61)</f>
        <v>167882</v>
      </c>
      <c r="K62" s="19"/>
      <c r="L62" s="26">
        <f>SUM(L58:L61)</f>
        <v>186492</v>
      </c>
      <c r="M62" s="19"/>
      <c r="N62" s="26">
        <f>SUM(N58:N61)</f>
        <v>14456</v>
      </c>
      <c r="O62" s="19"/>
      <c r="P62" s="26">
        <f>SUM(P58:P61)</f>
        <v>20344</v>
      </c>
      <c r="Q62" s="19"/>
      <c r="R62" s="26">
        <f>SUM(R58:R61)</f>
        <v>20223</v>
      </c>
      <c r="S62" s="19"/>
    </row>
    <row r="63" spans="1:19" ht="7.5" customHeight="1">
      <c r="A63" s="26"/>
      <c r="B63" s="23" t="s">
        <v>264</v>
      </c>
      <c r="C63" s="18"/>
      <c r="D63" s="26"/>
      <c r="E63" s="19"/>
      <c r="F63" s="26"/>
      <c r="G63" s="19"/>
      <c r="H63" s="26"/>
      <c r="I63" s="19"/>
      <c r="J63" s="26"/>
      <c r="K63" s="19"/>
      <c r="L63" s="26"/>
      <c r="M63" s="19"/>
      <c r="N63" s="26"/>
      <c r="O63" s="19"/>
      <c r="P63" s="26"/>
      <c r="Q63" s="19"/>
      <c r="R63" s="26"/>
      <c r="S63" s="19"/>
    </row>
    <row r="64" spans="1:19" ht="7.5" customHeight="1">
      <c r="A64" s="26"/>
      <c r="B64" s="23" t="s">
        <v>260</v>
      </c>
      <c r="C64" s="18"/>
      <c r="D64" s="26">
        <v>15056</v>
      </c>
      <c r="E64" s="19" t="s">
        <v>5</v>
      </c>
      <c r="F64" s="26">
        <v>12690</v>
      </c>
      <c r="G64" s="19" t="s">
        <v>5</v>
      </c>
      <c r="H64" s="26">
        <v>13861</v>
      </c>
      <c r="I64" s="19" t="s">
        <v>5</v>
      </c>
      <c r="J64" s="26">
        <v>11745</v>
      </c>
      <c r="K64" s="19" t="s">
        <v>5</v>
      </c>
      <c r="L64" s="26">
        <v>13791</v>
      </c>
      <c r="M64" s="19" t="s">
        <v>5</v>
      </c>
      <c r="N64" s="26">
        <v>759</v>
      </c>
      <c r="O64" s="19" t="s">
        <v>5</v>
      </c>
      <c r="P64" s="26">
        <v>1462</v>
      </c>
      <c r="Q64" s="19" t="s">
        <v>5</v>
      </c>
      <c r="R64" s="26">
        <v>1508</v>
      </c>
      <c r="S64" s="19" t="s">
        <v>5</v>
      </c>
    </row>
    <row r="65" spans="1:19" ht="7.5" customHeight="1">
      <c r="A65" s="26"/>
      <c r="B65" s="23" t="s">
        <v>451</v>
      </c>
      <c r="C65" s="18"/>
      <c r="D65" s="26">
        <v>55719</v>
      </c>
      <c r="E65" s="19" t="s">
        <v>5</v>
      </c>
      <c r="F65" s="26">
        <v>51515</v>
      </c>
      <c r="G65" s="19" t="s">
        <v>5</v>
      </c>
      <c r="H65" s="26">
        <v>54177</v>
      </c>
      <c r="I65" s="19" t="s">
        <v>5</v>
      </c>
      <c r="J65" s="26">
        <v>46431</v>
      </c>
      <c r="K65" s="19" t="s">
        <v>5</v>
      </c>
      <c r="L65" s="26">
        <v>53054</v>
      </c>
      <c r="M65" s="19" t="s">
        <v>5</v>
      </c>
      <c r="N65" s="26">
        <v>2326</v>
      </c>
      <c r="O65" s="19" t="s">
        <v>5</v>
      </c>
      <c r="P65" s="26">
        <v>5676</v>
      </c>
      <c r="Q65" s="19" t="s">
        <v>5</v>
      </c>
      <c r="R65" s="26">
        <v>5943</v>
      </c>
      <c r="S65" s="19" t="s">
        <v>5</v>
      </c>
    </row>
    <row r="66" spans="1:19" ht="7.5" customHeight="1">
      <c r="A66" s="26"/>
      <c r="B66" s="23" t="s">
        <v>452</v>
      </c>
      <c r="C66" s="18"/>
      <c r="D66" s="26">
        <v>10726</v>
      </c>
      <c r="E66" s="19" t="s">
        <v>5</v>
      </c>
      <c r="F66" s="26">
        <v>9966</v>
      </c>
      <c r="G66" s="19" t="s">
        <v>5</v>
      </c>
      <c r="H66" s="26">
        <v>10417</v>
      </c>
      <c r="I66" s="19" t="s">
        <v>5</v>
      </c>
      <c r="J66" s="26">
        <v>8868</v>
      </c>
      <c r="K66" s="19" t="s">
        <v>5</v>
      </c>
      <c r="L66" s="26">
        <v>9448</v>
      </c>
      <c r="M66" s="19" t="s">
        <v>5</v>
      </c>
      <c r="N66" s="26">
        <v>466</v>
      </c>
      <c r="O66" s="19" t="s">
        <v>5</v>
      </c>
      <c r="P66" s="26">
        <v>946</v>
      </c>
      <c r="Q66" s="19" t="s">
        <v>5</v>
      </c>
      <c r="R66" s="26">
        <v>962</v>
      </c>
      <c r="S66" s="19" t="s">
        <v>5</v>
      </c>
    </row>
    <row r="67" spans="1:19" ht="7.5" customHeight="1">
      <c r="A67" s="26"/>
      <c r="B67" s="23" t="s">
        <v>263</v>
      </c>
      <c r="C67" s="18"/>
      <c r="D67" s="26">
        <v>12016</v>
      </c>
      <c r="E67" s="19" t="s">
        <v>5</v>
      </c>
      <c r="F67" s="26">
        <v>13964</v>
      </c>
      <c r="G67" s="19" t="s">
        <v>5</v>
      </c>
      <c r="H67" s="26">
        <v>15092</v>
      </c>
      <c r="I67" s="19" t="s">
        <v>5</v>
      </c>
      <c r="J67" s="26">
        <v>12785</v>
      </c>
      <c r="K67" s="19" t="s">
        <v>5</v>
      </c>
      <c r="L67" s="26">
        <v>13812</v>
      </c>
      <c r="M67" s="19" t="s">
        <v>5</v>
      </c>
      <c r="N67" s="26">
        <v>480</v>
      </c>
      <c r="O67" s="19" t="s">
        <v>5</v>
      </c>
      <c r="P67" s="26">
        <v>1661</v>
      </c>
      <c r="Q67" s="19" t="s">
        <v>5</v>
      </c>
      <c r="R67" s="26">
        <v>1463</v>
      </c>
      <c r="S67" s="19" t="s">
        <v>5</v>
      </c>
    </row>
    <row r="68" spans="1:19" ht="7.5" customHeight="1">
      <c r="A68" s="26"/>
      <c r="B68" s="23"/>
      <c r="C68" s="18" t="s">
        <v>17</v>
      </c>
      <c r="D68" s="26">
        <f>SUM(D64:D67)</f>
        <v>93517</v>
      </c>
      <c r="E68" s="19"/>
      <c r="F68" s="26">
        <f>SUM(F64:F67)</f>
        <v>88135</v>
      </c>
      <c r="G68" s="19"/>
      <c r="H68" s="26">
        <f>SUM(H64:H67)</f>
        <v>93547</v>
      </c>
      <c r="I68" s="19"/>
      <c r="J68" s="26">
        <f>SUM(J64:J67)</f>
        <v>79829</v>
      </c>
      <c r="K68" s="19"/>
      <c r="L68" s="26">
        <f>SUM(L64:L67)</f>
        <v>90105</v>
      </c>
      <c r="M68" s="19"/>
      <c r="N68" s="26">
        <f>SUM(N64:N67)</f>
        <v>4031</v>
      </c>
      <c r="O68" s="19"/>
      <c r="P68" s="26">
        <f>SUM(P64:P67)</f>
        <v>9745</v>
      </c>
      <c r="Q68" s="19"/>
      <c r="R68" s="26">
        <f>SUM(R64:R67)</f>
        <v>9876</v>
      </c>
      <c r="S68" s="19"/>
    </row>
    <row r="69" spans="1:19" ht="7.5" customHeight="1">
      <c r="A69" s="26"/>
      <c r="B69" s="7"/>
      <c r="C69" s="13" t="s">
        <v>217</v>
      </c>
      <c r="D69" s="31">
        <f>D62+D68</f>
        <v>286743</v>
      </c>
      <c r="E69" s="19"/>
      <c r="F69" s="31">
        <f>F62+F68</f>
        <v>318242</v>
      </c>
      <c r="G69" s="19"/>
      <c r="H69" s="31">
        <f>H62+H68</f>
        <v>294970</v>
      </c>
      <c r="I69" s="19"/>
      <c r="J69" s="31">
        <f>J62+J68</f>
        <v>247711</v>
      </c>
      <c r="K69" s="19"/>
      <c r="L69" s="31">
        <f>L62+L68</f>
        <v>276597</v>
      </c>
      <c r="M69" s="19"/>
      <c r="N69" s="31">
        <f>N62+N68</f>
        <v>18487</v>
      </c>
      <c r="O69" s="19"/>
      <c r="P69" s="31">
        <f>P62+P68</f>
        <v>30089</v>
      </c>
      <c r="Q69" s="19"/>
      <c r="R69" s="31">
        <f>R62+R68</f>
        <v>30099</v>
      </c>
      <c r="S69" s="19"/>
    </row>
    <row r="70" spans="1:19" ht="7.5" customHeight="1">
      <c r="A70" s="26"/>
      <c r="B70" s="23" t="s">
        <v>267</v>
      </c>
      <c r="C70" s="18"/>
      <c r="D70" s="26">
        <v>2245</v>
      </c>
      <c r="E70" s="19" t="s">
        <v>5</v>
      </c>
      <c r="F70" s="26">
        <v>2797</v>
      </c>
      <c r="G70" s="19" t="s">
        <v>5</v>
      </c>
      <c r="H70" s="26">
        <v>2293</v>
      </c>
      <c r="I70" s="19" t="s">
        <v>5</v>
      </c>
      <c r="J70" s="26">
        <v>2066</v>
      </c>
      <c r="K70" s="19" t="s">
        <v>5</v>
      </c>
      <c r="L70" s="26">
        <v>1373</v>
      </c>
      <c r="M70" s="19" t="s">
        <v>5</v>
      </c>
      <c r="N70" s="26">
        <v>34</v>
      </c>
      <c r="O70" s="19" t="s">
        <v>5</v>
      </c>
      <c r="P70" s="26">
        <v>186</v>
      </c>
      <c r="Q70" s="19" t="s">
        <v>5</v>
      </c>
      <c r="R70" s="26">
        <v>147</v>
      </c>
      <c r="S70" s="19" t="s">
        <v>5</v>
      </c>
    </row>
    <row r="71" spans="1:19" ht="8.25" customHeight="1">
      <c r="A71" s="26"/>
      <c r="B71" s="7" t="s">
        <v>207</v>
      </c>
      <c r="C71" s="13"/>
      <c r="D71" s="26"/>
      <c r="E71" s="19"/>
      <c r="F71" s="26"/>
      <c r="G71" s="19"/>
      <c r="H71" s="26"/>
      <c r="I71" s="19"/>
      <c r="J71" s="26"/>
      <c r="K71" s="19"/>
      <c r="L71" s="26"/>
      <c r="M71" s="19"/>
      <c r="N71" s="26"/>
      <c r="O71" s="19"/>
      <c r="P71" s="26"/>
      <c r="Q71" s="19"/>
      <c r="R71" s="26"/>
      <c r="S71" s="19"/>
    </row>
    <row r="72" spans="1:19" ht="7.5" customHeight="1">
      <c r="A72" s="26"/>
      <c r="B72" s="23" t="s">
        <v>259</v>
      </c>
      <c r="C72" s="18"/>
      <c r="D72" s="26"/>
      <c r="E72" s="19"/>
      <c r="F72" s="26"/>
      <c r="G72" s="19"/>
      <c r="H72" s="26"/>
      <c r="I72" s="19"/>
      <c r="J72" s="26"/>
      <c r="K72" s="19"/>
      <c r="L72" s="26"/>
      <c r="M72" s="19"/>
      <c r="N72" s="26"/>
      <c r="O72" s="19"/>
      <c r="P72" s="26"/>
      <c r="Q72" s="19"/>
      <c r="R72" s="26"/>
      <c r="S72" s="19"/>
    </row>
    <row r="73" spans="1:19" ht="7.5" customHeight="1">
      <c r="A73" s="26"/>
      <c r="B73" s="23" t="s">
        <v>260</v>
      </c>
      <c r="C73" s="18"/>
      <c r="D73" s="26">
        <v>82816</v>
      </c>
      <c r="E73" s="19" t="s">
        <v>5</v>
      </c>
      <c r="F73" s="26">
        <v>154482</v>
      </c>
      <c r="G73" s="19" t="s">
        <v>5</v>
      </c>
      <c r="H73" s="26">
        <v>74336</v>
      </c>
      <c r="I73" s="19" t="s">
        <v>5</v>
      </c>
      <c r="J73" s="26">
        <v>62900</v>
      </c>
      <c r="K73" s="19" t="s">
        <v>5</v>
      </c>
      <c r="L73" s="26">
        <v>62163</v>
      </c>
      <c r="M73" s="19" t="s">
        <v>5</v>
      </c>
      <c r="N73" s="26">
        <v>2854</v>
      </c>
      <c r="O73" s="19" t="s">
        <v>5</v>
      </c>
      <c r="P73" s="26">
        <v>6688</v>
      </c>
      <c r="Q73" s="19" t="s">
        <v>5</v>
      </c>
      <c r="R73" s="26">
        <v>6899</v>
      </c>
      <c r="S73" s="19" t="s">
        <v>5</v>
      </c>
    </row>
    <row r="74" spans="1:19" ht="7.5" customHeight="1">
      <c r="A74" s="26"/>
      <c r="B74" s="23" t="s">
        <v>453</v>
      </c>
      <c r="C74" s="18"/>
      <c r="D74" s="26">
        <v>5086</v>
      </c>
      <c r="E74" s="19" t="s">
        <v>5</v>
      </c>
      <c r="F74" s="26">
        <v>4749</v>
      </c>
      <c r="G74" s="19" t="s">
        <v>5</v>
      </c>
      <c r="H74" s="26">
        <v>4641</v>
      </c>
      <c r="I74" s="19" t="s">
        <v>5</v>
      </c>
      <c r="J74" s="26">
        <v>3982</v>
      </c>
      <c r="K74" s="19" t="s">
        <v>5</v>
      </c>
      <c r="L74" s="26">
        <v>3956</v>
      </c>
      <c r="M74" s="19" t="s">
        <v>5</v>
      </c>
      <c r="N74" s="26">
        <v>156</v>
      </c>
      <c r="O74" s="19" t="s">
        <v>5</v>
      </c>
      <c r="P74" s="26">
        <v>284</v>
      </c>
      <c r="Q74" s="19" t="s">
        <v>5</v>
      </c>
      <c r="R74" s="26">
        <v>471</v>
      </c>
      <c r="S74" s="19" t="s">
        <v>5</v>
      </c>
    </row>
    <row r="75" spans="1:19" ht="7.5" customHeight="1">
      <c r="A75" s="26"/>
      <c r="B75" s="23" t="s">
        <v>454</v>
      </c>
      <c r="C75" s="18"/>
      <c r="D75" s="26">
        <v>23640</v>
      </c>
      <c r="E75" s="19" t="s">
        <v>5</v>
      </c>
      <c r="F75" s="26">
        <v>15758</v>
      </c>
      <c r="G75" s="19" t="s">
        <v>5</v>
      </c>
      <c r="H75" s="26">
        <v>17078</v>
      </c>
      <c r="I75" s="19" t="s">
        <v>5</v>
      </c>
      <c r="J75" s="26">
        <v>14848</v>
      </c>
      <c r="K75" s="19" t="s">
        <v>5</v>
      </c>
      <c r="L75" s="26">
        <v>18052</v>
      </c>
      <c r="M75" s="19" t="s">
        <v>5</v>
      </c>
      <c r="N75" s="26">
        <v>1379</v>
      </c>
      <c r="O75" s="19" t="s">
        <v>5</v>
      </c>
      <c r="P75" s="26">
        <v>1735</v>
      </c>
      <c r="Q75" s="19" t="s">
        <v>5</v>
      </c>
      <c r="R75" s="26">
        <v>2037</v>
      </c>
      <c r="S75" s="19" t="s">
        <v>5</v>
      </c>
    </row>
    <row r="76" spans="1:19" ht="7.5" customHeight="1">
      <c r="A76" s="26"/>
      <c r="B76" s="23" t="s">
        <v>263</v>
      </c>
      <c r="C76" s="18"/>
      <c r="D76" s="26">
        <v>43733</v>
      </c>
      <c r="E76" s="19" t="s">
        <v>5</v>
      </c>
      <c r="F76" s="26">
        <v>47528</v>
      </c>
      <c r="G76" s="19" t="s">
        <v>5</v>
      </c>
      <c r="H76" s="26">
        <v>50170</v>
      </c>
      <c r="I76" s="19" t="s">
        <v>5</v>
      </c>
      <c r="J76" s="26">
        <v>42671</v>
      </c>
      <c r="K76" s="19" t="s">
        <v>5</v>
      </c>
      <c r="L76" s="26">
        <v>44562</v>
      </c>
      <c r="M76" s="19" t="s">
        <v>5</v>
      </c>
      <c r="N76" s="26">
        <v>2664</v>
      </c>
      <c r="O76" s="19" t="s">
        <v>5</v>
      </c>
      <c r="P76" s="26">
        <v>4237</v>
      </c>
      <c r="Q76" s="19" t="s">
        <v>5</v>
      </c>
      <c r="R76" s="26">
        <v>5094</v>
      </c>
      <c r="S76" s="19" t="s">
        <v>5</v>
      </c>
    </row>
    <row r="77" spans="1:19" ht="7.5" customHeight="1">
      <c r="A77" s="26"/>
      <c r="B77" s="23"/>
      <c r="C77" s="18" t="s">
        <v>17</v>
      </c>
      <c r="D77" s="26">
        <f>SUM(D73:D76)</f>
        <v>155275</v>
      </c>
      <c r="E77" s="19"/>
      <c r="F77" s="26">
        <f>SUM(F73:F76)</f>
        <v>222517</v>
      </c>
      <c r="G77" s="19"/>
      <c r="H77" s="26">
        <f>SUM(H73:H76)</f>
        <v>146225</v>
      </c>
      <c r="I77" s="19"/>
      <c r="J77" s="26">
        <f>SUM(J73:J76)</f>
        <v>124401</v>
      </c>
      <c r="K77" s="19"/>
      <c r="L77" s="26">
        <f>SUM(L73:L76)</f>
        <v>128733</v>
      </c>
      <c r="M77" s="19"/>
      <c r="N77" s="26">
        <f>SUM(N73:N76)</f>
        <v>7053</v>
      </c>
      <c r="O77" s="19"/>
      <c r="P77" s="26">
        <f>SUM(P73:P76)</f>
        <v>12944</v>
      </c>
      <c r="Q77" s="19"/>
      <c r="R77" s="26">
        <f>SUM(R73:R76)</f>
        <v>14501</v>
      </c>
      <c r="S77" s="19"/>
    </row>
    <row r="78" spans="1:19" ht="7.5" customHeight="1">
      <c r="A78" s="26"/>
      <c r="B78" s="23" t="s">
        <v>264</v>
      </c>
      <c r="C78" s="18"/>
      <c r="D78" s="26"/>
      <c r="E78" s="19"/>
      <c r="F78" s="26"/>
      <c r="G78" s="19"/>
      <c r="H78" s="26"/>
      <c r="I78" s="19"/>
      <c r="J78" s="26"/>
      <c r="K78" s="19"/>
      <c r="L78" s="26"/>
      <c r="M78" s="19"/>
      <c r="N78" s="26"/>
      <c r="O78" s="19"/>
      <c r="P78" s="26"/>
      <c r="Q78" s="19"/>
      <c r="R78" s="26"/>
      <c r="S78" s="19"/>
    </row>
    <row r="79" spans="1:19" ht="7.5" customHeight="1">
      <c r="A79" s="26"/>
      <c r="B79" s="23" t="s">
        <v>260</v>
      </c>
      <c r="C79" s="18"/>
      <c r="D79" s="26">
        <v>5684</v>
      </c>
      <c r="E79" s="19" t="s">
        <v>5</v>
      </c>
      <c r="F79" s="26">
        <v>4591</v>
      </c>
      <c r="G79" s="19" t="s">
        <v>5</v>
      </c>
      <c r="H79" s="26">
        <v>4511</v>
      </c>
      <c r="I79" s="19" t="s">
        <v>5</v>
      </c>
      <c r="J79" s="26">
        <v>3911</v>
      </c>
      <c r="K79" s="19" t="s">
        <v>5</v>
      </c>
      <c r="L79" s="26">
        <v>3682</v>
      </c>
      <c r="M79" s="19" t="s">
        <v>5</v>
      </c>
      <c r="N79" s="26">
        <v>116</v>
      </c>
      <c r="O79" s="19" t="s">
        <v>5</v>
      </c>
      <c r="P79" s="26">
        <v>360</v>
      </c>
      <c r="Q79" s="19" t="s">
        <v>5</v>
      </c>
      <c r="R79" s="26">
        <v>359</v>
      </c>
      <c r="S79" s="19" t="s">
        <v>5</v>
      </c>
    </row>
    <row r="80" spans="1:19" ht="7.5" customHeight="1">
      <c r="A80" s="26"/>
      <c r="B80" s="23" t="s">
        <v>455</v>
      </c>
      <c r="C80" s="18"/>
      <c r="D80" s="26">
        <v>94224</v>
      </c>
      <c r="E80" s="19" t="s">
        <v>5</v>
      </c>
      <c r="F80" s="26">
        <v>101879</v>
      </c>
      <c r="G80" s="19" t="s">
        <v>5</v>
      </c>
      <c r="H80" s="26">
        <v>107169</v>
      </c>
      <c r="I80" s="19" t="s">
        <v>5</v>
      </c>
      <c r="J80" s="26">
        <v>89669</v>
      </c>
      <c r="K80" s="19" t="s">
        <v>5</v>
      </c>
      <c r="L80" s="26">
        <v>86102</v>
      </c>
      <c r="M80" s="19" t="s">
        <v>5</v>
      </c>
      <c r="N80" s="26">
        <v>3809</v>
      </c>
      <c r="O80" s="19" t="s">
        <v>5</v>
      </c>
      <c r="P80" s="26">
        <v>7531</v>
      </c>
      <c r="Q80" s="19" t="s">
        <v>5</v>
      </c>
      <c r="R80" s="26">
        <v>9508</v>
      </c>
      <c r="S80" s="19" t="s">
        <v>5</v>
      </c>
    </row>
    <row r="81" spans="1:19" ht="7.5" customHeight="1">
      <c r="A81" s="26"/>
      <c r="B81" s="23" t="s">
        <v>456</v>
      </c>
      <c r="C81" s="18"/>
      <c r="D81" s="26">
        <v>12081</v>
      </c>
      <c r="E81" s="19" t="s">
        <v>5</v>
      </c>
      <c r="F81" s="26">
        <v>11641</v>
      </c>
      <c r="G81" s="19" t="s">
        <v>5</v>
      </c>
      <c r="H81" s="26">
        <v>10630</v>
      </c>
      <c r="I81" s="19" t="s">
        <v>5</v>
      </c>
      <c r="J81" s="26">
        <v>9090</v>
      </c>
      <c r="K81" s="19" t="s">
        <v>5</v>
      </c>
      <c r="L81" s="26">
        <v>10324</v>
      </c>
      <c r="M81" s="19" t="s">
        <v>5</v>
      </c>
      <c r="N81" s="26">
        <v>896</v>
      </c>
      <c r="O81" s="19" t="s">
        <v>5</v>
      </c>
      <c r="P81" s="26">
        <v>949</v>
      </c>
      <c r="Q81" s="19" t="s">
        <v>5</v>
      </c>
      <c r="R81" s="26">
        <v>1236</v>
      </c>
      <c r="S81" s="19" t="s">
        <v>5</v>
      </c>
    </row>
    <row r="82" spans="1:19" ht="7.5" customHeight="1">
      <c r="A82" s="26"/>
      <c r="B82" s="23" t="s">
        <v>263</v>
      </c>
      <c r="C82" s="18"/>
      <c r="D82" s="26">
        <v>7923</v>
      </c>
      <c r="E82" s="19" t="s">
        <v>5</v>
      </c>
      <c r="F82" s="26">
        <v>6615</v>
      </c>
      <c r="G82" s="19" t="s">
        <v>5</v>
      </c>
      <c r="H82" s="26">
        <v>6454</v>
      </c>
      <c r="I82" s="19" t="s">
        <v>5</v>
      </c>
      <c r="J82" s="26">
        <v>5408</v>
      </c>
      <c r="K82" s="19" t="s">
        <v>5</v>
      </c>
      <c r="L82" s="26">
        <v>6144</v>
      </c>
      <c r="M82" s="19" t="s">
        <v>5</v>
      </c>
      <c r="N82" s="26">
        <v>164</v>
      </c>
      <c r="O82" s="19" t="s">
        <v>5</v>
      </c>
      <c r="P82" s="26">
        <v>620</v>
      </c>
      <c r="Q82" s="19" t="s">
        <v>5</v>
      </c>
      <c r="R82" s="26">
        <v>677</v>
      </c>
      <c r="S82" s="19" t="s">
        <v>5</v>
      </c>
    </row>
    <row r="83" spans="1:19" ht="7.5" customHeight="1">
      <c r="A83" s="26"/>
      <c r="B83" s="23"/>
      <c r="C83" s="18" t="s">
        <v>17</v>
      </c>
      <c r="D83" s="26">
        <f>SUM(D79:D82)</f>
        <v>119912</v>
      </c>
      <c r="E83" s="19"/>
      <c r="F83" s="26">
        <f>SUM(F79:F82)</f>
        <v>124726</v>
      </c>
      <c r="G83" s="19"/>
      <c r="H83" s="26">
        <f>SUM(H79:H82)</f>
        <v>128764</v>
      </c>
      <c r="I83" s="19"/>
      <c r="J83" s="26">
        <f>SUM(J79:J82)</f>
        <v>108078</v>
      </c>
      <c r="K83" s="19"/>
      <c r="L83" s="26">
        <f>SUM(L79:L82)</f>
        <v>106252</v>
      </c>
      <c r="M83" s="19"/>
      <c r="N83" s="26">
        <f>SUM(N79:N82)</f>
        <v>4985</v>
      </c>
      <c r="O83" s="19"/>
      <c r="P83" s="26">
        <f>SUM(P79:P82)</f>
        <v>9460</v>
      </c>
      <c r="Q83" s="19"/>
      <c r="R83" s="26">
        <f>SUM(R79:R82)</f>
        <v>11780</v>
      </c>
      <c r="S83" s="19"/>
    </row>
    <row r="84" spans="1:19" ht="7.5" customHeight="1">
      <c r="A84" s="26"/>
      <c r="B84" s="7"/>
      <c r="C84" s="13" t="s">
        <v>218</v>
      </c>
      <c r="D84" s="31">
        <f>D77+D83</f>
        <v>275187</v>
      </c>
      <c r="E84" s="19"/>
      <c r="F84" s="31">
        <f>F77+F83</f>
        <v>347243</v>
      </c>
      <c r="G84" s="19"/>
      <c r="H84" s="31">
        <f>H77+H83</f>
        <v>274989</v>
      </c>
      <c r="I84" s="19"/>
      <c r="J84" s="31">
        <f>J77+J83</f>
        <v>232479</v>
      </c>
      <c r="K84" s="19"/>
      <c r="L84" s="31">
        <f>L77+L83</f>
        <v>234985</v>
      </c>
      <c r="M84" s="19"/>
      <c r="N84" s="31">
        <f>N77+N83</f>
        <v>12038</v>
      </c>
      <c r="O84" s="19"/>
      <c r="P84" s="31">
        <f>P77+P83</f>
        <v>22404</v>
      </c>
      <c r="Q84" s="19"/>
      <c r="R84" s="31">
        <f>R77+R83</f>
        <v>26281</v>
      </c>
      <c r="S84" s="19"/>
    </row>
    <row r="85" spans="1:19" ht="7.5" customHeight="1">
      <c r="A85" s="12"/>
      <c r="B85" s="11"/>
      <c r="C85" s="10"/>
      <c r="D85" s="11"/>
      <c r="E85" s="10"/>
      <c r="F85" s="11"/>
      <c r="G85" s="10"/>
      <c r="H85" s="11"/>
      <c r="I85" s="10"/>
      <c r="J85" s="11"/>
      <c r="K85" s="10"/>
      <c r="L85" s="11"/>
      <c r="M85" s="10"/>
      <c r="N85" s="11"/>
      <c r="O85" s="10"/>
      <c r="P85" s="11"/>
      <c r="Q85" s="10"/>
      <c r="R85" s="11"/>
      <c r="S85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Italy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81"/>
  <sheetViews>
    <sheetView topLeftCell="A4"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S1" s="8" t="s">
        <v>0</v>
      </c>
    </row>
    <row r="2" spans="1:19" ht="22.5" customHeight="1">
      <c r="A2" s="4" t="s">
        <v>200</v>
      </c>
      <c r="S2" s="17" t="s">
        <v>457</v>
      </c>
    </row>
    <row r="3" spans="1:19" ht="4.5" customHeight="1"/>
    <row r="4" spans="1:19" ht="22.5" customHeight="1">
      <c r="A4" s="2"/>
      <c r="B4" s="1" t="s">
        <v>38</v>
      </c>
      <c r="C4" s="3"/>
      <c r="D4" s="5">
        <v>2015</v>
      </c>
      <c r="E4" s="6"/>
      <c r="F4" s="5">
        <v>2016</v>
      </c>
      <c r="G4" s="6"/>
      <c r="H4" s="5">
        <v>2017</v>
      </c>
      <c r="I4" s="6"/>
      <c r="J4" s="5">
        <v>2017</v>
      </c>
      <c r="K4" s="6"/>
      <c r="L4" s="5">
        <v>2018</v>
      </c>
      <c r="M4" s="6"/>
      <c r="N4" s="5">
        <v>2018</v>
      </c>
      <c r="O4" s="6"/>
      <c r="P4" s="5">
        <v>2018</v>
      </c>
      <c r="Q4" s="6"/>
      <c r="R4" s="5">
        <v>2018</v>
      </c>
      <c r="S4" s="6"/>
    </row>
    <row r="5" spans="1:19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</row>
    <row r="6" spans="1:19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75</v>
      </c>
      <c r="K6" s="9"/>
      <c r="L6" s="25" t="s">
        <v>75</v>
      </c>
      <c r="M6" s="9"/>
      <c r="N6" s="25" t="s">
        <v>77</v>
      </c>
      <c r="O6" s="9"/>
      <c r="P6" s="25" t="s">
        <v>78</v>
      </c>
      <c r="Q6" s="9"/>
      <c r="R6" s="25" t="s">
        <v>79</v>
      </c>
      <c r="S6" s="9"/>
    </row>
    <row r="7" spans="1:19" ht="8.25" customHeight="1">
      <c r="A7" s="26"/>
      <c r="B7" s="7" t="s">
        <v>201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8.25" customHeight="1">
      <c r="A8" s="26"/>
      <c r="B8" s="7" t="s">
        <v>202</v>
      </c>
      <c r="C8" s="13"/>
      <c r="D8" s="26"/>
      <c r="E8" s="19"/>
      <c r="F8" s="26"/>
      <c r="G8" s="19"/>
      <c r="H8" s="26"/>
      <c r="I8" s="19"/>
      <c r="J8" s="26"/>
      <c r="K8" s="19"/>
      <c r="L8" s="26"/>
      <c r="M8" s="19"/>
      <c r="N8" s="26"/>
      <c r="O8" s="19"/>
      <c r="P8" s="26"/>
      <c r="Q8" s="19"/>
      <c r="R8" s="26"/>
      <c r="S8" s="19"/>
    </row>
    <row r="9" spans="1:19" ht="7.5" customHeight="1">
      <c r="A9" s="26"/>
      <c r="B9" s="23" t="s">
        <v>458</v>
      </c>
      <c r="C9" s="18"/>
      <c r="D9" s="26">
        <v>1471587</v>
      </c>
      <c r="E9" s="19" t="s">
        <v>5</v>
      </c>
      <c r="F9" s="26">
        <v>1496674</v>
      </c>
      <c r="G9" s="19" t="s">
        <v>5</v>
      </c>
      <c r="H9" s="26">
        <v>1488151</v>
      </c>
      <c r="I9" s="19" t="s">
        <v>5</v>
      </c>
      <c r="J9" s="26">
        <v>1488151</v>
      </c>
      <c r="K9" s="19" t="s">
        <v>5</v>
      </c>
      <c r="L9" s="26">
        <v>1501769</v>
      </c>
      <c r="M9" s="19" t="s">
        <v>5</v>
      </c>
      <c r="N9" s="26">
        <v>133617</v>
      </c>
      <c r="O9" s="19" t="s">
        <v>5</v>
      </c>
      <c r="P9" s="26">
        <v>71058</v>
      </c>
      <c r="Q9" s="19" t="s">
        <v>5</v>
      </c>
      <c r="R9" s="27">
        <v>71100</v>
      </c>
      <c r="S9" s="19"/>
    </row>
    <row r="10" spans="1:19" ht="7.5" customHeight="1">
      <c r="A10" s="26"/>
      <c r="B10" s="23" t="s">
        <v>205</v>
      </c>
      <c r="C10" s="18"/>
      <c r="D10" s="26">
        <v>1483131</v>
      </c>
      <c r="E10" s="19" t="s">
        <v>5</v>
      </c>
      <c r="F10" s="26">
        <v>1553021</v>
      </c>
      <c r="G10" s="19" t="s">
        <v>5</v>
      </c>
      <c r="H10" s="26">
        <v>1488080</v>
      </c>
      <c r="I10" s="19" t="s">
        <v>5</v>
      </c>
      <c r="J10" s="26">
        <v>1488080</v>
      </c>
      <c r="K10" s="19" t="s">
        <v>5</v>
      </c>
      <c r="L10" s="26">
        <v>1594517</v>
      </c>
      <c r="M10" s="19" t="s">
        <v>5</v>
      </c>
      <c r="N10" s="26">
        <v>131934</v>
      </c>
      <c r="O10" s="19" t="s">
        <v>5</v>
      </c>
      <c r="P10" s="26">
        <v>119779</v>
      </c>
      <c r="Q10" s="19" t="s">
        <v>5</v>
      </c>
      <c r="R10" s="26">
        <v>136997</v>
      </c>
      <c r="S10" s="19" t="s">
        <v>5</v>
      </c>
    </row>
    <row r="11" spans="1:19" ht="7.5" customHeight="1">
      <c r="A11" s="26"/>
      <c r="B11" s="23" t="s">
        <v>219</v>
      </c>
      <c r="C11" s="18"/>
      <c r="D11" s="26"/>
      <c r="E11" s="19"/>
      <c r="F11" s="26"/>
      <c r="G11" s="19"/>
      <c r="H11" s="26"/>
      <c r="I11" s="19"/>
      <c r="J11" s="26"/>
      <c r="K11" s="19"/>
      <c r="L11" s="26"/>
      <c r="M11" s="19"/>
      <c r="N11" s="26"/>
      <c r="O11" s="19"/>
      <c r="P11" s="26"/>
      <c r="Q11" s="19"/>
      <c r="R11" s="26"/>
      <c r="S11" s="19"/>
    </row>
    <row r="12" spans="1:19" ht="7.5" customHeight="1">
      <c r="A12" s="26"/>
      <c r="B12" s="23" t="s">
        <v>220</v>
      </c>
      <c r="C12" s="18"/>
      <c r="D12" s="26">
        <v>296486</v>
      </c>
      <c r="E12" s="19" t="s">
        <v>5</v>
      </c>
      <c r="F12" s="26">
        <v>358698</v>
      </c>
      <c r="G12" s="19" t="s">
        <v>5</v>
      </c>
      <c r="H12" s="26">
        <v>369525</v>
      </c>
      <c r="I12" s="19" t="s">
        <v>5</v>
      </c>
      <c r="J12" s="26">
        <v>369525</v>
      </c>
      <c r="K12" s="19" t="s">
        <v>5</v>
      </c>
      <c r="L12" s="26">
        <v>418807</v>
      </c>
      <c r="M12" s="19" t="s">
        <v>5</v>
      </c>
      <c r="N12" s="26">
        <v>36682</v>
      </c>
      <c r="O12" s="19" t="s">
        <v>5</v>
      </c>
      <c r="P12" s="26">
        <v>33005</v>
      </c>
      <c r="Q12" s="19" t="s">
        <v>5</v>
      </c>
      <c r="R12" s="27">
        <v>33000</v>
      </c>
      <c r="S12" s="19"/>
    </row>
    <row r="13" spans="1:19" ht="8.25" customHeight="1">
      <c r="A13" s="26"/>
      <c r="B13" s="7" t="s">
        <v>206</v>
      </c>
      <c r="C13" s="13"/>
      <c r="D13" s="26"/>
      <c r="E13" s="19"/>
      <c r="F13" s="26"/>
      <c r="G13" s="19"/>
      <c r="H13" s="26"/>
      <c r="I13" s="19"/>
      <c r="J13" s="26"/>
      <c r="K13" s="19"/>
      <c r="L13" s="26"/>
      <c r="M13" s="19"/>
      <c r="N13" s="26"/>
      <c r="O13" s="19"/>
      <c r="P13" s="26"/>
      <c r="Q13" s="19"/>
      <c r="R13" s="26"/>
      <c r="S13" s="19"/>
    </row>
    <row r="14" spans="1:19" ht="7.5" customHeight="1">
      <c r="A14" s="26"/>
      <c r="B14" s="23" t="s">
        <v>459</v>
      </c>
      <c r="C14" s="18" t="s">
        <v>17</v>
      </c>
      <c r="D14" s="26">
        <v>4828335</v>
      </c>
      <c r="E14" s="19" t="s">
        <v>5</v>
      </c>
      <c r="F14" s="26">
        <v>5131079</v>
      </c>
      <c r="G14" s="19" t="s">
        <v>5</v>
      </c>
      <c r="H14" s="26">
        <v>4731617</v>
      </c>
      <c r="I14" s="19" t="s">
        <v>5</v>
      </c>
      <c r="J14" s="26">
        <v>4731617</v>
      </c>
      <c r="K14" s="19" t="s">
        <v>5</v>
      </c>
      <c r="L14" s="26">
        <v>5250580</v>
      </c>
      <c r="M14" s="19" t="s">
        <v>5</v>
      </c>
      <c r="N14" s="26">
        <v>420571</v>
      </c>
      <c r="O14" s="19" t="s">
        <v>5</v>
      </c>
      <c r="P14" s="26">
        <v>417834</v>
      </c>
      <c r="Q14" s="19" t="s">
        <v>5</v>
      </c>
      <c r="R14" s="26">
        <v>370211</v>
      </c>
      <c r="S14" s="19" t="s">
        <v>5</v>
      </c>
    </row>
    <row r="15" spans="1:19" ht="7.5" customHeight="1">
      <c r="A15" s="26"/>
      <c r="B15" s="23" t="s">
        <v>244</v>
      </c>
      <c r="C15" s="18"/>
      <c r="D15" s="26"/>
      <c r="E15" s="19"/>
      <c r="F15" s="26"/>
      <c r="G15" s="19"/>
      <c r="H15" s="26"/>
      <c r="I15" s="19"/>
      <c r="J15" s="26"/>
      <c r="K15" s="19"/>
      <c r="L15" s="26"/>
      <c r="M15" s="19"/>
      <c r="N15" s="26"/>
      <c r="O15" s="19"/>
      <c r="P15" s="26"/>
      <c r="Q15" s="19"/>
      <c r="R15" s="26"/>
      <c r="S15" s="19"/>
    </row>
    <row r="16" spans="1:19" ht="7.5" customHeight="1">
      <c r="A16" s="26"/>
      <c r="B16" s="23" t="s">
        <v>333</v>
      </c>
      <c r="C16" s="18"/>
      <c r="D16" s="26">
        <v>55137</v>
      </c>
      <c r="E16" s="19" t="s">
        <v>5</v>
      </c>
      <c r="F16" s="26">
        <v>81197</v>
      </c>
      <c r="G16" s="19" t="s">
        <v>5</v>
      </c>
      <c r="H16" s="26">
        <v>23799</v>
      </c>
      <c r="I16" s="19" t="s">
        <v>5</v>
      </c>
      <c r="J16" s="26">
        <v>23799</v>
      </c>
      <c r="K16" s="19" t="s">
        <v>5</v>
      </c>
      <c r="L16" s="26">
        <v>0</v>
      </c>
      <c r="M16" s="19" t="s">
        <v>5</v>
      </c>
      <c r="N16" s="26">
        <v>0</v>
      </c>
      <c r="O16" s="19" t="s">
        <v>5</v>
      </c>
      <c r="P16" s="26">
        <v>0</v>
      </c>
      <c r="Q16" s="19" t="s">
        <v>5</v>
      </c>
      <c r="R16" s="26">
        <v>0</v>
      </c>
      <c r="S16" s="19" t="s">
        <v>5</v>
      </c>
    </row>
    <row r="17" spans="1:19" ht="7.5" customHeight="1">
      <c r="A17" s="26"/>
      <c r="B17" s="23" t="s">
        <v>350</v>
      </c>
      <c r="C17" s="18"/>
      <c r="D17" s="26">
        <v>509834</v>
      </c>
      <c r="E17" s="19" t="s">
        <v>5</v>
      </c>
      <c r="F17" s="26">
        <v>400471</v>
      </c>
      <c r="G17" s="19" t="s">
        <v>5</v>
      </c>
      <c r="H17" s="26">
        <v>358072</v>
      </c>
      <c r="I17" s="19" t="s">
        <v>5</v>
      </c>
      <c r="J17" s="26">
        <v>358072</v>
      </c>
      <c r="K17" s="19" t="s">
        <v>5</v>
      </c>
      <c r="L17" s="26">
        <v>434947</v>
      </c>
      <c r="M17" s="19" t="s">
        <v>5</v>
      </c>
      <c r="N17" s="26">
        <v>44721</v>
      </c>
      <c r="O17" s="19" t="s">
        <v>5</v>
      </c>
      <c r="P17" s="26">
        <v>34969</v>
      </c>
      <c r="Q17" s="19" t="s">
        <v>5</v>
      </c>
      <c r="R17" s="26">
        <v>5775</v>
      </c>
      <c r="S17" s="19" t="s">
        <v>5</v>
      </c>
    </row>
    <row r="18" spans="1:19" ht="7.5" customHeight="1">
      <c r="A18" s="26"/>
      <c r="B18" s="23" t="s">
        <v>329</v>
      </c>
      <c r="C18" s="18"/>
      <c r="D18" s="26">
        <v>514321</v>
      </c>
      <c r="E18" s="19" t="s">
        <v>5</v>
      </c>
      <c r="F18" s="26">
        <v>550318</v>
      </c>
      <c r="G18" s="19" t="s">
        <v>5</v>
      </c>
      <c r="H18" s="26">
        <v>466886</v>
      </c>
      <c r="I18" s="19" t="s">
        <v>5</v>
      </c>
      <c r="J18" s="26">
        <v>466886</v>
      </c>
      <c r="K18" s="19" t="s">
        <v>5</v>
      </c>
      <c r="L18" s="26">
        <v>456667</v>
      </c>
      <c r="M18" s="19" t="s">
        <v>5</v>
      </c>
      <c r="N18" s="26">
        <v>56943</v>
      </c>
      <c r="O18" s="19" t="s">
        <v>5</v>
      </c>
      <c r="P18" s="26">
        <v>87570</v>
      </c>
      <c r="Q18" s="19" t="s">
        <v>5</v>
      </c>
      <c r="R18" s="26">
        <v>33104</v>
      </c>
      <c r="S18" s="19" t="s">
        <v>5</v>
      </c>
    </row>
    <row r="19" spans="1:19" ht="7.5" customHeight="1">
      <c r="A19" s="26"/>
      <c r="B19" s="23" t="s">
        <v>245</v>
      </c>
      <c r="C19" s="18"/>
      <c r="D19" s="26">
        <v>2157624</v>
      </c>
      <c r="E19" s="19" t="s">
        <v>5</v>
      </c>
      <c r="F19" s="26">
        <v>2129376</v>
      </c>
      <c r="G19" s="19" t="s">
        <v>5</v>
      </c>
      <c r="H19" s="26">
        <v>2090815</v>
      </c>
      <c r="I19" s="19" t="s">
        <v>5</v>
      </c>
      <c r="J19" s="26">
        <v>2090815</v>
      </c>
      <c r="K19" s="19" t="s">
        <v>5</v>
      </c>
      <c r="L19" s="26">
        <v>2395681</v>
      </c>
      <c r="M19" s="19" t="s">
        <v>5</v>
      </c>
      <c r="N19" s="26">
        <v>166398</v>
      </c>
      <c r="O19" s="19" t="s">
        <v>5</v>
      </c>
      <c r="P19" s="26">
        <v>205900</v>
      </c>
      <c r="Q19" s="19" t="s">
        <v>5</v>
      </c>
      <c r="R19" s="26">
        <v>191711</v>
      </c>
      <c r="S19" s="19" t="s">
        <v>5</v>
      </c>
    </row>
    <row r="20" spans="1:19" ht="7.5" customHeight="1">
      <c r="A20" s="26"/>
      <c r="B20" s="23" t="s">
        <v>337</v>
      </c>
      <c r="C20" s="18"/>
      <c r="D20" s="26">
        <v>578907</v>
      </c>
      <c r="E20" s="19" t="s">
        <v>5</v>
      </c>
      <c r="F20" s="26">
        <v>667393</v>
      </c>
      <c r="G20" s="19" t="s">
        <v>5</v>
      </c>
      <c r="H20" s="26">
        <v>427045</v>
      </c>
      <c r="I20" s="19" t="s">
        <v>5</v>
      </c>
      <c r="J20" s="26">
        <v>427045</v>
      </c>
      <c r="K20" s="19" t="s">
        <v>5</v>
      </c>
      <c r="L20" s="26">
        <v>625775</v>
      </c>
      <c r="M20" s="19" t="s">
        <v>5</v>
      </c>
      <c r="N20" s="26">
        <v>44059</v>
      </c>
      <c r="O20" s="19" t="s">
        <v>5</v>
      </c>
      <c r="P20" s="26">
        <v>44001</v>
      </c>
      <c r="Q20" s="19" t="s">
        <v>5</v>
      </c>
      <c r="R20" s="26">
        <v>11000</v>
      </c>
      <c r="S20" s="19" t="s">
        <v>5</v>
      </c>
    </row>
    <row r="21" spans="1:19" ht="7.5" customHeight="1">
      <c r="A21" s="26"/>
      <c r="B21" s="23" t="s">
        <v>332</v>
      </c>
      <c r="C21" s="18"/>
      <c r="D21" s="26">
        <v>65446</v>
      </c>
      <c r="E21" s="19" t="s">
        <v>5</v>
      </c>
      <c r="F21" s="26">
        <v>142142</v>
      </c>
      <c r="G21" s="19" t="s">
        <v>5</v>
      </c>
      <c r="H21" s="26">
        <v>83571</v>
      </c>
      <c r="I21" s="19" t="s">
        <v>5</v>
      </c>
      <c r="J21" s="26">
        <v>83571</v>
      </c>
      <c r="K21" s="19" t="s">
        <v>5</v>
      </c>
      <c r="L21" s="26">
        <v>90909</v>
      </c>
      <c r="M21" s="19" t="s">
        <v>5</v>
      </c>
      <c r="N21" s="26">
        <v>0</v>
      </c>
      <c r="O21" s="19" t="s">
        <v>5</v>
      </c>
      <c r="P21" s="26">
        <v>0</v>
      </c>
      <c r="Q21" s="19" t="s">
        <v>5</v>
      </c>
      <c r="R21" s="26">
        <v>13150</v>
      </c>
      <c r="S21" s="19" t="s">
        <v>5</v>
      </c>
    </row>
    <row r="22" spans="1:19" ht="7.5" customHeight="1">
      <c r="A22" s="26"/>
      <c r="B22" s="23" t="s">
        <v>400</v>
      </c>
      <c r="C22" s="18"/>
      <c r="D22" s="26">
        <v>92402</v>
      </c>
      <c r="E22" s="19" t="s">
        <v>5</v>
      </c>
      <c r="F22" s="26">
        <v>202260</v>
      </c>
      <c r="G22" s="19" t="s">
        <v>5</v>
      </c>
      <c r="H22" s="26">
        <v>218920</v>
      </c>
      <c r="I22" s="19" t="s">
        <v>5</v>
      </c>
      <c r="J22" s="26">
        <v>218920</v>
      </c>
      <c r="K22" s="19" t="s">
        <v>5</v>
      </c>
      <c r="L22" s="26">
        <v>206610</v>
      </c>
      <c r="M22" s="19" t="s">
        <v>5</v>
      </c>
      <c r="N22" s="26">
        <v>26627</v>
      </c>
      <c r="O22" s="19" t="s">
        <v>5</v>
      </c>
      <c r="P22" s="26">
        <v>0</v>
      </c>
      <c r="Q22" s="19" t="s">
        <v>5</v>
      </c>
      <c r="R22" s="26">
        <v>16200</v>
      </c>
      <c r="S22" s="19" t="s">
        <v>5</v>
      </c>
    </row>
    <row r="23" spans="1:19" ht="7.5" customHeight="1">
      <c r="A23" s="26"/>
      <c r="B23" s="23" t="s">
        <v>326</v>
      </c>
      <c r="C23" s="18"/>
      <c r="D23" s="26">
        <v>563715</v>
      </c>
      <c r="E23" s="19" t="s">
        <v>5</v>
      </c>
      <c r="F23" s="26">
        <v>763413</v>
      </c>
      <c r="G23" s="19" t="s">
        <v>5</v>
      </c>
      <c r="H23" s="26">
        <v>835343</v>
      </c>
      <c r="I23" s="19" t="s">
        <v>5</v>
      </c>
      <c r="J23" s="26">
        <v>835343</v>
      </c>
      <c r="K23" s="19" t="s">
        <v>5</v>
      </c>
      <c r="L23" s="26">
        <v>804206</v>
      </c>
      <c r="M23" s="19" t="s">
        <v>5</v>
      </c>
      <c r="N23" s="26">
        <v>43674</v>
      </c>
      <c r="O23" s="19" t="s">
        <v>5</v>
      </c>
      <c r="P23" s="26">
        <v>34892</v>
      </c>
      <c r="Q23" s="19" t="s">
        <v>5</v>
      </c>
      <c r="R23" s="26">
        <v>66852</v>
      </c>
      <c r="S23" s="19" t="s">
        <v>5</v>
      </c>
    </row>
    <row r="24" spans="1:19" ht="7.5" customHeight="1">
      <c r="A24" s="26"/>
      <c r="B24" s="23" t="s">
        <v>312</v>
      </c>
      <c r="C24" s="18"/>
      <c r="D24" s="26">
        <v>164360</v>
      </c>
      <c r="E24" s="19" t="s">
        <v>5</v>
      </c>
      <c r="F24" s="26">
        <v>148248</v>
      </c>
      <c r="G24" s="19" t="s">
        <v>5</v>
      </c>
      <c r="H24" s="26">
        <v>112939</v>
      </c>
      <c r="I24" s="19" t="s">
        <v>5</v>
      </c>
      <c r="J24" s="26">
        <v>112939</v>
      </c>
      <c r="K24" s="19" t="s">
        <v>5</v>
      </c>
      <c r="L24" s="26">
        <v>138303</v>
      </c>
      <c r="M24" s="19" t="s">
        <v>5</v>
      </c>
      <c r="N24" s="26">
        <v>16591</v>
      </c>
      <c r="O24" s="19" t="s">
        <v>5</v>
      </c>
      <c r="P24" s="26">
        <v>0</v>
      </c>
      <c r="Q24" s="19" t="s">
        <v>5</v>
      </c>
      <c r="R24" s="26">
        <v>5384</v>
      </c>
      <c r="S24" s="19" t="s">
        <v>5</v>
      </c>
    </row>
    <row r="25" spans="1:19" ht="7.5" customHeight="1">
      <c r="A25" s="26"/>
      <c r="B25" s="23" t="s">
        <v>242</v>
      </c>
      <c r="C25" s="18"/>
      <c r="D25" s="26">
        <v>87780</v>
      </c>
      <c r="E25" s="19" t="s">
        <v>5</v>
      </c>
      <c r="F25" s="26">
        <v>33329</v>
      </c>
      <c r="G25" s="19" t="s">
        <v>5</v>
      </c>
      <c r="H25" s="26">
        <v>74889</v>
      </c>
      <c r="I25" s="19" t="s">
        <v>5</v>
      </c>
      <c r="J25" s="26">
        <v>74889</v>
      </c>
      <c r="K25" s="19" t="s">
        <v>5</v>
      </c>
      <c r="L25" s="26">
        <v>42924</v>
      </c>
      <c r="M25" s="19" t="s">
        <v>5</v>
      </c>
      <c r="N25" s="26">
        <v>21558</v>
      </c>
      <c r="O25" s="19" t="s">
        <v>5</v>
      </c>
      <c r="P25" s="26">
        <v>10502</v>
      </c>
      <c r="Q25" s="19" t="s">
        <v>5</v>
      </c>
      <c r="R25" s="26">
        <v>0</v>
      </c>
      <c r="S25" s="19" t="s">
        <v>5</v>
      </c>
    </row>
    <row r="26" spans="1:19" ht="7.5" customHeight="1">
      <c r="A26" s="26"/>
      <c r="B26" s="23" t="s">
        <v>243</v>
      </c>
      <c r="C26" s="18"/>
      <c r="D26" s="26">
        <f>D14-SUM(D16:D25)</f>
        <v>38809</v>
      </c>
      <c r="E26" s="19"/>
      <c r="F26" s="26">
        <f>F14-SUM(F16:F25)</f>
        <v>12932</v>
      </c>
      <c r="G26" s="19"/>
      <c r="H26" s="26">
        <f>H14-SUM(H16:H25)</f>
        <v>39338</v>
      </c>
      <c r="I26" s="19"/>
      <c r="J26" s="26">
        <f>J14-SUM(J16:J25)</f>
        <v>39338</v>
      </c>
      <c r="K26" s="19"/>
      <c r="L26" s="26">
        <f>L14-SUM(L16:L25)</f>
        <v>54558</v>
      </c>
      <c r="M26" s="19"/>
      <c r="N26" s="26">
        <f>N14-SUM(N16:N25)</f>
        <v>0</v>
      </c>
      <c r="O26" s="19"/>
      <c r="P26" s="26">
        <f>P14-SUM(P16:P25)</f>
        <v>0</v>
      </c>
      <c r="Q26" s="19"/>
      <c r="R26" s="26">
        <f>R14-SUM(R16:R25)</f>
        <v>27035</v>
      </c>
      <c r="S26" s="19"/>
    </row>
    <row r="27" spans="1:19" ht="7.5" customHeight="1">
      <c r="A27" s="26"/>
      <c r="B27" s="23" t="s">
        <v>204</v>
      </c>
      <c r="C27" s="18" t="s">
        <v>17</v>
      </c>
      <c r="D27" s="26">
        <v>3251</v>
      </c>
      <c r="E27" s="19" t="s">
        <v>5</v>
      </c>
      <c r="F27" s="26">
        <v>8071</v>
      </c>
      <c r="G27" s="19" t="s">
        <v>5</v>
      </c>
      <c r="H27" s="26">
        <v>28851</v>
      </c>
      <c r="I27" s="19" t="s">
        <v>5</v>
      </c>
      <c r="J27" s="26">
        <v>28851</v>
      </c>
      <c r="K27" s="19" t="s">
        <v>5</v>
      </c>
      <c r="L27" s="26">
        <v>28911</v>
      </c>
      <c r="M27" s="19" t="s">
        <v>5</v>
      </c>
      <c r="N27" s="26">
        <v>1294</v>
      </c>
      <c r="O27" s="19" t="s">
        <v>5</v>
      </c>
      <c r="P27" s="26">
        <v>1758</v>
      </c>
      <c r="Q27" s="19" t="s">
        <v>5</v>
      </c>
      <c r="R27" s="26">
        <v>2252</v>
      </c>
      <c r="S27" s="19" t="s">
        <v>5</v>
      </c>
    </row>
    <row r="28" spans="1:19" ht="7.5" customHeight="1">
      <c r="A28" s="26"/>
      <c r="B28" s="23" t="s">
        <v>244</v>
      </c>
      <c r="C28" s="18"/>
      <c r="D28" s="26"/>
      <c r="E28" s="19"/>
      <c r="F28" s="26"/>
      <c r="G28" s="19"/>
      <c r="H28" s="26"/>
      <c r="I28" s="19"/>
      <c r="J28" s="26"/>
      <c r="K28" s="19"/>
      <c r="L28" s="26"/>
      <c r="M28" s="19"/>
      <c r="N28" s="26"/>
      <c r="O28" s="19"/>
      <c r="P28" s="26"/>
      <c r="Q28" s="19"/>
      <c r="R28" s="26"/>
      <c r="S28" s="19"/>
    </row>
    <row r="29" spans="1:19" ht="7.5" customHeight="1">
      <c r="A29" s="26"/>
      <c r="B29" s="23" t="s">
        <v>245</v>
      </c>
      <c r="C29" s="18"/>
      <c r="D29" s="26">
        <v>3006</v>
      </c>
      <c r="E29" s="19" t="s">
        <v>5</v>
      </c>
      <c r="F29" s="26">
        <v>5450</v>
      </c>
      <c r="G29" s="19" t="s">
        <v>5</v>
      </c>
      <c r="H29" s="26">
        <v>6048</v>
      </c>
      <c r="I29" s="19" t="s">
        <v>5</v>
      </c>
      <c r="J29" s="26">
        <v>6048</v>
      </c>
      <c r="K29" s="19" t="s">
        <v>5</v>
      </c>
      <c r="L29" s="26">
        <v>0</v>
      </c>
      <c r="M29" s="19" t="s">
        <v>5</v>
      </c>
      <c r="N29" s="26">
        <v>0</v>
      </c>
      <c r="O29" s="19" t="s">
        <v>5</v>
      </c>
      <c r="P29" s="26">
        <v>0</v>
      </c>
      <c r="Q29" s="19" t="s">
        <v>5</v>
      </c>
      <c r="R29" s="26">
        <v>0</v>
      </c>
      <c r="S29" s="19" t="s">
        <v>5</v>
      </c>
    </row>
    <row r="30" spans="1:19" ht="7.5" customHeight="1">
      <c r="A30" s="26"/>
      <c r="B30" s="23" t="s">
        <v>337</v>
      </c>
      <c r="C30" s="18"/>
      <c r="D30" s="26">
        <v>0</v>
      </c>
      <c r="E30" s="19" t="s">
        <v>5</v>
      </c>
      <c r="F30" s="26">
        <v>0</v>
      </c>
      <c r="G30" s="19" t="s">
        <v>5</v>
      </c>
      <c r="H30" s="26">
        <v>0</v>
      </c>
      <c r="I30" s="19" t="s">
        <v>5</v>
      </c>
      <c r="J30" s="26">
        <v>0</v>
      </c>
      <c r="K30" s="19" t="s">
        <v>5</v>
      </c>
      <c r="L30" s="26">
        <v>0</v>
      </c>
      <c r="M30" s="19" t="s">
        <v>5</v>
      </c>
      <c r="N30" s="26">
        <v>0</v>
      </c>
      <c r="O30" s="19" t="s">
        <v>5</v>
      </c>
      <c r="P30" s="26">
        <v>0</v>
      </c>
      <c r="Q30" s="19" t="s">
        <v>5</v>
      </c>
      <c r="R30" s="26">
        <v>0</v>
      </c>
      <c r="S30" s="19" t="s">
        <v>5</v>
      </c>
    </row>
    <row r="31" spans="1:19" ht="7.5" customHeight="1">
      <c r="A31" s="26"/>
      <c r="B31" s="23" t="s">
        <v>243</v>
      </c>
      <c r="C31" s="18"/>
      <c r="D31" s="26">
        <f>D27-SUM(D29:D30)</f>
        <v>245</v>
      </c>
      <c r="E31" s="19"/>
      <c r="F31" s="26">
        <f>F27-SUM(F29:F30)</f>
        <v>2621</v>
      </c>
      <c r="G31" s="19"/>
      <c r="H31" s="26">
        <f>H27-SUM(H29:H30)</f>
        <v>22803</v>
      </c>
      <c r="I31" s="19"/>
      <c r="J31" s="26">
        <f>J27-SUM(J29:J30)</f>
        <v>22803</v>
      </c>
      <c r="K31" s="19"/>
      <c r="L31" s="26">
        <f>L27-SUM(L29:L30)</f>
        <v>28911</v>
      </c>
      <c r="M31" s="19"/>
      <c r="N31" s="26">
        <f>N27-SUM(N29:N30)</f>
        <v>1294</v>
      </c>
      <c r="O31" s="19"/>
      <c r="P31" s="26">
        <f>P27-SUM(P29:P30)</f>
        <v>1758</v>
      </c>
      <c r="Q31" s="19"/>
      <c r="R31" s="26">
        <f>R27-SUM(R29:R30)</f>
        <v>2252</v>
      </c>
      <c r="S31" s="19"/>
    </row>
    <row r="32" spans="1:19" ht="7.5" customHeight="1">
      <c r="A32" s="26"/>
      <c r="B32" s="23" t="s">
        <v>205</v>
      </c>
      <c r="C32" s="18" t="s">
        <v>17</v>
      </c>
      <c r="D32" s="26">
        <v>37899</v>
      </c>
      <c r="E32" s="19" t="s">
        <v>5</v>
      </c>
      <c r="F32" s="26">
        <v>31458</v>
      </c>
      <c r="G32" s="19" t="s">
        <v>5</v>
      </c>
      <c r="H32" s="26">
        <v>24548</v>
      </c>
      <c r="I32" s="19" t="s">
        <v>5</v>
      </c>
      <c r="J32" s="26">
        <v>24548</v>
      </c>
      <c r="K32" s="19" t="s">
        <v>5</v>
      </c>
      <c r="L32" s="26">
        <v>24587</v>
      </c>
      <c r="M32" s="19" t="s">
        <v>5</v>
      </c>
      <c r="N32" s="26">
        <v>3891</v>
      </c>
      <c r="O32" s="19" t="s">
        <v>5</v>
      </c>
      <c r="P32" s="26">
        <v>3338</v>
      </c>
      <c r="Q32" s="19" t="s">
        <v>5</v>
      </c>
      <c r="R32" s="26">
        <v>4798</v>
      </c>
      <c r="S32" s="19" t="s">
        <v>5</v>
      </c>
    </row>
    <row r="33" spans="1:19" ht="7.5" customHeight="1">
      <c r="A33" s="26"/>
      <c r="B33" s="23" t="s">
        <v>244</v>
      </c>
      <c r="C33" s="18"/>
      <c r="D33" s="26"/>
      <c r="E33" s="19"/>
      <c r="F33" s="26"/>
      <c r="G33" s="19"/>
      <c r="H33" s="26"/>
      <c r="I33" s="19"/>
      <c r="J33" s="26"/>
      <c r="K33" s="19"/>
      <c r="L33" s="26"/>
      <c r="M33" s="19"/>
      <c r="N33" s="26"/>
      <c r="O33" s="19"/>
      <c r="P33" s="26"/>
      <c r="Q33" s="19"/>
      <c r="R33" s="26"/>
      <c r="S33" s="19"/>
    </row>
    <row r="34" spans="1:19" ht="7.5" customHeight="1">
      <c r="A34" s="26"/>
      <c r="B34" s="23" t="s">
        <v>350</v>
      </c>
      <c r="C34" s="18"/>
      <c r="D34" s="26">
        <v>6610</v>
      </c>
      <c r="E34" s="19" t="s">
        <v>5</v>
      </c>
      <c r="F34" s="26">
        <v>0</v>
      </c>
      <c r="G34" s="19" t="s">
        <v>5</v>
      </c>
      <c r="H34" s="26">
        <v>1501</v>
      </c>
      <c r="I34" s="19" t="s">
        <v>5</v>
      </c>
      <c r="J34" s="26">
        <v>1501</v>
      </c>
      <c r="K34" s="19" t="s">
        <v>5</v>
      </c>
      <c r="L34" s="26">
        <v>0</v>
      </c>
      <c r="M34" s="19" t="s">
        <v>5</v>
      </c>
      <c r="N34" s="26">
        <v>0</v>
      </c>
      <c r="O34" s="19" t="s">
        <v>5</v>
      </c>
      <c r="P34" s="26">
        <v>0</v>
      </c>
      <c r="Q34" s="19" t="s">
        <v>5</v>
      </c>
      <c r="R34" s="26">
        <v>0</v>
      </c>
      <c r="S34" s="19" t="s">
        <v>5</v>
      </c>
    </row>
    <row r="35" spans="1:19" ht="7.5" customHeight="1">
      <c r="A35" s="26"/>
      <c r="B35" s="23" t="s">
        <v>245</v>
      </c>
      <c r="C35" s="18"/>
      <c r="D35" s="26">
        <v>23686</v>
      </c>
      <c r="E35" s="19" t="s">
        <v>5</v>
      </c>
      <c r="F35" s="26">
        <v>23901</v>
      </c>
      <c r="G35" s="19" t="s">
        <v>5</v>
      </c>
      <c r="H35" s="26">
        <v>14517</v>
      </c>
      <c r="I35" s="19" t="s">
        <v>5</v>
      </c>
      <c r="J35" s="26">
        <v>14517</v>
      </c>
      <c r="K35" s="19" t="s">
        <v>5</v>
      </c>
      <c r="L35" s="26">
        <v>9409</v>
      </c>
      <c r="M35" s="19" t="s">
        <v>5</v>
      </c>
      <c r="N35" s="26">
        <v>1002</v>
      </c>
      <c r="O35" s="19" t="s">
        <v>5</v>
      </c>
      <c r="P35" s="26">
        <v>401</v>
      </c>
      <c r="Q35" s="19" t="s">
        <v>5</v>
      </c>
      <c r="R35" s="26">
        <v>1005</v>
      </c>
      <c r="S35" s="19" t="s">
        <v>5</v>
      </c>
    </row>
    <row r="36" spans="1:19" ht="7.5" customHeight="1">
      <c r="A36" s="26"/>
      <c r="B36" s="23" t="s">
        <v>253</v>
      </c>
      <c r="C36" s="18"/>
      <c r="D36" s="26">
        <v>5944</v>
      </c>
      <c r="E36" s="19" t="s">
        <v>5</v>
      </c>
      <c r="F36" s="26">
        <v>3426</v>
      </c>
      <c r="G36" s="19" t="s">
        <v>5</v>
      </c>
      <c r="H36" s="26">
        <v>2644</v>
      </c>
      <c r="I36" s="19" t="s">
        <v>5</v>
      </c>
      <c r="J36" s="26">
        <v>2644</v>
      </c>
      <c r="K36" s="19" t="s">
        <v>5</v>
      </c>
      <c r="L36" s="26">
        <v>8350</v>
      </c>
      <c r="M36" s="19" t="s">
        <v>5</v>
      </c>
      <c r="N36" s="26">
        <v>2002</v>
      </c>
      <c r="O36" s="19" t="s">
        <v>5</v>
      </c>
      <c r="P36" s="26">
        <v>2205</v>
      </c>
      <c r="Q36" s="19" t="s">
        <v>5</v>
      </c>
      <c r="R36" s="26">
        <v>3293</v>
      </c>
      <c r="S36" s="19" t="s">
        <v>5</v>
      </c>
    </row>
    <row r="37" spans="1:19" ht="7.5" customHeight="1">
      <c r="A37" s="26"/>
      <c r="B37" s="23" t="s">
        <v>247</v>
      </c>
      <c r="C37" s="18"/>
      <c r="D37" s="26">
        <v>51</v>
      </c>
      <c r="E37" s="19" t="s">
        <v>5</v>
      </c>
      <c r="F37" s="26">
        <v>854</v>
      </c>
      <c r="G37" s="19" t="s">
        <v>5</v>
      </c>
      <c r="H37" s="26">
        <v>98</v>
      </c>
      <c r="I37" s="19" t="s">
        <v>5</v>
      </c>
      <c r="J37" s="26">
        <v>98</v>
      </c>
      <c r="K37" s="19" t="s">
        <v>5</v>
      </c>
      <c r="L37" s="26">
        <v>0</v>
      </c>
      <c r="M37" s="19" t="s">
        <v>5</v>
      </c>
      <c r="N37" s="26">
        <v>0</v>
      </c>
      <c r="O37" s="19" t="s">
        <v>5</v>
      </c>
      <c r="P37" s="26">
        <v>0</v>
      </c>
      <c r="Q37" s="19" t="s">
        <v>5</v>
      </c>
      <c r="R37" s="26">
        <v>0</v>
      </c>
      <c r="S37" s="19" t="s">
        <v>5</v>
      </c>
    </row>
    <row r="38" spans="1:19" ht="7.5" customHeight="1">
      <c r="A38" s="26"/>
      <c r="B38" s="23" t="s">
        <v>337</v>
      </c>
      <c r="C38" s="18"/>
      <c r="D38" s="26">
        <v>0</v>
      </c>
      <c r="E38" s="19" t="s">
        <v>5</v>
      </c>
      <c r="F38" s="26">
        <v>2000</v>
      </c>
      <c r="G38" s="19" t="s">
        <v>5</v>
      </c>
      <c r="H38" s="26">
        <v>4000</v>
      </c>
      <c r="I38" s="19" t="s">
        <v>5</v>
      </c>
      <c r="J38" s="26">
        <v>4000</v>
      </c>
      <c r="K38" s="19" t="s">
        <v>5</v>
      </c>
      <c r="L38" s="26">
        <v>3400</v>
      </c>
      <c r="M38" s="19" t="s">
        <v>5</v>
      </c>
      <c r="N38" s="26">
        <v>0</v>
      </c>
      <c r="O38" s="19" t="s">
        <v>5</v>
      </c>
      <c r="P38" s="26">
        <v>0</v>
      </c>
      <c r="Q38" s="19" t="s">
        <v>5</v>
      </c>
      <c r="R38" s="26">
        <v>0</v>
      </c>
      <c r="S38" s="19" t="s">
        <v>5</v>
      </c>
    </row>
    <row r="39" spans="1:19" ht="7.5" customHeight="1">
      <c r="A39" s="26"/>
      <c r="B39" s="23" t="s">
        <v>460</v>
      </c>
      <c r="C39" s="18"/>
      <c r="D39" s="26">
        <v>0</v>
      </c>
      <c r="E39" s="19" t="s">
        <v>5</v>
      </c>
      <c r="F39" s="26">
        <v>0</v>
      </c>
      <c r="G39" s="19" t="s">
        <v>5</v>
      </c>
      <c r="H39" s="26">
        <v>0</v>
      </c>
      <c r="I39" s="19" t="s">
        <v>5</v>
      </c>
      <c r="J39" s="26">
        <v>0</v>
      </c>
      <c r="K39" s="19" t="s">
        <v>5</v>
      </c>
      <c r="L39" s="26">
        <v>0</v>
      </c>
      <c r="M39" s="19" t="s">
        <v>5</v>
      </c>
      <c r="N39" s="26">
        <v>0</v>
      </c>
      <c r="O39" s="19" t="s">
        <v>5</v>
      </c>
      <c r="P39" s="26">
        <v>0</v>
      </c>
      <c r="Q39" s="19" t="s">
        <v>5</v>
      </c>
      <c r="R39" s="26">
        <v>0</v>
      </c>
      <c r="S39" s="19" t="s">
        <v>5</v>
      </c>
    </row>
    <row r="40" spans="1:19" ht="7.5" customHeight="1">
      <c r="A40" s="26"/>
      <c r="B40" s="23" t="s">
        <v>326</v>
      </c>
      <c r="C40" s="18"/>
      <c r="D40" s="26">
        <v>0</v>
      </c>
      <c r="E40" s="19" t="s">
        <v>5</v>
      </c>
      <c r="F40" s="26">
        <v>0</v>
      </c>
      <c r="G40" s="19" t="s">
        <v>5</v>
      </c>
      <c r="H40" s="26">
        <v>476</v>
      </c>
      <c r="I40" s="19" t="s">
        <v>5</v>
      </c>
      <c r="J40" s="26">
        <v>476</v>
      </c>
      <c r="K40" s="19" t="s">
        <v>5</v>
      </c>
      <c r="L40" s="26">
        <v>0</v>
      </c>
      <c r="M40" s="19" t="s">
        <v>5</v>
      </c>
      <c r="N40" s="26">
        <v>0</v>
      </c>
      <c r="O40" s="19" t="s">
        <v>5</v>
      </c>
      <c r="P40" s="26">
        <v>0</v>
      </c>
      <c r="Q40" s="19" t="s">
        <v>5</v>
      </c>
      <c r="R40" s="26">
        <v>0</v>
      </c>
      <c r="S40" s="19" t="s">
        <v>5</v>
      </c>
    </row>
    <row r="41" spans="1:19" ht="7.5" customHeight="1">
      <c r="A41" s="26"/>
      <c r="B41" s="23" t="s">
        <v>312</v>
      </c>
      <c r="C41" s="18"/>
      <c r="D41" s="26">
        <v>0</v>
      </c>
      <c r="E41" s="19" t="s">
        <v>5</v>
      </c>
      <c r="F41" s="26">
        <v>0</v>
      </c>
      <c r="G41" s="19" t="s">
        <v>5</v>
      </c>
      <c r="H41" s="26">
        <v>0</v>
      </c>
      <c r="I41" s="19" t="s">
        <v>5</v>
      </c>
      <c r="J41" s="26">
        <v>0</v>
      </c>
      <c r="K41" s="19" t="s">
        <v>5</v>
      </c>
      <c r="L41" s="26">
        <v>0</v>
      </c>
      <c r="M41" s="19" t="s">
        <v>5</v>
      </c>
      <c r="N41" s="26">
        <v>0</v>
      </c>
      <c r="O41" s="19" t="s">
        <v>5</v>
      </c>
      <c r="P41" s="26">
        <v>0</v>
      </c>
      <c r="Q41" s="19" t="s">
        <v>5</v>
      </c>
      <c r="R41" s="26">
        <v>0</v>
      </c>
      <c r="S41" s="19" t="s">
        <v>5</v>
      </c>
    </row>
    <row r="42" spans="1:19" ht="7.5" customHeight="1">
      <c r="A42" s="26"/>
      <c r="B42" s="23" t="s">
        <v>242</v>
      </c>
      <c r="C42" s="18"/>
      <c r="D42" s="26">
        <v>0</v>
      </c>
      <c r="E42" s="19" t="s">
        <v>5</v>
      </c>
      <c r="F42" s="26">
        <v>0</v>
      </c>
      <c r="G42" s="19" t="s">
        <v>5</v>
      </c>
      <c r="H42" s="26">
        <v>0</v>
      </c>
      <c r="I42" s="19" t="s">
        <v>5</v>
      </c>
      <c r="J42" s="26">
        <v>0</v>
      </c>
      <c r="K42" s="19" t="s">
        <v>5</v>
      </c>
      <c r="L42" s="26">
        <v>2</v>
      </c>
      <c r="M42" s="19" t="s">
        <v>5</v>
      </c>
      <c r="N42" s="26">
        <v>0</v>
      </c>
      <c r="O42" s="19" t="s">
        <v>5</v>
      </c>
      <c r="P42" s="26">
        <v>0</v>
      </c>
      <c r="Q42" s="19" t="s">
        <v>5</v>
      </c>
      <c r="R42" s="26">
        <v>0</v>
      </c>
      <c r="S42" s="19" t="s">
        <v>5</v>
      </c>
    </row>
    <row r="43" spans="1:19" ht="7.5" customHeight="1">
      <c r="A43" s="26"/>
      <c r="B43" s="23" t="s">
        <v>360</v>
      </c>
      <c r="C43" s="18"/>
      <c r="D43" s="26">
        <v>100</v>
      </c>
      <c r="E43" s="19" t="s">
        <v>5</v>
      </c>
      <c r="F43" s="26">
        <v>50</v>
      </c>
      <c r="G43" s="19" t="s">
        <v>5</v>
      </c>
      <c r="H43" s="26">
        <v>1114</v>
      </c>
      <c r="I43" s="19" t="s">
        <v>5</v>
      </c>
      <c r="J43" s="26">
        <v>1114</v>
      </c>
      <c r="K43" s="19" t="s">
        <v>5</v>
      </c>
      <c r="L43" s="26">
        <v>1927</v>
      </c>
      <c r="M43" s="19" t="s">
        <v>5</v>
      </c>
      <c r="N43" s="26">
        <v>305</v>
      </c>
      <c r="O43" s="19" t="s">
        <v>5</v>
      </c>
      <c r="P43" s="26">
        <v>592</v>
      </c>
      <c r="Q43" s="19" t="s">
        <v>5</v>
      </c>
      <c r="R43" s="26">
        <v>225</v>
      </c>
      <c r="S43" s="19" t="s">
        <v>5</v>
      </c>
    </row>
    <row r="44" spans="1:19" ht="7.5" customHeight="1">
      <c r="A44" s="26"/>
      <c r="B44" s="23" t="s">
        <v>243</v>
      </c>
      <c r="C44" s="18"/>
      <c r="D44" s="26">
        <f>D32-SUM(D34:D43)</f>
        <v>1508</v>
      </c>
      <c r="E44" s="19"/>
      <c r="F44" s="26">
        <f>F32-SUM(F34:F43)</f>
        <v>1227</v>
      </c>
      <c r="G44" s="19"/>
      <c r="H44" s="26">
        <f>H32-SUM(H34:H43)</f>
        <v>198</v>
      </c>
      <c r="I44" s="19"/>
      <c r="J44" s="26">
        <f>J32-SUM(J34:J43)</f>
        <v>198</v>
      </c>
      <c r="K44" s="19"/>
      <c r="L44" s="26">
        <f>L32-SUM(L34:L43)</f>
        <v>1499</v>
      </c>
      <c r="M44" s="19"/>
      <c r="N44" s="26">
        <f>N32-SUM(N34:N43)</f>
        <v>582</v>
      </c>
      <c r="O44" s="19"/>
      <c r="P44" s="26">
        <f>P32-SUM(P34:P43)</f>
        <v>140</v>
      </c>
      <c r="Q44" s="19"/>
      <c r="R44" s="26">
        <f>R32-SUM(R34:R43)</f>
        <v>275</v>
      </c>
      <c r="S44" s="19"/>
    </row>
    <row r="45" spans="1:19" ht="2.25" customHeight="1">
      <c r="A45" s="26"/>
      <c r="D45" s="26"/>
      <c r="E45" s="19"/>
      <c r="F45" s="26"/>
      <c r="G45" s="19"/>
      <c r="H45" s="26"/>
      <c r="I45" s="19"/>
      <c r="J45" s="26"/>
      <c r="K45" s="19"/>
      <c r="L45" s="26"/>
      <c r="M45" s="19"/>
      <c r="N45" s="26"/>
      <c r="O45" s="19"/>
      <c r="P45" s="26"/>
      <c r="Q45" s="19"/>
      <c r="R45" s="26"/>
      <c r="S45" s="19"/>
    </row>
    <row r="46" spans="1:19" ht="7.5" customHeight="1">
      <c r="A46" s="26"/>
      <c r="B46" s="23" t="s">
        <v>208</v>
      </c>
      <c r="C46" s="18"/>
      <c r="D46" s="26">
        <v>703</v>
      </c>
      <c r="E46" s="19" t="s">
        <v>5</v>
      </c>
      <c r="F46" s="26">
        <v>661</v>
      </c>
      <c r="G46" s="19" t="s">
        <v>5</v>
      </c>
      <c r="H46" s="26">
        <v>526</v>
      </c>
      <c r="I46" s="19" t="s">
        <v>5</v>
      </c>
      <c r="J46" s="26">
        <v>526</v>
      </c>
      <c r="K46" s="19" t="s">
        <v>5</v>
      </c>
      <c r="L46" s="26">
        <v>1357</v>
      </c>
      <c r="M46" s="19" t="s">
        <v>5</v>
      </c>
      <c r="N46" s="26">
        <v>65</v>
      </c>
      <c r="O46" s="19" t="s">
        <v>5</v>
      </c>
      <c r="P46" s="26">
        <v>25</v>
      </c>
      <c r="Q46" s="19" t="s">
        <v>5</v>
      </c>
      <c r="R46" s="26">
        <v>33</v>
      </c>
      <c r="S46" s="19" t="s">
        <v>5</v>
      </c>
    </row>
    <row r="47" spans="1:19" ht="7.5" customHeight="1">
      <c r="A47" s="26"/>
      <c r="B47" s="23" t="s">
        <v>307</v>
      </c>
      <c r="C47" s="18"/>
      <c r="D47" s="26">
        <v>92007</v>
      </c>
      <c r="E47" s="19" t="s">
        <v>5</v>
      </c>
      <c r="F47" s="26">
        <v>132794</v>
      </c>
      <c r="G47" s="19" t="s">
        <v>5</v>
      </c>
      <c r="H47" s="26">
        <v>118552</v>
      </c>
      <c r="I47" s="19" t="s">
        <v>5</v>
      </c>
      <c r="J47" s="26">
        <v>118552</v>
      </c>
      <c r="K47" s="19" t="s">
        <v>5</v>
      </c>
      <c r="L47" s="26">
        <v>133246</v>
      </c>
      <c r="M47" s="19" t="s">
        <v>5</v>
      </c>
      <c r="N47" s="26">
        <v>12494</v>
      </c>
      <c r="O47" s="19" t="s">
        <v>5</v>
      </c>
      <c r="P47" s="26">
        <v>12571</v>
      </c>
      <c r="Q47" s="19" t="s">
        <v>5</v>
      </c>
      <c r="R47" s="26">
        <v>12388</v>
      </c>
      <c r="S47" s="19" t="s">
        <v>5</v>
      </c>
    </row>
    <row r="48" spans="1:19" ht="7.5" customHeight="1">
      <c r="A48" s="26"/>
      <c r="B48" s="23" t="s">
        <v>308</v>
      </c>
      <c r="C48" s="18"/>
      <c r="D48" s="26">
        <v>77375</v>
      </c>
      <c r="E48" s="19" t="s">
        <v>5</v>
      </c>
      <c r="F48" s="26">
        <v>95677</v>
      </c>
      <c r="G48" s="19" t="s">
        <v>5</v>
      </c>
      <c r="H48" s="26">
        <v>98596</v>
      </c>
      <c r="I48" s="19" t="s">
        <v>5</v>
      </c>
      <c r="J48" s="26">
        <v>98596</v>
      </c>
      <c r="K48" s="19" t="s">
        <v>5</v>
      </c>
      <c r="L48" s="26">
        <v>95917</v>
      </c>
      <c r="M48" s="19" t="s">
        <v>5</v>
      </c>
      <c r="N48" s="26">
        <v>8912</v>
      </c>
      <c r="O48" s="19" t="s">
        <v>5</v>
      </c>
      <c r="P48" s="26">
        <v>9172</v>
      </c>
      <c r="Q48" s="19" t="s">
        <v>5</v>
      </c>
      <c r="R48" s="26">
        <v>9225</v>
      </c>
      <c r="S48" s="19" t="s">
        <v>5</v>
      </c>
    </row>
    <row r="49" spans="1:19" ht="8.25" customHeight="1">
      <c r="A49" s="26"/>
      <c r="B49" s="7" t="s">
        <v>207</v>
      </c>
      <c r="C49" s="13"/>
      <c r="D49" s="26"/>
      <c r="E49" s="19"/>
      <c r="F49" s="26"/>
      <c r="G49" s="19"/>
      <c r="H49" s="26"/>
      <c r="I49" s="19"/>
      <c r="J49" s="26"/>
      <c r="K49" s="19"/>
      <c r="L49" s="26"/>
      <c r="M49" s="19"/>
      <c r="N49" s="26"/>
      <c r="O49" s="19"/>
      <c r="P49" s="26"/>
      <c r="Q49" s="19"/>
      <c r="R49" s="26"/>
      <c r="S49" s="19"/>
    </row>
    <row r="50" spans="1:19" ht="7.5" customHeight="1">
      <c r="A50" s="26"/>
      <c r="B50" s="23" t="s">
        <v>461</v>
      </c>
      <c r="C50" s="18" t="s">
        <v>17</v>
      </c>
      <c r="D50" s="26">
        <v>105</v>
      </c>
      <c r="E50" s="19" t="s">
        <v>5</v>
      </c>
      <c r="F50" s="26">
        <v>131</v>
      </c>
      <c r="G50" s="19" t="s">
        <v>5</v>
      </c>
      <c r="H50" s="26">
        <v>68</v>
      </c>
      <c r="I50" s="19" t="s">
        <v>5</v>
      </c>
      <c r="J50" s="26">
        <v>68</v>
      </c>
      <c r="K50" s="19" t="s">
        <v>5</v>
      </c>
      <c r="L50" s="26">
        <v>31</v>
      </c>
      <c r="M50" s="19" t="s">
        <v>5</v>
      </c>
      <c r="N50" s="26">
        <v>1</v>
      </c>
      <c r="O50" s="19" t="s">
        <v>5</v>
      </c>
      <c r="P50" s="26">
        <v>2</v>
      </c>
      <c r="Q50" s="19" t="s">
        <v>5</v>
      </c>
      <c r="R50" s="26">
        <v>5</v>
      </c>
      <c r="S50" s="19" t="s">
        <v>5</v>
      </c>
    </row>
    <row r="51" spans="1:19" ht="7.5" customHeight="1">
      <c r="A51" s="26"/>
      <c r="B51" s="23" t="s">
        <v>252</v>
      </c>
      <c r="C51" s="18"/>
      <c r="D51" s="26"/>
      <c r="E51" s="19"/>
      <c r="F51" s="26"/>
      <c r="G51" s="19"/>
      <c r="H51" s="26"/>
      <c r="I51" s="19"/>
      <c r="J51" s="26"/>
      <c r="K51" s="19"/>
      <c r="L51" s="26"/>
      <c r="M51" s="19"/>
      <c r="N51" s="26"/>
      <c r="O51" s="19"/>
      <c r="P51" s="26"/>
      <c r="Q51" s="19"/>
      <c r="R51" s="26"/>
      <c r="S51" s="19"/>
    </row>
    <row r="52" spans="1:19" ht="7.5" customHeight="1">
      <c r="A52" s="26"/>
      <c r="B52" s="23" t="s">
        <v>253</v>
      </c>
      <c r="C52" s="18"/>
      <c r="D52" s="26">
        <v>14</v>
      </c>
      <c r="E52" s="19" t="s">
        <v>5</v>
      </c>
      <c r="F52" s="26">
        <v>18</v>
      </c>
      <c r="G52" s="19" t="s">
        <v>5</v>
      </c>
      <c r="H52" s="26">
        <v>20</v>
      </c>
      <c r="I52" s="19" t="s">
        <v>5</v>
      </c>
      <c r="J52" s="26">
        <v>20</v>
      </c>
      <c r="K52" s="19" t="s">
        <v>5</v>
      </c>
      <c r="L52" s="26">
        <v>10</v>
      </c>
      <c r="M52" s="19" t="s">
        <v>5</v>
      </c>
      <c r="N52" s="26">
        <v>0</v>
      </c>
      <c r="O52" s="19" t="s">
        <v>5</v>
      </c>
      <c r="P52" s="26">
        <v>1</v>
      </c>
      <c r="Q52" s="19" t="s">
        <v>5</v>
      </c>
      <c r="R52" s="26">
        <v>0</v>
      </c>
      <c r="S52" s="19" t="s">
        <v>5</v>
      </c>
    </row>
    <row r="53" spans="1:19" ht="7.5" customHeight="1">
      <c r="A53" s="26"/>
      <c r="B53" s="23" t="s">
        <v>336</v>
      </c>
      <c r="C53" s="18"/>
      <c r="D53" s="26">
        <v>1</v>
      </c>
      <c r="E53" s="19" t="s">
        <v>5</v>
      </c>
      <c r="F53" s="26">
        <v>1</v>
      </c>
      <c r="G53" s="19" t="s">
        <v>5</v>
      </c>
      <c r="H53" s="26">
        <v>3</v>
      </c>
      <c r="I53" s="19" t="s">
        <v>5</v>
      </c>
      <c r="J53" s="26">
        <v>3</v>
      </c>
      <c r="K53" s="19" t="s">
        <v>5</v>
      </c>
      <c r="L53" s="26">
        <v>2</v>
      </c>
      <c r="M53" s="19" t="s">
        <v>5</v>
      </c>
      <c r="N53" s="26">
        <v>0</v>
      </c>
      <c r="O53" s="19" t="s">
        <v>5</v>
      </c>
      <c r="P53" s="26">
        <v>0</v>
      </c>
      <c r="Q53" s="19" t="s">
        <v>5</v>
      </c>
      <c r="R53" s="26">
        <v>0</v>
      </c>
      <c r="S53" s="19" t="s">
        <v>5</v>
      </c>
    </row>
    <row r="54" spans="1:19" ht="7.5" customHeight="1">
      <c r="A54" s="26"/>
      <c r="B54" s="23" t="s">
        <v>313</v>
      </c>
      <c r="C54" s="18"/>
      <c r="D54" s="26">
        <v>0</v>
      </c>
      <c r="E54" s="19" t="s">
        <v>5</v>
      </c>
      <c r="F54" s="26">
        <v>5</v>
      </c>
      <c r="G54" s="19" t="s">
        <v>5</v>
      </c>
      <c r="H54" s="26">
        <v>0</v>
      </c>
      <c r="I54" s="19" t="s">
        <v>5</v>
      </c>
      <c r="J54" s="26">
        <v>0</v>
      </c>
      <c r="K54" s="19" t="s">
        <v>5</v>
      </c>
      <c r="L54" s="26">
        <v>0</v>
      </c>
      <c r="M54" s="19" t="s">
        <v>5</v>
      </c>
      <c r="N54" s="26">
        <v>0</v>
      </c>
      <c r="O54" s="19" t="s">
        <v>5</v>
      </c>
      <c r="P54" s="26">
        <v>0</v>
      </c>
      <c r="Q54" s="19" t="s">
        <v>5</v>
      </c>
      <c r="R54" s="26">
        <v>0</v>
      </c>
      <c r="S54" s="19" t="s">
        <v>5</v>
      </c>
    </row>
    <row r="55" spans="1:19" ht="7.5" customHeight="1">
      <c r="A55" s="26"/>
      <c r="B55" s="23" t="s">
        <v>341</v>
      </c>
      <c r="C55" s="18"/>
      <c r="D55" s="26">
        <v>0</v>
      </c>
      <c r="E55" s="19" t="s">
        <v>5</v>
      </c>
      <c r="F55" s="26">
        <v>2</v>
      </c>
      <c r="G55" s="19" t="s">
        <v>5</v>
      </c>
      <c r="H55" s="26">
        <v>1</v>
      </c>
      <c r="I55" s="19" t="s">
        <v>5</v>
      </c>
      <c r="J55" s="26">
        <v>1</v>
      </c>
      <c r="K55" s="19" t="s">
        <v>5</v>
      </c>
      <c r="L55" s="26">
        <v>0</v>
      </c>
      <c r="M55" s="19" t="s">
        <v>5</v>
      </c>
      <c r="N55" s="26">
        <v>0</v>
      </c>
      <c r="O55" s="19" t="s">
        <v>5</v>
      </c>
      <c r="P55" s="26">
        <v>0</v>
      </c>
      <c r="Q55" s="19" t="s">
        <v>5</v>
      </c>
      <c r="R55" s="26">
        <v>0</v>
      </c>
      <c r="S55" s="19" t="s">
        <v>5</v>
      </c>
    </row>
    <row r="56" spans="1:19" ht="7.5" customHeight="1">
      <c r="A56" s="26"/>
      <c r="B56" s="23" t="s">
        <v>243</v>
      </c>
      <c r="C56" s="18"/>
      <c r="D56" s="26">
        <f>D50-SUM(D52:D55)</f>
        <v>90</v>
      </c>
      <c r="E56" s="19"/>
      <c r="F56" s="26">
        <f>F50-SUM(F52:F55)</f>
        <v>105</v>
      </c>
      <c r="G56" s="19"/>
      <c r="H56" s="26">
        <f>H50-SUM(H52:H55)</f>
        <v>44</v>
      </c>
      <c r="I56" s="19"/>
      <c r="J56" s="26">
        <f>J50-SUM(J52:J55)</f>
        <v>44</v>
      </c>
      <c r="K56" s="19"/>
      <c r="L56" s="26">
        <f>L50-SUM(L52:L55)</f>
        <v>19</v>
      </c>
      <c r="M56" s="19"/>
      <c r="N56" s="26">
        <f>N50-SUM(N52:N55)</f>
        <v>1</v>
      </c>
      <c r="O56" s="19"/>
      <c r="P56" s="26">
        <f>P50-SUM(P52:P55)</f>
        <v>1</v>
      </c>
      <c r="Q56" s="19"/>
      <c r="R56" s="26">
        <f>R50-SUM(R52:R55)</f>
        <v>5</v>
      </c>
      <c r="S56" s="19"/>
    </row>
    <row r="57" spans="1:19" ht="7.5" customHeight="1">
      <c r="A57" s="26"/>
      <c r="B57" s="23" t="s">
        <v>205</v>
      </c>
      <c r="C57" s="18" t="s">
        <v>17</v>
      </c>
      <c r="D57" s="26">
        <v>540561</v>
      </c>
      <c r="E57" s="19" t="s">
        <v>5</v>
      </c>
      <c r="F57" s="26">
        <v>615894</v>
      </c>
      <c r="G57" s="19" t="s">
        <v>5</v>
      </c>
      <c r="H57" s="26">
        <v>518185</v>
      </c>
      <c r="I57" s="19" t="s">
        <v>5</v>
      </c>
      <c r="J57" s="26">
        <v>518185</v>
      </c>
      <c r="K57" s="19" t="s">
        <v>5</v>
      </c>
      <c r="L57" s="26">
        <v>605194</v>
      </c>
      <c r="M57" s="19" t="s">
        <v>5</v>
      </c>
      <c r="N57" s="26">
        <v>49543</v>
      </c>
      <c r="O57" s="19" t="s">
        <v>5</v>
      </c>
      <c r="P57" s="26">
        <v>46669</v>
      </c>
      <c r="Q57" s="19" t="s">
        <v>5</v>
      </c>
      <c r="R57" s="26">
        <v>37778</v>
      </c>
      <c r="S57" s="19" t="s">
        <v>5</v>
      </c>
    </row>
    <row r="58" spans="1:19" ht="7.5" customHeight="1">
      <c r="A58" s="26"/>
      <c r="B58" s="23" t="s">
        <v>252</v>
      </c>
      <c r="C58" s="18"/>
      <c r="D58" s="26"/>
      <c r="E58" s="19"/>
      <c r="F58" s="26"/>
      <c r="G58" s="19"/>
      <c r="H58" s="26"/>
      <c r="I58" s="19"/>
      <c r="J58" s="26"/>
      <c r="K58" s="19"/>
      <c r="L58" s="26"/>
      <c r="M58" s="19"/>
      <c r="N58" s="26"/>
      <c r="O58" s="19"/>
      <c r="P58" s="26"/>
      <c r="Q58" s="19"/>
      <c r="R58" s="26"/>
      <c r="S58" s="19"/>
    </row>
    <row r="59" spans="1:19" ht="7.5" customHeight="1">
      <c r="A59" s="26"/>
      <c r="B59" s="23" t="s">
        <v>253</v>
      </c>
      <c r="C59" s="18"/>
      <c r="D59" s="26">
        <v>253287</v>
      </c>
      <c r="E59" s="19" t="s">
        <v>5</v>
      </c>
      <c r="F59" s="26">
        <v>278702</v>
      </c>
      <c r="G59" s="19" t="s">
        <v>5</v>
      </c>
      <c r="H59" s="26">
        <v>182898</v>
      </c>
      <c r="I59" s="19" t="s">
        <v>5</v>
      </c>
      <c r="J59" s="26">
        <v>182898</v>
      </c>
      <c r="K59" s="19" t="s">
        <v>5</v>
      </c>
      <c r="L59" s="26">
        <v>206267</v>
      </c>
      <c r="M59" s="19" t="s">
        <v>5</v>
      </c>
      <c r="N59" s="26">
        <v>14420</v>
      </c>
      <c r="O59" s="19" t="s">
        <v>5</v>
      </c>
      <c r="P59" s="26">
        <v>8581</v>
      </c>
      <c r="Q59" s="19" t="s">
        <v>5</v>
      </c>
      <c r="R59" s="26">
        <v>13881</v>
      </c>
      <c r="S59" s="19" t="s">
        <v>5</v>
      </c>
    </row>
    <row r="60" spans="1:19" ht="7.5" customHeight="1">
      <c r="A60" s="26"/>
      <c r="B60" s="23" t="s">
        <v>336</v>
      </c>
      <c r="C60" s="18"/>
      <c r="D60" s="26">
        <v>0</v>
      </c>
      <c r="E60" s="19" t="s">
        <v>5</v>
      </c>
      <c r="F60" s="26">
        <v>0</v>
      </c>
      <c r="G60" s="19" t="s">
        <v>5</v>
      </c>
      <c r="H60" s="26">
        <v>100</v>
      </c>
      <c r="I60" s="19" t="s">
        <v>5</v>
      </c>
      <c r="J60" s="26">
        <v>100</v>
      </c>
      <c r="K60" s="19" t="s">
        <v>5</v>
      </c>
      <c r="L60" s="26">
        <v>3</v>
      </c>
      <c r="M60" s="19" t="s">
        <v>5</v>
      </c>
      <c r="N60" s="26">
        <v>0</v>
      </c>
      <c r="O60" s="19" t="s">
        <v>5</v>
      </c>
      <c r="P60" s="26">
        <v>0</v>
      </c>
      <c r="Q60" s="19" t="s">
        <v>5</v>
      </c>
      <c r="R60" s="26">
        <v>3</v>
      </c>
      <c r="S60" s="19" t="s">
        <v>5</v>
      </c>
    </row>
    <row r="61" spans="1:19" ht="7.5" customHeight="1">
      <c r="A61" s="26"/>
      <c r="B61" s="23" t="s">
        <v>337</v>
      </c>
      <c r="C61" s="18"/>
      <c r="D61" s="26">
        <v>36691</v>
      </c>
      <c r="E61" s="19" t="s">
        <v>5</v>
      </c>
      <c r="F61" s="26">
        <v>37113</v>
      </c>
      <c r="G61" s="19" t="s">
        <v>5</v>
      </c>
      <c r="H61" s="26">
        <v>27000</v>
      </c>
      <c r="I61" s="19" t="s">
        <v>5</v>
      </c>
      <c r="J61" s="26">
        <v>27000</v>
      </c>
      <c r="K61" s="19" t="s">
        <v>5</v>
      </c>
      <c r="L61" s="26">
        <v>44115</v>
      </c>
      <c r="M61" s="19" t="s">
        <v>5</v>
      </c>
      <c r="N61" s="26">
        <v>6212</v>
      </c>
      <c r="O61" s="19" t="s">
        <v>5</v>
      </c>
      <c r="P61" s="26">
        <v>7121</v>
      </c>
      <c r="Q61" s="19" t="s">
        <v>5</v>
      </c>
      <c r="R61" s="26">
        <v>914</v>
      </c>
      <c r="S61" s="19" t="s">
        <v>5</v>
      </c>
    </row>
    <row r="62" spans="1:19" ht="7.5" customHeight="1">
      <c r="A62" s="26"/>
      <c r="B62" s="23" t="s">
        <v>338</v>
      </c>
      <c r="C62" s="18"/>
      <c r="D62" s="26">
        <v>36665</v>
      </c>
      <c r="E62" s="19" t="s">
        <v>5</v>
      </c>
      <c r="F62" s="26">
        <v>35680</v>
      </c>
      <c r="G62" s="19" t="s">
        <v>5</v>
      </c>
      <c r="H62" s="26">
        <v>35250</v>
      </c>
      <c r="I62" s="19" t="s">
        <v>5</v>
      </c>
      <c r="J62" s="26">
        <v>35250</v>
      </c>
      <c r="K62" s="19" t="s">
        <v>5</v>
      </c>
      <c r="L62" s="26">
        <v>34141</v>
      </c>
      <c r="M62" s="19" t="s">
        <v>5</v>
      </c>
      <c r="N62" s="26">
        <v>4574</v>
      </c>
      <c r="O62" s="19" t="s">
        <v>5</v>
      </c>
      <c r="P62" s="26">
        <v>1626</v>
      </c>
      <c r="Q62" s="19" t="s">
        <v>5</v>
      </c>
      <c r="R62" s="26">
        <v>1644</v>
      </c>
      <c r="S62" s="19" t="s">
        <v>5</v>
      </c>
    </row>
    <row r="63" spans="1:19" ht="7.5" customHeight="1">
      <c r="A63" s="26"/>
      <c r="B63" s="23" t="s">
        <v>313</v>
      </c>
      <c r="C63" s="18"/>
      <c r="D63" s="26">
        <v>8715</v>
      </c>
      <c r="E63" s="19" t="s">
        <v>5</v>
      </c>
      <c r="F63" s="26">
        <v>16856</v>
      </c>
      <c r="G63" s="19" t="s">
        <v>5</v>
      </c>
      <c r="H63" s="26">
        <v>8688</v>
      </c>
      <c r="I63" s="19" t="s">
        <v>5</v>
      </c>
      <c r="J63" s="26">
        <v>8688</v>
      </c>
      <c r="K63" s="19" t="s">
        <v>5</v>
      </c>
      <c r="L63" s="26">
        <v>9781</v>
      </c>
      <c r="M63" s="19" t="s">
        <v>5</v>
      </c>
      <c r="N63" s="26">
        <v>781</v>
      </c>
      <c r="O63" s="19" t="s">
        <v>5</v>
      </c>
      <c r="P63" s="26">
        <v>832</v>
      </c>
      <c r="Q63" s="19" t="s">
        <v>5</v>
      </c>
      <c r="R63" s="26">
        <v>705</v>
      </c>
      <c r="S63" s="19" t="s">
        <v>5</v>
      </c>
    </row>
    <row r="64" spans="1:19" ht="7.5" customHeight="1">
      <c r="A64" s="26"/>
      <c r="B64" s="23" t="s">
        <v>341</v>
      </c>
      <c r="C64" s="18"/>
      <c r="D64" s="26">
        <v>111860</v>
      </c>
      <c r="E64" s="19" t="s">
        <v>5</v>
      </c>
      <c r="F64" s="26">
        <v>143481</v>
      </c>
      <c r="G64" s="19" t="s">
        <v>5</v>
      </c>
      <c r="H64" s="26">
        <v>145514</v>
      </c>
      <c r="I64" s="19" t="s">
        <v>5</v>
      </c>
      <c r="J64" s="26">
        <v>145514</v>
      </c>
      <c r="K64" s="19" t="s">
        <v>5</v>
      </c>
      <c r="L64" s="26">
        <v>132701</v>
      </c>
      <c r="M64" s="19" t="s">
        <v>5</v>
      </c>
      <c r="N64" s="26">
        <v>8496</v>
      </c>
      <c r="O64" s="19" t="s">
        <v>5</v>
      </c>
      <c r="P64" s="26">
        <v>11860</v>
      </c>
      <c r="Q64" s="19" t="s">
        <v>5</v>
      </c>
      <c r="R64" s="26">
        <v>9156</v>
      </c>
      <c r="S64" s="19" t="s">
        <v>5</v>
      </c>
    </row>
    <row r="65" spans="1:19" ht="7.5" customHeight="1">
      <c r="A65" s="26"/>
      <c r="B65" s="23" t="s">
        <v>342</v>
      </c>
      <c r="C65" s="18"/>
      <c r="D65" s="26">
        <v>60239</v>
      </c>
      <c r="E65" s="19" t="s">
        <v>5</v>
      </c>
      <c r="F65" s="26">
        <v>75885</v>
      </c>
      <c r="G65" s="19" t="s">
        <v>5</v>
      </c>
      <c r="H65" s="26">
        <v>69599</v>
      </c>
      <c r="I65" s="19" t="s">
        <v>5</v>
      </c>
      <c r="J65" s="26">
        <v>69599</v>
      </c>
      <c r="K65" s="19" t="s">
        <v>5</v>
      </c>
      <c r="L65" s="26">
        <v>76614</v>
      </c>
      <c r="M65" s="19" t="s">
        <v>5</v>
      </c>
      <c r="N65" s="26">
        <v>7409</v>
      </c>
      <c r="O65" s="19" t="s">
        <v>5</v>
      </c>
      <c r="P65" s="26">
        <v>6231</v>
      </c>
      <c r="Q65" s="19" t="s">
        <v>5</v>
      </c>
      <c r="R65" s="26">
        <v>5985</v>
      </c>
      <c r="S65" s="19" t="s">
        <v>5</v>
      </c>
    </row>
    <row r="66" spans="1:19" ht="7.5" customHeight="1">
      <c r="A66" s="26"/>
      <c r="B66" s="23" t="s">
        <v>242</v>
      </c>
      <c r="C66" s="18"/>
      <c r="D66" s="26">
        <v>3118</v>
      </c>
      <c r="E66" s="19" t="s">
        <v>5</v>
      </c>
      <c r="F66" s="26">
        <v>3317</v>
      </c>
      <c r="G66" s="19" t="s">
        <v>5</v>
      </c>
      <c r="H66" s="26">
        <v>3894</v>
      </c>
      <c r="I66" s="19" t="s">
        <v>5</v>
      </c>
      <c r="J66" s="26">
        <v>3894</v>
      </c>
      <c r="K66" s="19" t="s">
        <v>5</v>
      </c>
      <c r="L66" s="26">
        <v>3258</v>
      </c>
      <c r="M66" s="19" t="s">
        <v>5</v>
      </c>
      <c r="N66" s="26">
        <v>199</v>
      </c>
      <c r="O66" s="19" t="s">
        <v>5</v>
      </c>
      <c r="P66" s="26">
        <v>355</v>
      </c>
      <c r="Q66" s="19" t="s">
        <v>5</v>
      </c>
      <c r="R66" s="26">
        <v>201</v>
      </c>
      <c r="S66" s="19" t="s">
        <v>5</v>
      </c>
    </row>
    <row r="67" spans="1:19" ht="7.5" customHeight="1">
      <c r="A67" s="26"/>
      <c r="B67" s="23" t="s">
        <v>243</v>
      </c>
      <c r="C67" s="18"/>
      <c r="D67" s="26">
        <f>D57-SUM(D59:D66)</f>
        <v>29986</v>
      </c>
      <c r="E67" s="19"/>
      <c r="F67" s="26">
        <f>F57-SUM(F59:F66)</f>
        <v>24860</v>
      </c>
      <c r="G67" s="19"/>
      <c r="H67" s="26">
        <f>H57-SUM(H59:H66)</f>
        <v>45242</v>
      </c>
      <c r="I67" s="19"/>
      <c r="J67" s="26">
        <f>J57-SUM(J59:J66)</f>
        <v>45242</v>
      </c>
      <c r="K67" s="19"/>
      <c r="L67" s="26">
        <f>L57-SUM(L59:L66)</f>
        <v>98314</v>
      </c>
      <c r="M67" s="19"/>
      <c r="N67" s="26">
        <f>N57-SUM(N59:N66)</f>
        <v>7452</v>
      </c>
      <c r="O67" s="19"/>
      <c r="P67" s="26">
        <f>P57-SUM(P59:P66)</f>
        <v>10063</v>
      </c>
      <c r="Q67" s="19"/>
      <c r="R67" s="26">
        <f>R57-SUM(R59:R66)</f>
        <v>5289</v>
      </c>
      <c r="S67" s="19"/>
    </row>
    <row r="68" spans="1:19" ht="8.25" customHeight="1">
      <c r="A68" s="26"/>
      <c r="B68" s="7" t="s">
        <v>210</v>
      </c>
      <c r="C68" s="13"/>
      <c r="D68" s="26"/>
      <c r="E68" s="19"/>
      <c r="F68" s="26"/>
      <c r="G68" s="19"/>
      <c r="H68" s="26"/>
      <c r="I68" s="19"/>
      <c r="J68" s="26"/>
      <c r="K68" s="19"/>
      <c r="L68" s="26"/>
      <c r="M68" s="19"/>
      <c r="N68" s="26"/>
      <c r="O68" s="19"/>
      <c r="P68" s="26"/>
      <c r="Q68" s="19"/>
      <c r="R68" s="26"/>
      <c r="S68" s="19"/>
    </row>
    <row r="69" spans="1:19" ht="7.5" customHeight="1">
      <c r="A69" s="26"/>
      <c r="B69" s="23" t="s">
        <v>205</v>
      </c>
      <c r="C69" s="18"/>
      <c r="D69" s="26">
        <v>997483</v>
      </c>
      <c r="E69" s="19" t="s">
        <v>5</v>
      </c>
      <c r="F69" s="26">
        <v>972689</v>
      </c>
      <c r="G69" s="19" t="s">
        <v>5</v>
      </c>
      <c r="H69" s="26">
        <v>997953</v>
      </c>
      <c r="I69" s="19" t="s">
        <v>5</v>
      </c>
      <c r="J69" s="26">
        <v>997953</v>
      </c>
      <c r="K69" s="19" t="s">
        <v>5</v>
      </c>
      <c r="L69" s="26">
        <v>1039206</v>
      </c>
      <c r="M69" s="19" t="s">
        <v>5</v>
      </c>
      <c r="N69" s="26">
        <v>98142</v>
      </c>
      <c r="O69" s="19" t="s">
        <v>5</v>
      </c>
      <c r="P69" s="26">
        <v>101850</v>
      </c>
      <c r="Q69" s="19" t="s">
        <v>5</v>
      </c>
      <c r="R69" s="26">
        <v>94129</v>
      </c>
      <c r="S69" s="19" t="s">
        <v>5</v>
      </c>
    </row>
    <row r="70" spans="1:19" ht="8.25" customHeight="1">
      <c r="A70" s="26"/>
      <c r="B70" s="7" t="s">
        <v>364</v>
      </c>
      <c r="C70" s="13"/>
      <c r="D70" s="26"/>
      <c r="E70" s="19"/>
      <c r="F70" s="26"/>
      <c r="G70" s="19"/>
      <c r="H70" s="26"/>
      <c r="I70" s="19"/>
      <c r="J70" s="26"/>
      <c r="K70" s="19"/>
      <c r="L70" s="26"/>
      <c r="M70" s="19"/>
      <c r="N70" s="26"/>
      <c r="O70" s="19"/>
      <c r="P70" s="26"/>
      <c r="Q70" s="19"/>
      <c r="R70" s="26"/>
      <c r="S70" s="19"/>
    </row>
    <row r="71" spans="1:19" ht="7.5" customHeight="1">
      <c r="A71" s="26"/>
      <c r="B71" s="23" t="s">
        <v>203</v>
      </c>
      <c r="C71" s="18"/>
      <c r="D71" s="26"/>
      <c r="E71" s="19"/>
      <c r="F71" s="26"/>
      <c r="G71" s="19"/>
      <c r="H71" s="26"/>
      <c r="I71" s="19"/>
      <c r="J71" s="26"/>
      <c r="K71" s="19"/>
      <c r="L71" s="26"/>
      <c r="M71" s="19"/>
      <c r="N71" s="26"/>
      <c r="O71" s="19"/>
      <c r="P71" s="26"/>
      <c r="Q71" s="19"/>
      <c r="R71" s="26"/>
      <c r="S71" s="19"/>
    </row>
    <row r="72" spans="1:19" ht="7.5" customHeight="1">
      <c r="A72" s="26"/>
      <c r="B72" s="23" t="s">
        <v>462</v>
      </c>
      <c r="C72" s="18"/>
      <c r="D72" s="26">
        <v>56267</v>
      </c>
      <c r="E72" s="19" t="s">
        <v>5</v>
      </c>
      <c r="F72" s="26">
        <v>69317</v>
      </c>
      <c r="G72" s="19" t="s">
        <v>5</v>
      </c>
      <c r="H72" s="26">
        <v>63854</v>
      </c>
      <c r="I72" s="19" t="s">
        <v>5</v>
      </c>
      <c r="J72" s="26">
        <v>63854</v>
      </c>
      <c r="K72" s="19" t="s">
        <v>5</v>
      </c>
      <c r="L72" s="26">
        <v>69916</v>
      </c>
      <c r="M72" s="19" t="s">
        <v>5</v>
      </c>
      <c r="N72" s="26">
        <v>60317</v>
      </c>
      <c r="O72" s="19" t="s">
        <v>5</v>
      </c>
      <c r="P72" s="26">
        <v>82237</v>
      </c>
      <c r="Q72" s="19" t="s">
        <v>5</v>
      </c>
      <c r="R72" s="26">
        <v>69916</v>
      </c>
      <c r="S72" s="19" t="s">
        <v>5</v>
      </c>
    </row>
    <row r="73" spans="1:19" ht="7.5" customHeight="1">
      <c r="A73" s="26"/>
      <c r="B73" s="23" t="s">
        <v>463</v>
      </c>
      <c r="C73" s="18"/>
      <c r="D73" s="26"/>
      <c r="E73" s="19"/>
      <c r="F73" s="26"/>
      <c r="G73" s="19"/>
      <c r="H73" s="26"/>
      <c r="I73" s="19"/>
      <c r="J73" s="26"/>
      <c r="K73" s="19"/>
      <c r="L73" s="26"/>
      <c r="M73" s="19"/>
      <c r="N73" s="26"/>
      <c r="O73" s="19"/>
      <c r="P73" s="26"/>
      <c r="Q73" s="19"/>
      <c r="R73" s="26"/>
      <c r="S73" s="19"/>
    </row>
    <row r="74" spans="1:19" ht="7.5" customHeight="1">
      <c r="A74" s="26"/>
      <c r="B74" s="23" t="s">
        <v>464</v>
      </c>
      <c r="C74" s="18"/>
      <c r="D74" s="26">
        <v>100116</v>
      </c>
      <c r="E74" s="19" t="s">
        <v>5</v>
      </c>
      <c r="F74" s="26">
        <v>90729</v>
      </c>
      <c r="G74" s="19" t="s">
        <v>5</v>
      </c>
      <c r="H74" s="26">
        <v>92208</v>
      </c>
      <c r="I74" s="19" t="s">
        <v>5</v>
      </c>
      <c r="J74" s="26">
        <v>92208</v>
      </c>
      <c r="K74" s="19" t="s">
        <v>5</v>
      </c>
      <c r="L74" s="26">
        <v>95952</v>
      </c>
      <c r="M74" s="19" t="s">
        <v>5</v>
      </c>
      <c r="N74" s="26">
        <v>94284</v>
      </c>
      <c r="O74" s="19" t="s">
        <v>5</v>
      </c>
      <c r="P74" s="26">
        <v>77022</v>
      </c>
      <c r="Q74" s="19" t="s">
        <v>5</v>
      </c>
      <c r="R74" s="26">
        <v>95952</v>
      </c>
      <c r="S74" s="19" t="s">
        <v>5</v>
      </c>
    </row>
    <row r="75" spans="1:19" ht="7.5" customHeight="1">
      <c r="A75" s="26"/>
      <c r="B75" s="23" t="s">
        <v>465</v>
      </c>
      <c r="C75" s="18"/>
      <c r="D75" s="26">
        <v>4948</v>
      </c>
      <c r="E75" s="19" t="s">
        <v>5</v>
      </c>
      <c r="F75" s="26">
        <v>6349</v>
      </c>
      <c r="G75" s="19" t="s">
        <v>5</v>
      </c>
      <c r="H75" s="26">
        <v>6614</v>
      </c>
      <c r="I75" s="19" t="s">
        <v>5</v>
      </c>
      <c r="J75" s="26">
        <v>6614</v>
      </c>
      <c r="K75" s="19" t="s">
        <v>5</v>
      </c>
      <c r="L75" s="26">
        <v>3448</v>
      </c>
      <c r="M75" s="19" t="s">
        <v>5</v>
      </c>
      <c r="N75" s="26">
        <v>7361</v>
      </c>
      <c r="O75" s="19" t="s">
        <v>5</v>
      </c>
      <c r="P75" s="26">
        <v>3138</v>
      </c>
      <c r="Q75" s="19" t="s">
        <v>5</v>
      </c>
      <c r="R75" s="26">
        <v>3448</v>
      </c>
      <c r="S75" s="19" t="s">
        <v>5</v>
      </c>
    </row>
    <row r="76" spans="1:19" ht="7.5" customHeight="1">
      <c r="A76" s="26"/>
      <c r="B76" s="23" t="s">
        <v>466</v>
      </c>
      <c r="C76" s="18"/>
      <c r="D76" s="26">
        <v>9421</v>
      </c>
      <c r="E76" s="19" t="s">
        <v>5</v>
      </c>
      <c r="F76" s="26">
        <v>13790</v>
      </c>
      <c r="G76" s="19" t="s">
        <v>5</v>
      </c>
      <c r="H76" s="26">
        <v>8539</v>
      </c>
      <c r="I76" s="19" t="s">
        <v>5</v>
      </c>
      <c r="J76" s="26">
        <v>8539</v>
      </c>
      <c r="K76" s="19" t="s">
        <v>5</v>
      </c>
      <c r="L76" s="26">
        <v>11288</v>
      </c>
      <c r="M76" s="19" t="s">
        <v>5</v>
      </c>
      <c r="N76" s="26">
        <v>8314</v>
      </c>
      <c r="O76" s="19" t="s">
        <v>5</v>
      </c>
      <c r="P76" s="26">
        <v>11041</v>
      </c>
      <c r="Q76" s="19" t="s">
        <v>5</v>
      </c>
      <c r="R76" s="26">
        <v>11288</v>
      </c>
      <c r="S76" s="19" t="s">
        <v>5</v>
      </c>
    </row>
    <row r="77" spans="1:19" ht="7.5" customHeight="1">
      <c r="A77" s="26"/>
      <c r="B77" s="23"/>
      <c r="C77" s="18" t="s">
        <v>17</v>
      </c>
      <c r="D77" s="26">
        <f>SUM(D74:D76)</f>
        <v>114485</v>
      </c>
      <c r="E77" s="19"/>
      <c r="F77" s="26">
        <f>SUM(F74:F76)</f>
        <v>110868</v>
      </c>
      <c r="G77" s="19"/>
      <c r="H77" s="26">
        <f>SUM(H74:H76)</f>
        <v>107361</v>
      </c>
      <c r="I77" s="19"/>
      <c r="J77" s="26">
        <f>SUM(J74:J76)</f>
        <v>107361</v>
      </c>
      <c r="K77" s="19"/>
      <c r="L77" s="26">
        <f>SUM(L74:L76)</f>
        <v>110688</v>
      </c>
      <c r="M77" s="19"/>
      <c r="N77" s="26">
        <f>SUM(N74:N76)</f>
        <v>109959</v>
      </c>
      <c r="O77" s="19"/>
      <c r="P77" s="26">
        <f>SUM(P74:P76)</f>
        <v>91201</v>
      </c>
      <c r="Q77" s="19"/>
      <c r="R77" s="26">
        <f>SUM(R74:R76)</f>
        <v>110688</v>
      </c>
      <c r="S77" s="19"/>
    </row>
    <row r="78" spans="1:19" ht="7.5" customHeight="1">
      <c r="A78" s="26"/>
      <c r="B78" s="23" t="s">
        <v>467</v>
      </c>
      <c r="C78" s="18"/>
      <c r="D78" s="26"/>
      <c r="E78" s="19"/>
      <c r="F78" s="26"/>
      <c r="G78" s="19"/>
      <c r="H78" s="26"/>
      <c r="I78" s="19"/>
      <c r="J78" s="26"/>
      <c r="K78" s="19"/>
      <c r="L78" s="26"/>
      <c r="M78" s="19"/>
      <c r="N78" s="26"/>
      <c r="O78" s="19"/>
      <c r="P78" s="26"/>
      <c r="Q78" s="19"/>
      <c r="R78" s="26"/>
      <c r="S78" s="19"/>
    </row>
    <row r="79" spans="1:19" ht="7.5" customHeight="1">
      <c r="A79" s="26"/>
      <c r="B79" s="23" t="s">
        <v>307</v>
      </c>
      <c r="C79" s="18"/>
      <c r="D79" s="26">
        <v>37552</v>
      </c>
      <c r="E79" s="19" t="s">
        <v>5</v>
      </c>
      <c r="F79" s="26">
        <v>38186</v>
      </c>
      <c r="G79" s="19" t="s">
        <v>5</v>
      </c>
      <c r="H79" s="26">
        <v>35360</v>
      </c>
      <c r="I79" s="19" t="s">
        <v>5</v>
      </c>
      <c r="J79" s="26">
        <v>35360</v>
      </c>
      <c r="K79" s="19" t="s">
        <v>5</v>
      </c>
      <c r="L79" s="26">
        <v>40316</v>
      </c>
      <c r="M79" s="19" t="s">
        <v>5</v>
      </c>
      <c r="N79" s="26">
        <v>39153</v>
      </c>
      <c r="O79" s="19" t="s">
        <v>5</v>
      </c>
      <c r="P79" s="26">
        <v>39408</v>
      </c>
      <c r="Q79" s="19" t="s">
        <v>5</v>
      </c>
      <c r="R79" s="26">
        <v>40316</v>
      </c>
      <c r="S79" s="19" t="s">
        <v>5</v>
      </c>
    </row>
    <row r="80" spans="1:19" ht="7.5" customHeight="1">
      <c r="A80" s="26"/>
      <c r="B80" s="23" t="s">
        <v>308</v>
      </c>
      <c r="C80" s="18"/>
      <c r="D80" s="26">
        <v>53469</v>
      </c>
      <c r="E80" s="19" t="s">
        <v>5</v>
      </c>
      <c r="F80" s="26">
        <v>52007</v>
      </c>
      <c r="G80" s="19" t="s">
        <v>5</v>
      </c>
      <c r="H80" s="26">
        <v>68012</v>
      </c>
      <c r="I80" s="19" t="s">
        <v>5</v>
      </c>
      <c r="J80" s="26">
        <v>68012</v>
      </c>
      <c r="K80" s="19" t="s">
        <v>5</v>
      </c>
      <c r="L80" s="26">
        <v>52331</v>
      </c>
      <c r="M80" s="19" t="s">
        <v>5</v>
      </c>
      <c r="N80" s="26">
        <v>56055</v>
      </c>
      <c r="O80" s="19" t="s">
        <v>5</v>
      </c>
      <c r="P80" s="26">
        <v>49467</v>
      </c>
      <c r="Q80" s="19" t="s">
        <v>5</v>
      </c>
      <c r="R80" s="26">
        <v>52331</v>
      </c>
      <c r="S80" s="19" t="s">
        <v>5</v>
      </c>
    </row>
    <row r="81" spans="1:19" ht="7.5" customHeight="1">
      <c r="A81" s="12"/>
      <c r="B81" s="11"/>
      <c r="C81" s="10"/>
      <c r="D81" s="11"/>
      <c r="E81" s="10"/>
      <c r="F81" s="11"/>
      <c r="G81" s="10"/>
      <c r="H81" s="11"/>
      <c r="I81" s="10"/>
      <c r="J81" s="11"/>
      <c r="K81" s="10"/>
      <c r="L81" s="11"/>
      <c r="M81" s="10"/>
      <c r="N81" s="11"/>
      <c r="O81" s="10"/>
      <c r="P81" s="11"/>
      <c r="Q81" s="10"/>
      <c r="R81" s="11"/>
      <c r="S81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Japan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77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S1" s="8" t="s">
        <v>0</v>
      </c>
    </row>
    <row r="2" spans="1:19" ht="22.5" customHeight="1">
      <c r="A2" s="4" t="s">
        <v>200</v>
      </c>
      <c r="S2" s="17" t="s">
        <v>411</v>
      </c>
    </row>
    <row r="3" spans="1:19" ht="4.5" customHeight="1"/>
    <row r="4" spans="1:19" ht="22.5" customHeight="1">
      <c r="A4" s="2"/>
      <c r="B4" s="1" t="s">
        <v>38</v>
      </c>
      <c r="C4" s="3"/>
      <c r="D4" s="5">
        <v>2015</v>
      </c>
      <c r="E4" s="6"/>
      <c r="F4" s="5">
        <v>2016</v>
      </c>
      <c r="G4" s="6"/>
      <c r="H4" s="5">
        <v>2017</v>
      </c>
      <c r="I4" s="6"/>
      <c r="J4" s="5">
        <v>2017</v>
      </c>
      <c r="K4" s="6"/>
      <c r="L4" s="5">
        <v>2018</v>
      </c>
      <c r="M4" s="6"/>
      <c r="N4" s="5">
        <v>2018</v>
      </c>
      <c r="O4" s="6"/>
      <c r="P4" s="5">
        <v>2018</v>
      </c>
      <c r="Q4" s="6"/>
      <c r="R4" s="5">
        <v>2018</v>
      </c>
      <c r="S4" s="6"/>
    </row>
    <row r="5" spans="1:19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</row>
    <row r="6" spans="1:19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75</v>
      </c>
      <c r="K6" s="9"/>
      <c r="L6" s="25" t="s">
        <v>75</v>
      </c>
      <c r="M6" s="9"/>
      <c r="N6" s="25" t="s">
        <v>77</v>
      </c>
      <c r="O6" s="9"/>
      <c r="P6" s="25" t="s">
        <v>78</v>
      </c>
      <c r="Q6" s="9"/>
      <c r="R6" s="25" t="s">
        <v>79</v>
      </c>
      <c r="S6" s="9"/>
    </row>
    <row r="7" spans="1:19" ht="8.25" customHeight="1">
      <c r="A7" s="26"/>
      <c r="B7" s="7" t="s">
        <v>211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8.25" customHeight="1">
      <c r="A8" s="26"/>
      <c r="B8" s="7" t="s">
        <v>202</v>
      </c>
      <c r="C8" s="13"/>
      <c r="D8" s="26"/>
      <c r="E8" s="19"/>
      <c r="F8" s="26"/>
      <c r="G8" s="19"/>
      <c r="H8" s="26"/>
      <c r="I8" s="19"/>
      <c r="J8" s="26"/>
      <c r="K8" s="19"/>
      <c r="L8" s="26"/>
      <c r="M8" s="19"/>
      <c r="N8" s="26"/>
      <c r="O8" s="19"/>
      <c r="P8" s="26"/>
      <c r="Q8" s="19"/>
      <c r="R8" s="26"/>
      <c r="S8" s="19"/>
    </row>
    <row r="9" spans="1:19" ht="7.5" customHeight="1">
      <c r="A9" s="26"/>
      <c r="B9" s="23" t="s">
        <v>259</v>
      </c>
      <c r="C9" s="18"/>
      <c r="D9" s="26"/>
      <c r="E9" s="19"/>
      <c r="F9" s="26"/>
      <c r="G9" s="19"/>
      <c r="H9" s="26"/>
      <c r="I9" s="19"/>
      <c r="J9" s="26"/>
      <c r="K9" s="19"/>
      <c r="L9" s="26"/>
      <c r="M9" s="19"/>
      <c r="N9" s="26"/>
      <c r="O9" s="19"/>
      <c r="P9" s="26"/>
      <c r="Q9" s="19"/>
      <c r="R9" s="26"/>
      <c r="S9" s="19"/>
    </row>
    <row r="10" spans="1:19" ht="7.5" customHeight="1">
      <c r="A10" s="26"/>
      <c r="B10" s="23" t="s">
        <v>260</v>
      </c>
      <c r="C10" s="18"/>
      <c r="D10" s="26">
        <v>694498</v>
      </c>
      <c r="E10" s="19" t="s">
        <v>5</v>
      </c>
      <c r="F10" s="26">
        <v>649009</v>
      </c>
      <c r="G10" s="19" t="s">
        <v>5</v>
      </c>
      <c r="H10" s="26">
        <v>652579</v>
      </c>
      <c r="I10" s="19" t="s">
        <v>5</v>
      </c>
      <c r="J10" s="26">
        <v>652579</v>
      </c>
      <c r="K10" s="19" t="s">
        <v>5</v>
      </c>
      <c r="L10" s="26">
        <v>652735</v>
      </c>
      <c r="M10" s="19" t="s">
        <v>5</v>
      </c>
      <c r="N10" s="26">
        <v>58554</v>
      </c>
      <c r="O10" s="19" t="s">
        <v>5</v>
      </c>
      <c r="P10" s="26">
        <v>59745</v>
      </c>
      <c r="Q10" s="19" t="s">
        <v>5</v>
      </c>
      <c r="R10" s="26">
        <v>59805</v>
      </c>
      <c r="S10" s="19" t="s">
        <v>5</v>
      </c>
    </row>
    <row r="11" spans="1:19" ht="7.5" customHeight="1">
      <c r="A11" s="26"/>
      <c r="B11" s="23" t="s">
        <v>294</v>
      </c>
      <c r="C11" s="18"/>
      <c r="D11" s="26">
        <v>31412</v>
      </c>
      <c r="E11" s="19" t="s">
        <v>5</v>
      </c>
      <c r="F11" s="26">
        <v>28145</v>
      </c>
      <c r="G11" s="19" t="s">
        <v>5</v>
      </c>
      <c r="H11" s="26">
        <v>28368</v>
      </c>
      <c r="I11" s="19" t="s">
        <v>5</v>
      </c>
      <c r="J11" s="26">
        <v>28368</v>
      </c>
      <c r="K11" s="19" t="s">
        <v>5</v>
      </c>
      <c r="L11" s="26">
        <v>27370</v>
      </c>
      <c r="M11" s="19" t="s">
        <v>5</v>
      </c>
      <c r="N11" s="26">
        <v>2331</v>
      </c>
      <c r="O11" s="19" t="s">
        <v>5</v>
      </c>
      <c r="P11" s="26">
        <v>2344</v>
      </c>
      <c r="Q11" s="19" t="s">
        <v>5</v>
      </c>
      <c r="R11" s="26">
        <v>2229</v>
      </c>
      <c r="S11" s="19" t="s">
        <v>5</v>
      </c>
    </row>
    <row r="12" spans="1:19" ht="7.5" customHeight="1">
      <c r="A12" s="26"/>
      <c r="B12" s="23" t="s">
        <v>468</v>
      </c>
      <c r="C12" s="18"/>
      <c r="D12" s="26">
        <v>251371</v>
      </c>
      <c r="E12" s="19" t="s">
        <v>5</v>
      </c>
      <c r="F12" s="26">
        <v>263207</v>
      </c>
      <c r="G12" s="19" t="s">
        <v>5</v>
      </c>
      <c r="H12" s="26">
        <v>284250</v>
      </c>
      <c r="I12" s="19" t="s">
        <v>5</v>
      </c>
      <c r="J12" s="26">
        <v>284250</v>
      </c>
      <c r="K12" s="19" t="s">
        <v>5</v>
      </c>
      <c r="L12" s="26">
        <v>286157</v>
      </c>
      <c r="M12" s="19" t="s">
        <v>5</v>
      </c>
      <c r="N12" s="26">
        <v>25911</v>
      </c>
      <c r="O12" s="19" t="s">
        <v>5</v>
      </c>
      <c r="P12" s="26">
        <v>25759</v>
      </c>
      <c r="Q12" s="19" t="s">
        <v>5</v>
      </c>
      <c r="R12" s="26">
        <v>22882</v>
      </c>
      <c r="S12" s="19" t="s">
        <v>5</v>
      </c>
    </row>
    <row r="13" spans="1:19" ht="7.5" customHeight="1">
      <c r="A13" s="26"/>
      <c r="B13" s="23" t="s">
        <v>263</v>
      </c>
      <c r="C13" s="18"/>
      <c r="D13" s="26">
        <v>107815</v>
      </c>
      <c r="E13" s="19" t="s">
        <v>5</v>
      </c>
      <c r="F13" s="26">
        <v>110352</v>
      </c>
      <c r="G13" s="19" t="s">
        <v>5</v>
      </c>
      <c r="H13" s="26">
        <v>116516</v>
      </c>
      <c r="I13" s="19" t="s">
        <v>5</v>
      </c>
      <c r="J13" s="26">
        <v>116516</v>
      </c>
      <c r="K13" s="19" t="s">
        <v>5</v>
      </c>
      <c r="L13" s="26">
        <v>113463</v>
      </c>
      <c r="M13" s="19" t="s">
        <v>5</v>
      </c>
      <c r="N13" s="26">
        <v>10336</v>
      </c>
      <c r="O13" s="19" t="s">
        <v>5</v>
      </c>
      <c r="P13" s="26">
        <v>9774</v>
      </c>
      <c r="Q13" s="19" t="s">
        <v>5</v>
      </c>
      <c r="R13" s="26">
        <v>9167</v>
      </c>
      <c r="S13" s="19" t="s">
        <v>5</v>
      </c>
    </row>
    <row r="14" spans="1:19" ht="7.5" customHeight="1">
      <c r="A14" s="26"/>
      <c r="B14" s="23"/>
      <c r="C14" s="18" t="s">
        <v>17</v>
      </c>
      <c r="D14" s="26">
        <f>SUM(D10:D13)</f>
        <v>1085096</v>
      </c>
      <c r="E14" s="19"/>
      <c r="F14" s="26">
        <f>SUM(F10:F13)</f>
        <v>1050713</v>
      </c>
      <c r="G14" s="19"/>
      <c r="H14" s="26">
        <f>SUM(H10:H13)</f>
        <v>1081713</v>
      </c>
      <c r="I14" s="19"/>
      <c r="J14" s="26">
        <f>SUM(J10:J13)</f>
        <v>1081713</v>
      </c>
      <c r="K14" s="19"/>
      <c r="L14" s="26">
        <f>SUM(L10:L13)</f>
        <v>1079725</v>
      </c>
      <c r="M14" s="19"/>
      <c r="N14" s="26">
        <f>SUM(N10:N13)</f>
        <v>97132</v>
      </c>
      <c r="O14" s="19"/>
      <c r="P14" s="26">
        <f>SUM(P10:P13)</f>
        <v>97622</v>
      </c>
      <c r="Q14" s="19"/>
      <c r="R14" s="26">
        <f>SUM(R10:R13)</f>
        <v>94083</v>
      </c>
      <c r="S14" s="19"/>
    </row>
    <row r="15" spans="1:19" ht="7.5" customHeight="1">
      <c r="A15" s="26"/>
      <c r="B15" s="23" t="s">
        <v>264</v>
      </c>
      <c r="C15" s="18"/>
      <c r="D15" s="26"/>
      <c r="E15" s="19"/>
      <c r="F15" s="26"/>
      <c r="G15" s="19"/>
      <c r="H15" s="26"/>
      <c r="I15" s="19"/>
      <c r="J15" s="26"/>
      <c r="K15" s="19"/>
      <c r="L15" s="26"/>
      <c r="M15" s="19"/>
      <c r="N15" s="26"/>
      <c r="O15" s="19"/>
      <c r="P15" s="26"/>
      <c r="Q15" s="19"/>
      <c r="R15" s="26"/>
      <c r="S15" s="19"/>
    </row>
    <row r="16" spans="1:19" ht="7.5" customHeight="1">
      <c r="A16" s="26"/>
      <c r="B16" s="23" t="s">
        <v>260</v>
      </c>
      <c r="C16" s="18"/>
      <c r="D16" s="26">
        <v>37843</v>
      </c>
      <c r="E16" s="19" t="s">
        <v>5</v>
      </c>
      <c r="F16" s="26">
        <v>31524</v>
      </c>
      <c r="G16" s="19" t="s">
        <v>5</v>
      </c>
      <c r="H16" s="26">
        <v>30980</v>
      </c>
      <c r="I16" s="19" t="s">
        <v>5</v>
      </c>
      <c r="J16" s="26">
        <v>30980</v>
      </c>
      <c r="K16" s="19" t="s">
        <v>5</v>
      </c>
      <c r="L16" s="26">
        <v>32638</v>
      </c>
      <c r="M16" s="19" t="s">
        <v>5</v>
      </c>
      <c r="N16" s="26">
        <v>2773</v>
      </c>
      <c r="O16" s="19" t="s">
        <v>5</v>
      </c>
      <c r="P16" s="26">
        <v>2846</v>
      </c>
      <c r="Q16" s="19" t="s">
        <v>5</v>
      </c>
      <c r="R16" s="26">
        <v>2576</v>
      </c>
      <c r="S16" s="19" t="s">
        <v>5</v>
      </c>
    </row>
    <row r="17" spans="1:19" ht="7.5" customHeight="1">
      <c r="A17" s="26"/>
      <c r="B17" s="23" t="s">
        <v>469</v>
      </c>
      <c r="C17" s="18"/>
      <c r="D17" s="26">
        <v>180589</v>
      </c>
      <c r="E17" s="19" t="s">
        <v>5</v>
      </c>
      <c r="F17" s="26">
        <v>195914</v>
      </c>
      <c r="G17" s="19" t="s">
        <v>5</v>
      </c>
      <c r="H17" s="26">
        <v>200239</v>
      </c>
      <c r="I17" s="19" t="s">
        <v>5</v>
      </c>
      <c r="J17" s="26">
        <v>200239</v>
      </c>
      <c r="K17" s="19" t="s">
        <v>5</v>
      </c>
      <c r="L17" s="26">
        <v>196948</v>
      </c>
      <c r="M17" s="19" t="s">
        <v>5</v>
      </c>
      <c r="N17" s="26">
        <v>16835</v>
      </c>
      <c r="O17" s="19" t="s">
        <v>5</v>
      </c>
      <c r="P17" s="26">
        <v>17265</v>
      </c>
      <c r="Q17" s="19" t="s">
        <v>5</v>
      </c>
      <c r="R17" s="26">
        <v>15916</v>
      </c>
      <c r="S17" s="19" t="s">
        <v>5</v>
      </c>
    </row>
    <row r="18" spans="1:19" ht="7.5" customHeight="1">
      <c r="A18" s="26"/>
      <c r="B18" s="23" t="s">
        <v>470</v>
      </c>
      <c r="C18" s="18"/>
      <c r="D18" s="26">
        <v>144610</v>
      </c>
      <c r="E18" s="19" t="s">
        <v>5</v>
      </c>
      <c r="F18" s="26">
        <v>142347</v>
      </c>
      <c r="G18" s="19" t="s">
        <v>5</v>
      </c>
      <c r="H18" s="26">
        <v>151318</v>
      </c>
      <c r="I18" s="19" t="s">
        <v>5</v>
      </c>
      <c r="J18" s="26">
        <v>151318</v>
      </c>
      <c r="K18" s="19" t="s">
        <v>5</v>
      </c>
      <c r="L18" s="26">
        <v>153553</v>
      </c>
      <c r="M18" s="19" t="s">
        <v>5</v>
      </c>
      <c r="N18" s="26">
        <v>14121</v>
      </c>
      <c r="O18" s="19" t="s">
        <v>5</v>
      </c>
      <c r="P18" s="26">
        <v>12857</v>
      </c>
      <c r="Q18" s="19" t="s">
        <v>5</v>
      </c>
      <c r="R18" s="26">
        <v>12235</v>
      </c>
      <c r="S18" s="19" t="s">
        <v>5</v>
      </c>
    </row>
    <row r="19" spans="1:19" ht="7.5" customHeight="1">
      <c r="A19" s="26"/>
      <c r="B19" s="23" t="s">
        <v>263</v>
      </c>
      <c r="C19" s="18"/>
      <c r="D19" s="26">
        <v>8925</v>
      </c>
      <c r="E19" s="19" t="s">
        <v>5</v>
      </c>
      <c r="F19" s="26">
        <v>7965</v>
      </c>
      <c r="G19" s="19" t="s">
        <v>5</v>
      </c>
      <c r="H19" s="26">
        <v>7309</v>
      </c>
      <c r="I19" s="19" t="s">
        <v>5</v>
      </c>
      <c r="J19" s="26">
        <v>7309</v>
      </c>
      <c r="K19" s="19" t="s">
        <v>5</v>
      </c>
      <c r="L19" s="26">
        <v>6693</v>
      </c>
      <c r="M19" s="19" t="s">
        <v>5</v>
      </c>
      <c r="N19" s="26">
        <v>602</v>
      </c>
      <c r="O19" s="19" t="s">
        <v>5</v>
      </c>
      <c r="P19" s="26">
        <v>541</v>
      </c>
      <c r="Q19" s="19" t="s">
        <v>5</v>
      </c>
      <c r="R19" s="26">
        <v>522</v>
      </c>
      <c r="S19" s="19" t="s">
        <v>5</v>
      </c>
    </row>
    <row r="20" spans="1:19" ht="7.5" customHeight="1">
      <c r="A20" s="26"/>
      <c r="B20" s="23"/>
      <c r="C20" s="18" t="s">
        <v>17</v>
      </c>
      <c r="D20" s="26">
        <f>SUM(D16:D19)</f>
        <v>371967</v>
      </c>
      <c r="E20" s="19"/>
      <c r="F20" s="26">
        <f>SUM(F16:F19)</f>
        <v>377750</v>
      </c>
      <c r="G20" s="19"/>
      <c r="H20" s="26">
        <f>SUM(H16:H19)</f>
        <v>389846</v>
      </c>
      <c r="I20" s="19"/>
      <c r="J20" s="26">
        <f>SUM(J16:J19)</f>
        <v>389846</v>
      </c>
      <c r="K20" s="19"/>
      <c r="L20" s="26">
        <f>SUM(L16:L19)</f>
        <v>389832</v>
      </c>
      <c r="M20" s="19"/>
      <c r="N20" s="26">
        <f>SUM(N16:N19)</f>
        <v>34331</v>
      </c>
      <c r="O20" s="19"/>
      <c r="P20" s="26">
        <f>SUM(P16:P19)</f>
        <v>33509</v>
      </c>
      <c r="Q20" s="19"/>
      <c r="R20" s="26">
        <f>SUM(R16:R19)</f>
        <v>31249</v>
      </c>
      <c r="S20" s="19"/>
    </row>
    <row r="21" spans="1:19" ht="7.5" customHeight="1">
      <c r="A21" s="26"/>
      <c r="B21" s="7"/>
      <c r="C21" s="13" t="s">
        <v>448</v>
      </c>
      <c r="D21" s="31">
        <f>D14+D20</f>
        <v>1457063</v>
      </c>
      <c r="E21" s="19"/>
      <c r="F21" s="31">
        <f>F14+F20</f>
        <v>1428463</v>
      </c>
      <c r="G21" s="19"/>
      <c r="H21" s="31">
        <f>H14+H20</f>
        <v>1471559</v>
      </c>
      <c r="I21" s="19"/>
      <c r="J21" s="31">
        <f>J14+J20</f>
        <v>1471559</v>
      </c>
      <c r="K21" s="19"/>
      <c r="L21" s="31">
        <f>L14+L20</f>
        <v>1469557</v>
      </c>
      <c r="M21" s="19"/>
      <c r="N21" s="31">
        <f>N14+N20</f>
        <v>131463</v>
      </c>
      <c r="O21" s="19"/>
      <c r="P21" s="31">
        <f>P14+P20</f>
        <v>131131</v>
      </c>
      <c r="Q21" s="19"/>
      <c r="R21" s="31">
        <f>R14+R20</f>
        <v>125332</v>
      </c>
      <c r="S21" s="19"/>
    </row>
    <row r="22" spans="1:19" ht="8.25" customHeight="1">
      <c r="A22" s="26"/>
      <c r="B22" s="7" t="s">
        <v>206</v>
      </c>
      <c r="C22" s="13"/>
      <c r="D22" s="26"/>
      <c r="E22" s="19"/>
      <c r="F22" s="26"/>
      <c r="G22" s="19"/>
      <c r="H22" s="26"/>
      <c r="I22" s="19"/>
      <c r="J22" s="26"/>
      <c r="K22" s="19"/>
      <c r="L22" s="26"/>
      <c r="M22" s="19"/>
      <c r="N22" s="26"/>
      <c r="O22" s="19"/>
      <c r="P22" s="26"/>
      <c r="Q22" s="19"/>
      <c r="R22" s="26"/>
      <c r="S22" s="19"/>
    </row>
    <row r="23" spans="1:19" ht="7.5" customHeight="1">
      <c r="A23" s="26"/>
      <c r="B23" s="23" t="s">
        <v>259</v>
      </c>
      <c r="C23" s="18"/>
      <c r="D23" s="26"/>
      <c r="E23" s="19"/>
      <c r="F23" s="26"/>
      <c r="G23" s="19"/>
      <c r="H23" s="26"/>
      <c r="I23" s="19"/>
      <c r="J23" s="26"/>
      <c r="K23" s="19"/>
      <c r="L23" s="26"/>
      <c r="M23" s="19"/>
      <c r="N23" s="26"/>
      <c r="O23" s="19"/>
      <c r="P23" s="26"/>
      <c r="Q23" s="19"/>
      <c r="R23" s="26"/>
      <c r="S23" s="19"/>
    </row>
    <row r="24" spans="1:19" ht="7.5" customHeight="1">
      <c r="A24" s="26"/>
      <c r="B24" s="23" t="s">
        <v>260</v>
      </c>
      <c r="C24" s="18"/>
      <c r="D24" s="26">
        <v>5518</v>
      </c>
      <c r="E24" s="19" t="s">
        <v>5</v>
      </c>
      <c r="F24" s="26">
        <v>4395</v>
      </c>
      <c r="G24" s="19" t="s">
        <v>5</v>
      </c>
      <c r="H24" s="26">
        <v>5470</v>
      </c>
      <c r="I24" s="19" t="s">
        <v>5</v>
      </c>
      <c r="J24" s="26">
        <v>5470</v>
      </c>
      <c r="K24" s="19" t="s">
        <v>5</v>
      </c>
      <c r="L24" s="26">
        <v>7740</v>
      </c>
      <c r="M24" s="19" t="s">
        <v>5</v>
      </c>
      <c r="N24" s="26">
        <v>967</v>
      </c>
      <c r="O24" s="19" t="s">
        <v>5</v>
      </c>
      <c r="P24" s="26">
        <v>1154</v>
      </c>
      <c r="Q24" s="19" t="s">
        <v>5</v>
      </c>
      <c r="R24" s="26">
        <v>963</v>
      </c>
      <c r="S24" s="19" t="s">
        <v>5</v>
      </c>
    </row>
    <row r="25" spans="1:19" ht="7.5" customHeight="1">
      <c r="A25" s="26"/>
      <c r="B25" s="23" t="s">
        <v>471</v>
      </c>
      <c r="C25" s="18"/>
      <c r="D25" s="26">
        <v>7269</v>
      </c>
      <c r="E25" s="19" t="s">
        <v>5</v>
      </c>
      <c r="F25" s="26">
        <v>7560</v>
      </c>
      <c r="G25" s="19" t="s">
        <v>5</v>
      </c>
      <c r="H25" s="26">
        <v>8434</v>
      </c>
      <c r="I25" s="19" t="s">
        <v>5</v>
      </c>
      <c r="J25" s="26">
        <v>8434</v>
      </c>
      <c r="K25" s="19" t="s">
        <v>5</v>
      </c>
      <c r="L25" s="26">
        <v>9816</v>
      </c>
      <c r="M25" s="19" t="s">
        <v>5</v>
      </c>
      <c r="N25" s="26">
        <v>905</v>
      </c>
      <c r="O25" s="19" t="s">
        <v>5</v>
      </c>
      <c r="P25" s="26">
        <v>911</v>
      </c>
      <c r="Q25" s="19" t="s">
        <v>5</v>
      </c>
      <c r="R25" s="26">
        <v>745</v>
      </c>
      <c r="S25" s="19" t="s">
        <v>5</v>
      </c>
    </row>
    <row r="26" spans="1:19" ht="7.5" customHeight="1">
      <c r="A26" s="26"/>
      <c r="B26" s="23" t="s">
        <v>472</v>
      </c>
      <c r="C26" s="18"/>
      <c r="D26" s="26">
        <v>20837</v>
      </c>
      <c r="E26" s="19" t="s">
        <v>5</v>
      </c>
      <c r="F26" s="26">
        <v>22616</v>
      </c>
      <c r="G26" s="19" t="s">
        <v>5</v>
      </c>
      <c r="H26" s="26">
        <v>26382</v>
      </c>
      <c r="I26" s="19" t="s">
        <v>5</v>
      </c>
      <c r="J26" s="26">
        <v>26382</v>
      </c>
      <c r="K26" s="19" t="s">
        <v>5</v>
      </c>
      <c r="L26" s="26">
        <v>29350</v>
      </c>
      <c r="M26" s="19" t="s">
        <v>5</v>
      </c>
      <c r="N26" s="26">
        <v>2447</v>
      </c>
      <c r="O26" s="19" t="s">
        <v>5</v>
      </c>
      <c r="P26" s="26">
        <v>2502</v>
      </c>
      <c r="Q26" s="19" t="s">
        <v>5</v>
      </c>
      <c r="R26" s="26">
        <v>2606</v>
      </c>
      <c r="S26" s="19" t="s">
        <v>5</v>
      </c>
    </row>
    <row r="27" spans="1:19" ht="7.5" customHeight="1">
      <c r="A27" s="26"/>
      <c r="B27" s="23" t="s">
        <v>263</v>
      </c>
      <c r="C27" s="18"/>
      <c r="D27" s="26">
        <v>15016</v>
      </c>
      <c r="E27" s="19" t="s">
        <v>5</v>
      </c>
      <c r="F27" s="26">
        <v>12502</v>
      </c>
      <c r="G27" s="19" t="s">
        <v>5</v>
      </c>
      <c r="H27" s="26">
        <v>15944</v>
      </c>
      <c r="I27" s="19" t="s">
        <v>5</v>
      </c>
      <c r="J27" s="26">
        <v>15944</v>
      </c>
      <c r="K27" s="19" t="s">
        <v>5</v>
      </c>
      <c r="L27" s="26">
        <v>17733</v>
      </c>
      <c r="M27" s="19" t="s">
        <v>5</v>
      </c>
      <c r="N27" s="26">
        <v>1443</v>
      </c>
      <c r="O27" s="19" t="s">
        <v>5</v>
      </c>
      <c r="P27" s="26">
        <v>1351</v>
      </c>
      <c r="Q27" s="19" t="s">
        <v>5</v>
      </c>
      <c r="R27" s="26">
        <v>1048</v>
      </c>
      <c r="S27" s="19" t="s">
        <v>5</v>
      </c>
    </row>
    <row r="28" spans="1:19" ht="7.5" customHeight="1">
      <c r="A28" s="26"/>
      <c r="B28" s="23"/>
      <c r="C28" s="18" t="s">
        <v>17</v>
      </c>
      <c r="D28" s="26">
        <f>SUM(D24:D27)</f>
        <v>48640</v>
      </c>
      <c r="E28" s="19"/>
      <c r="F28" s="26">
        <f>SUM(F24:F27)</f>
        <v>47073</v>
      </c>
      <c r="G28" s="19"/>
      <c r="H28" s="26">
        <f>SUM(H24:H27)</f>
        <v>56230</v>
      </c>
      <c r="I28" s="19"/>
      <c r="J28" s="26">
        <f>SUM(J24:J27)</f>
        <v>56230</v>
      </c>
      <c r="K28" s="19"/>
      <c r="L28" s="26">
        <f>SUM(L24:L27)</f>
        <v>64639</v>
      </c>
      <c r="M28" s="19"/>
      <c r="N28" s="26">
        <f>SUM(N24:N27)</f>
        <v>5762</v>
      </c>
      <c r="O28" s="19"/>
      <c r="P28" s="26">
        <f>SUM(P24:P27)</f>
        <v>5918</v>
      </c>
      <c r="Q28" s="19"/>
      <c r="R28" s="26">
        <f>SUM(R24:R27)</f>
        <v>5362</v>
      </c>
      <c r="S28" s="19"/>
    </row>
    <row r="29" spans="1:19" ht="7.5" customHeight="1">
      <c r="A29" s="26"/>
      <c r="B29" s="23" t="s">
        <v>264</v>
      </c>
      <c r="C29" s="18"/>
      <c r="D29" s="26"/>
      <c r="E29" s="19"/>
      <c r="F29" s="26"/>
      <c r="G29" s="19"/>
      <c r="H29" s="26"/>
      <c r="I29" s="19"/>
      <c r="J29" s="26"/>
      <c r="K29" s="19"/>
      <c r="L29" s="26"/>
      <c r="M29" s="19"/>
      <c r="N29" s="26"/>
      <c r="O29" s="19"/>
      <c r="P29" s="26"/>
      <c r="Q29" s="19"/>
      <c r="R29" s="26"/>
      <c r="S29" s="19"/>
    </row>
    <row r="30" spans="1:19" ht="7.5" customHeight="1">
      <c r="A30" s="26"/>
      <c r="B30" s="23" t="s">
        <v>260</v>
      </c>
      <c r="C30" s="18"/>
      <c r="D30" s="26">
        <v>4767</v>
      </c>
      <c r="E30" s="19" t="s">
        <v>5</v>
      </c>
      <c r="F30" s="26">
        <v>4197</v>
      </c>
      <c r="G30" s="19" t="s">
        <v>5</v>
      </c>
      <c r="H30" s="26">
        <v>4972</v>
      </c>
      <c r="I30" s="19" t="s">
        <v>5</v>
      </c>
      <c r="J30" s="26">
        <v>4972</v>
      </c>
      <c r="K30" s="19" t="s">
        <v>5</v>
      </c>
      <c r="L30" s="26">
        <v>5249</v>
      </c>
      <c r="M30" s="19" t="s">
        <v>5</v>
      </c>
      <c r="N30" s="26">
        <v>565</v>
      </c>
      <c r="O30" s="19" t="s">
        <v>5</v>
      </c>
      <c r="P30" s="26">
        <v>425</v>
      </c>
      <c r="Q30" s="19" t="s">
        <v>5</v>
      </c>
      <c r="R30" s="26">
        <v>338</v>
      </c>
      <c r="S30" s="19" t="s">
        <v>5</v>
      </c>
    </row>
    <row r="31" spans="1:19" ht="7.5" customHeight="1">
      <c r="A31" s="26"/>
      <c r="B31" s="23" t="s">
        <v>294</v>
      </c>
      <c r="C31" s="18"/>
      <c r="D31" s="26">
        <v>2255</v>
      </c>
      <c r="E31" s="19" t="s">
        <v>5</v>
      </c>
      <c r="F31" s="26">
        <v>1285</v>
      </c>
      <c r="G31" s="19" t="s">
        <v>5</v>
      </c>
      <c r="H31" s="26">
        <v>1641</v>
      </c>
      <c r="I31" s="19" t="s">
        <v>5</v>
      </c>
      <c r="J31" s="26">
        <v>1641</v>
      </c>
      <c r="K31" s="19" t="s">
        <v>5</v>
      </c>
      <c r="L31" s="26">
        <v>1829</v>
      </c>
      <c r="M31" s="19" t="s">
        <v>5</v>
      </c>
      <c r="N31" s="26">
        <v>206</v>
      </c>
      <c r="O31" s="19" t="s">
        <v>5</v>
      </c>
      <c r="P31" s="26">
        <v>131</v>
      </c>
      <c r="Q31" s="19" t="s">
        <v>5</v>
      </c>
      <c r="R31" s="26">
        <v>166</v>
      </c>
      <c r="S31" s="19" t="s">
        <v>5</v>
      </c>
    </row>
    <row r="32" spans="1:19" ht="7.5" customHeight="1">
      <c r="A32" s="26"/>
      <c r="B32" s="23" t="s">
        <v>295</v>
      </c>
      <c r="C32" s="18"/>
      <c r="D32" s="26">
        <v>13404</v>
      </c>
      <c r="E32" s="19" t="s">
        <v>5</v>
      </c>
      <c r="F32" s="26">
        <v>12527</v>
      </c>
      <c r="G32" s="19" t="s">
        <v>5</v>
      </c>
      <c r="H32" s="26">
        <v>17835</v>
      </c>
      <c r="I32" s="19" t="s">
        <v>5</v>
      </c>
      <c r="J32" s="26">
        <v>17835</v>
      </c>
      <c r="K32" s="19" t="s">
        <v>5</v>
      </c>
      <c r="L32" s="26">
        <v>19373</v>
      </c>
      <c r="M32" s="19" t="s">
        <v>5</v>
      </c>
      <c r="N32" s="26">
        <v>1713</v>
      </c>
      <c r="O32" s="19" t="s">
        <v>5</v>
      </c>
      <c r="P32" s="26">
        <v>1811</v>
      </c>
      <c r="Q32" s="19" t="s">
        <v>5</v>
      </c>
      <c r="R32" s="26">
        <v>1375</v>
      </c>
      <c r="S32" s="19" t="s">
        <v>5</v>
      </c>
    </row>
    <row r="33" spans="1:19" ht="7.5" customHeight="1">
      <c r="A33" s="26"/>
      <c r="B33" s="23" t="s">
        <v>263</v>
      </c>
      <c r="C33" s="18"/>
      <c r="D33" s="26">
        <v>1196</v>
      </c>
      <c r="E33" s="19" t="s">
        <v>5</v>
      </c>
      <c r="F33" s="26">
        <v>1032</v>
      </c>
      <c r="G33" s="19" t="s">
        <v>5</v>
      </c>
      <c r="H33" s="26">
        <v>903</v>
      </c>
      <c r="I33" s="19" t="s">
        <v>5</v>
      </c>
      <c r="J33" s="26">
        <v>903</v>
      </c>
      <c r="K33" s="19" t="s">
        <v>5</v>
      </c>
      <c r="L33" s="26">
        <v>1177</v>
      </c>
      <c r="M33" s="19" t="s">
        <v>5</v>
      </c>
      <c r="N33" s="26">
        <v>141</v>
      </c>
      <c r="O33" s="19" t="s">
        <v>5</v>
      </c>
      <c r="P33" s="26">
        <v>75</v>
      </c>
      <c r="Q33" s="19" t="s">
        <v>5</v>
      </c>
      <c r="R33" s="26">
        <v>82</v>
      </c>
      <c r="S33" s="19" t="s">
        <v>5</v>
      </c>
    </row>
    <row r="34" spans="1:19" ht="7.5" customHeight="1">
      <c r="A34" s="26"/>
      <c r="B34" s="23"/>
      <c r="C34" s="18" t="s">
        <v>17</v>
      </c>
      <c r="D34" s="26">
        <f>SUM(D30:D33)</f>
        <v>21622</v>
      </c>
      <c r="E34" s="19"/>
      <c r="F34" s="26">
        <f>SUM(F30:F33)</f>
        <v>19041</v>
      </c>
      <c r="G34" s="19"/>
      <c r="H34" s="26">
        <f>SUM(H30:H33)</f>
        <v>25351</v>
      </c>
      <c r="I34" s="19"/>
      <c r="J34" s="26">
        <f>SUM(J30:J33)</f>
        <v>25351</v>
      </c>
      <c r="K34" s="19"/>
      <c r="L34" s="26">
        <f>SUM(L30:L33)</f>
        <v>27628</v>
      </c>
      <c r="M34" s="19"/>
      <c r="N34" s="26">
        <f>SUM(N30:N33)</f>
        <v>2625</v>
      </c>
      <c r="O34" s="19"/>
      <c r="P34" s="26">
        <f>SUM(P30:P33)</f>
        <v>2442</v>
      </c>
      <c r="Q34" s="19"/>
      <c r="R34" s="26">
        <f>SUM(R30:R33)</f>
        <v>1961</v>
      </c>
      <c r="S34" s="19"/>
    </row>
    <row r="35" spans="1:19" ht="7.5" customHeight="1">
      <c r="A35" s="26"/>
      <c r="B35" s="7"/>
      <c r="C35" s="13" t="s">
        <v>217</v>
      </c>
      <c r="D35" s="31">
        <f>D28+D34</f>
        <v>70262</v>
      </c>
      <c r="E35" s="19"/>
      <c r="F35" s="31">
        <f>F28+F34</f>
        <v>66114</v>
      </c>
      <c r="G35" s="19"/>
      <c r="H35" s="31">
        <f>H28+H34</f>
        <v>81581</v>
      </c>
      <c r="I35" s="19"/>
      <c r="J35" s="31">
        <f>J28+J34</f>
        <v>81581</v>
      </c>
      <c r="K35" s="19"/>
      <c r="L35" s="31">
        <f>L28+L34</f>
        <v>92267</v>
      </c>
      <c r="M35" s="19"/>
      <c r="N35" s="31">
        <f>N28+N34</f>
        <v>8387</v>
      </c>
      <c r="O35" s="19"/>
      <c r="P35" s="31">
        <f>P28+P34</f>
        <v>8360</v>
      </c>
      <c r="Q35" s="19"/>
      <c r="R35" s="31">
        <f>R28+R34</f>
        <v>7323</v>
      </c>
      <c r="S35" s="19"/>
    </row>
    <row r="36" spans="1:19" ht="7.5" customHeight="1">
      <c r="A36" s="26"/>
      <c r="B36" s="23" t="s">
        <v>267</v>
      </c>
      <c r="C36" s="18"/>
      <c r="D36" s="26">
        <v>2237</v>
      </c>
      <c r="E36" s="19" t="s">
        <v>5</v>
      </c>
      <c r="F36" s="26">
        <v>2483</v>
      </c>
      <c r="G36" s="19" t="s">
        <v>5</v>
      </c>
      <c r="H36" s="26">
        <v>2662</v>
      </c>
      <c r="I36" s="19" t="s">
        <v>5</v>
      </c>
      <c r="J36" s="26">
        <v>2662</v>
      </c>
      <c r="K36" s="19" t="s">
        <v>5</v>
      </c>
      <c r="L36" s="26">
        <v>2683</v>
      </c>
      <c r="M36" s="19" t="s">
        <v>5</v>
      </c>
      <c r="N36" s="26">
        <v>202</v>
      </c>
      <c r="O36" s="19" t="s">
        <v>5</v>
      </c>
      <c r="P36" s="26">
        <v>239</v>
      </c>
      <c r="Q36" s="19" t="s">
        <v>5</v>
      </c>
      <c r="R36" s="26">
        <v>227</v>
      </c>
      <c r="S36" s="19" t="s">
        <v>5</v>
      </c>
    </row>
    <row r="37" spans="1:19" ht="8.25" customHeight="1">
      <c r="A37" s="26"/>
      <c r="B37" s="7" t="s">
        <v>207</v>
      </c>
      <c r="C37" s="13"/>
      <c r="D37" s="26"/>
      <c r="E37" s="19"/>
      <c r="F37" s="26"/>
      <c r="G37" s="19"/>
      <c r="H37" s="26"/>
      <c r="I37" s="19"/>
      <c r="J37" s="26"/>
      <c r="K37" s="19"/>
      <c r="L37" s="26"/>
      <c r="M37" s="19"/>
      <c r="N37" s="26"/>
      <c r="O37" s="19"/>
      <c r="P37" s="26"/>
      <c r="Q37" s="19"/>
      <c r="R37" s="26"/>
      <c r="S37" s="19"/>
    </row>
    <row r="38" spans="1:19" ht="7.5" customHeight="1">
      <c r="A38" s="26"/>
      <c r="B38" s="23" t="s">
        <v>259</v>
      </c>
      <c r="C38" s="18"/>
      <c r="D38" s="26"/>
      <c r="E38" s="19"/>
      <c r="F38" s="26"/>
      <c r="G38" s="19"/>
      <c r="H38" s="26"/>
      <c r="I38" s="19"/>
      <c r="J38" s="26"/>
      <c r="K38" s="19"/>
      <c r="L38" s="26"/>
      <c r="M38" s="19"/>
      <c r="N38" s="26"/>
      <c r="O38" s="19"/>
      <c r="P38" s="26"/>
      <c r="Q38" s="19"/>
      <c r="R38" s="26"/>
      <c r="S38" s="19"/>
    </row>
    <row r="39" spans="1:19" ht="7.5" customHeight="1">
      <c r="A39" s="26"/>
      <c r="B39" s="23" t="s">
        <v>260</v>
      </c>
      <c r="C39" s="18"/>
      <c r="D39" s="26">
        <v>33624</v>
      </c>
      <c r="E39" s="19" t="s">
        <v>5</v>
      </c>
      <c r="F39" s="26">
        <v>20351</v>
      </c>
      <c r="G39" s="19" t="s">
        <v>5</v>
      </c>
      <c r="H39" s="26">
        <v>18924</v>
      </c>
      <c r="I39" s="19" t="s">
        <v>5</v>
      </c>
      <c r="J39" s="26">
        <v>18924</v>
      </c>
      <c r="K39" s="19" t="s">
        <v>5</v>
      </c>
      <c r="L39" s="26">
        <v>19852</v>
      </c>
      <c r="M39" s="19" t="s">
        <v>5</v>
      </c>
      <c r="N39" s="26">
        <v>2027</v>
      </c>
      <c r="O39" s="19" t="s">
        <v>5</v>
      </c>
      <c r="P39" s="26">
        <v>2008</v>
      </c>
      <c r="Q39" s="19" t="s">
        <v>5</v>
      </c>
      <c r="R39" s="26">
        <v>2196</v>
      </c>
      <c r="S39" s="19" t="s">
        <v>5</v>
      </c>
    </row>
    <row r="40" spans="1:19" ht="7.5" customHeight="1">
      <c r="A40" s="26"/>
      <c r="B40" s="23" t="s">
        <v>473</v>
      </c>
      <c r="C40" s="18"/>
      <c r="D40" s="26">
        <v>5115</v>
      </c>
      <c r="E40" s="19" t="s">
        <v>5</v>
      </c>
      <c r="F40" s="26">
        <v>5671</v>
      </c>
      <c r="G40" s="19" t="s">
        <v>5</v>
      </c>
      <c r="H40" s="26">
        <v>6543</v>
      </c>
      <c r="I40" s="19" t="s">
        <v>5</v>
      </c>
      <c r="J40" s="26">
        <v>6543</v>
      </c>
      <c r="K40" s="19" t="s">
        <v>5</v>
      </c>
      <c r="L40" s="26">
        <v>6040</v>
      </c>
      <c r="M40" s="19" t="s">
        <v>5</v>
      </c>
      <c r="N40" s="26">
        <v>609</v>
      </c>
      <c r="O40" s="19" t="s">
        <v>5</v>
      </c>
      <c r="P40" s="26">
        <v>458</v>
      </c>
      <c r="Q40" s="19" t="s">
        <v>5</v>
      </c>
      <c r="R40" s="26">
        <v>560</v>
      </c>
      <c r="S40" s="19" t="s">
        <v>5</v>
      </c>
    </row>
    <row r="41" spans="1:19" ht="7.5" customHeight="1">
      <c r="A41" s="26"/>
      <c r="B41" s="23" t="s">
        <v>474</v>
      </c>
      <c r="C41" s="18"/>
      <c r="D41" s="26">
        <v>53416</v>
      </c>
      <c r="E41" s="19" t="s">
        <v>5</v>
      </c>
      <c r="F41" s="26">
        <v>57825</v>
      </c>
      <c r="G41" s="19" t="s">
        <v>5</v>
      </c>
      <c r="H41" s="26">
        <v>66599</v>
      </c>
      <c r="I41" s="19" t="s">
        <v>5</v>
      </c>
      <c r="J41" s="26">
        <v>66599</v>
      </c>
      <c r="K41" s="19" t="s">
        <v>5</v>
      </c>
      <c r="L41" s="26">
        <v>71362</v>
      </c>
      <c r="M41" s="19" t="s">
        <v>5</v>
      </c>
      <c r="N41" s="26">
        <v>6370</v>
      </c>
      <c r="O41" s="19" t="s">
        <v>5</v>
      </c>
      <c r="P41" s="26">
        <v>6323</v>
      </c>
      <c r="Q41" s="19" t="s">
        <v>5</v>
      </c>
      <c r="R41" s="26">
        <v>6833</v>
      </c>
      <c r="S41" s="19" t="s">
        <v>5</v>
      </c>
    </row>
    <row r="42" spans="1:19" ht="7.5" customHeight="1">
      <c r="A42" s="26"/>
      <c r="B42" s="23" t="s">
        <v>263</v>
      </c>
      <c r="C42" s="18"/>
      <c r="D42" s="26">
        <v>15779</v>
      </c>
      <c r="E42" s="19" t="s">
        <v>5</v>
      </c>
      <c r="F42" s="26">
        <v>16475</v>
      </c>
      <c r="G42" s="19" t="s">
        <v>5</v>
      </c>
      <c r="H42" s="26">
        <v>18042</v>
      </c>
      <c r="I42" s="19" t="s">
        <v>5</v>
      </c>
      <c r="J42" s="26">
        <v>18042</v>
      </c>
      <c r="K42" s="19" t="s">
        <v>5</v>
      </c>
      <c r="L42" s="26">
        <v>13812</v>
      </c>
      <c r="M42" s="19" t="s">
        <v>5</v>
      </c>
      <c r="N42" s="26">
        <v>1492</v>
      </c>
      <c r="O42" s="19" t="s">
        <v>5</v>
      </c>
      <c r="P42" s="26">
        <v>1292</v>
      </c>
      <c r="Q42" s="19" t="s">
        <v>5</v>
      </c>
      <c r="R42" s="26">
        <v>1182</v>
      </c>
      <c r="S42" s="19" t="s">
        <v>5</v>
      </c>
    </row>
    <row r="43" spans="1:19" ht="7.5" customHeight="1">
      <c r="A43" s="26"/>
      <c r="B43" s="23"/>
      <c r="C43" s="18" t="s">
        <v>17</v>
      </c>
      <c r="D43" s="26">
        <f>SUM(D39:D42)</f>
        <v>107934</v>
      </c>
      <c r="E43" s="19"/>
      <c r="F43" s="26">
        <f>SUM(F39:F42)</f>
        <v>100322</v>
      </c>
      <c r="G43" s="19"/>
      <c r="H43" s="26">
        <f>SUM(H39:H42)</f>
        <v>110108</v>
      </c>
      <c r="I43" s="19"/>
      <c r="J43" s="26">
        <f>SUM(J39:J42)</f>
        <v>110108</v>
      </c>
      <c r="K43" s="19"/>
      <c r="L43" s="26">
        <f>SUM(L39:L42)</f>
        <v>111066</v>
      </c>
      <c r="M43" s="19"/>
      <c r="N43" s="26">
        <f>SUM(N39:N42)</f>
        <v>10498</v>
      </c>
      <c r="O43" s="19"/>
      <c r="P43" s="26">
        <f>SUM(P39:P42)</f>
        <v>10081</v>
      </c>
      <c r="Q43" s="19"/>
      <c r="R43" s="26">
        <f>SUM(R39:R42)</f>
        <v>10771</v>
      </c>
      <c r="S43" s="19"/>
    </row>
    <row r="44" spans="1:19" ht="7.5" customHeight="1">
      <c r="A44" s="26"/>
      <c r="B44" s="23" t="s">
        <v>264</v>
      </c>
      <c r="C44" s="18"/>
      <c r="D44" s="26"/>
      <c r="E44" s="19"/>
      <c r="F44" s="26"/>
      <c r="G44" s="19"/>
      <c r="H44" s="26"/>
      <c r="I44" s="19"/>
      <c r="J44" s="26"/>
      <c r="K44" s="19"/>
      <c r="L44" s="26"/>
      <c r="M44" s="19"/>
      <c r="N44" s="26"/>
      <c r="O44" s="19"/>
      <c r="P44" s="26"/>
      <c r="Q44" s="19"/>
      <c r="R44" s="26"/>
      <c r="S44" s="19"/>
    </row>
    <row r="45" spans="1:19" ht="7.5" customHeight="1">
      <c r="A45" s="26"/>
      <c r="B45" s="23" t="s">
        <v>260</v>
      </c>
      <c r="C45" s="18"/>
      <c r="D45" s="26">
        <v>8432</v>
      </c>
      <c r="E45" s="19" t="s">
        <v>5</v>
      </c>
      <c r="F45" s="26">
        <v>9047</v>
      </c>
      <c r="G45" s="19" t="s">
        <v>5</v>
      </c>
      <c r="H45" s="26">
        <v>10074</v>
      </c>
      <c r="I45" s="19" t="s">
        <v>5</v>
      </c>
      <c r="J45" s="26">
        <v>10074</v>
      </c>
      <c r="K45" s="19" t="s">
        <v>5</v>
      </c>
      <c r="L45" s="26">
        <v>10290</v>
      </c>
      <c r="M45" s="19" t="s">
        <v>5</v>
      </c>
      <c r="N45" s="26">
        <v>1012</v>
      </c>
      <c r="O45" s="19" t="s">
        <v>5</v>
      </c>
      <c r="P45" s="26">
        <v>806</v>
      </c>
      <c r="Q45" s="19" t="s">
        <v>5</v>
      </c>
      <c r="R45" s="26">
        <v>974</v>
      </c>
      <c r="S45" s="19" t="s">
        <v>5</v>
      </c>
    </row>
    <row r="46" spans="1:19" ht="7.5" customHeight="1">
      <c r="A46" s="26"/>
      <c r="B46" s="23" t="s">
        <v>475</v>
      </c>
      <c r="C46" s="18"/>
      <c r="D46" s="26">
        <v>24883</v>
      </c>
      <c r="E46" s="19" t="s">
        <v>5</v>
      </c>
      <c r="F46" s="26">
        <v>24758</v>
      </c>
      <c r="G46" s="19" t="s">
        <v>5</v>
      </c>
      <c r="H46" s="26">
        <v>24535</v>
      </c>
      <c r="I46" s="19" t="s">
        <v>5</v>
      </c>
      <c r="J46" s="26">
        <v>24535</v>
      </c>
      <c r="K46" s="19" t="s">
        <v>5</v>
      </c>
      <c r="L46" s="26">
        <v>23329</v>
      </c>
      <c r="M46" s="19" t="s">
        <v>5</v>
      </c>
      <c r="N46" s="26">
        <v>2030</v>
      </c>
      <c r="O46" s="19" t="s">
        <v>5</v>
      </c>
      <c r="P46" s="26">
        <v>2040</v>
      </c>
      <c r="Q46" s="19" t="s">
        <v>5</v>
      </c>
      <c r="R46" s="26">
        <v>2069</v>
      </c>
      <c r="S46" s="19" t="s">
        <v>5</v>
      </c>
    </row>
    <row r="47" spans="1:19" ht="7.5" customHeight="1">
      <c r="A47" s="26"/>
      <c r="B47" s="23" t="s">
        <v>476</v>
      </c>
      <c r="C47" s="18"/>
      <c r="D47" s="26">
        <v>73296</v>
      </c>
      <c r="E47" s="19" t="s">
        <v>5</v>
      </c>
      <c r="F47" s="26">
        <v>74483</v>
      </c>
      <c r="G47" s="19" t="s">
        <v>5</v>
      </c>
      <c r="H47" s="26">
        <v>78382</v>
      </c>
      <c r="I47" s="19" t="s">
        <v>5</v>
      </c>
      <c r="J47" s="26">
        <v>78382</v>
      </c>
      <c r="K47" s="19" t="s">
        <v>5</v>
      </c>
      <c r="L47" s="26">
        <v>77910</v>
      </c>
      <c r="M47" s="19" t="s">
        <v>5</v>
      </c>
      <c r="N47" s="26">
        <v>7048</v>
      </c>
      <c r="O47" s="19" t="s">
        <v>5</v>
      </c>
      <c r="P47" s="26">
        <v>6598</v>
      </c>
      <c r="Q47" s="19" t="s">
        <v>5</v>
      </c>
      <c r="R47" s="26">
        <v>6295</v>
      </c>
      <c r="S47" s="19" t="s">
        <v>5</v>
      </c>
    </row>
    <row r="48" spans="1:19" ht="7.5" customHeight="1">
      <c r="A48" s="26"/>
      <c r="B48" s="23" t="s">
        <v>263</v>
      </c>
      <c r="C48" s="18"/>
      <c r="D48" s="26">
        <v>2495</v>
      </c>
      <c r="E48" s="19" t="s">
        <v>5</v>
      </c>
      <c r="F48" s="26">
        <v>1943</v>
      </c>
      <c r="G48" s="19" t="s">
        <v>5</v>
      </c>
      <c r="H48" s="26">
        <v>1732</v>
      </c>
      <c r="I48" s="19" t="s">
        <v>5</v>
      </c>
      <c r="J48" s="26">
        <v>1732</v>
      </c>
      <c r="K48" s="19" t="s">
        <v>5</v>
      </c>
      <c r="L48" s="26">
        <v>1351</v>
      </c>
      <c r="M48" s="19" t="s">
        <v>5</v>
      </c>
      <c r="N48" s="26">
        <v>94</v>
      </c>
      <c r="O48" s="19" t="s">
        <v>5</v>
      </c>
      <c r="P48" s="26">
        <v>78</v>
      </c>
      <c r="Q48" s="19" t="s">
        <v>5</v>
      </c>
      <c r="R48" s="26">
        <v>108</v>
      </c>
      <c r="S48" s="19" t="s">
        <v>5</v>
      </c>
    </row>
    <row r="49" spans="1:19" ht="7.5" customHeight="1">
      <c r="A49" s="26"/>
      <c r="B49" s="23"/>
      <c r="C49" s="18" t="s">
        <v>17</v>
      </c>
      <c r="D49" s="26">
        <f>SUM(D45:D48)</f>
        <v>109106</v>
      </c>
      <c r="E49" s="19"/>
      <c r="F49" s="26">
        <f>SUM(F45:F48)</f>
        <v>110231</v>
      </c>
      <c r="G49" s="19"/>
      <c r="H49" s="26">
        <f>SUM(H45:H48)</f>
        <v>114723</v>
      </c>
      <c r="I49" s="19"/>
      <c r="J49" s="26">
        <f>SUM(J45:J48)</f>
        <v>114723</v>
      </c>
      <c r="K49" s="19"/>
      <c r="L49" s="26">
        <f>SUM(L45:L48)</f>
        <v>112880</v>
      </c>
      <c r="M49" s="19"/>
      <c r="N49" s="26">
        <f>SUM(N45:N48)</f>
        <v>10184</v>
      </c>
      <c r="O49" s="19"/>
      <c r="P49" s="26">
        <f>SUM(P45:P48)</f>
        <v>9522</v>
      </c>
      <c r="Q49" s="19"/>
      <c r="R49" s="26">
        <f>SUM(R45:R48)</f>
        <v>9446</v>
      </c>
      <c r="S49" s="19"/>
    </row>
    <row r="50" spans="1:19" ht="7.5" customHeight="1">
      <c r="A50" s="26"/>
      <c r="B50" s="7"/>
      <c r="C50" s="13" t="s">
        <v>218</v>
      </c>
      <c r="D50" s="31">
        <f>D43+D49</f>
        <v>217040</v>
      </c>
      <c r="E50" s="19"/>
      <c r="F50" s="31">
        <f>F43+F49</f>
        <v>210553</v>
      </c>
      <c r="G50" s="19"/>
      <c r="H50" s="31">
        <f>H43+H49</f>
        <v>224831</v>
      </c>
      <c r="I50" s="19"/>
      <c r="J50" s="31">
        <f>J43+J49</f>
        <v>224831</v>
      </c>
      <c r="K50" s="19"/>
      <c r="L50" s="31">
        <f>L43+L49</f>
        <v>223946</v>
      </c>
      <c r="M50" s="19"/>
      <c r="N50" s="31">
        <f>N43+N49</f>
        <v>20682</v>
      </c>
      <c r="O50" s="19"/>
      <c r="P50" s="31">
        <f>P43+P49</f>
        <v>19603</v>
      </c>
      <c r="Q50" s="19"/>
      <c r="R50" s="31">
        <f>R43+R49</f>
        <v>20217</v>
      </c>
      <c r="S50" s="19"/>
    </row>
    <row r="51" spans="1:19" ht="7.5" customHeight="1">
      <c r="A51" s="26"/>
      <c r="B51" s="23" t="s">
        <v>267</v>
      </c>
      <c r="C51" s="18"/>
      <c r="D51" s="26">
        <v>3973</v>
      </c>
      <c r="E51" s="19" t="s">
        <v>5</v>
      </c>
      <c r="F51" s="26">
        <v>4151</v>
      </c>
      <c r="G51" s="19" t="s">
        <v>5</v>
      </c>
      <c r="H51" s="26">
        <v>4821</v>
      </c>
      <c r="I51" s="19" t="s">
        <v>5</v>
      </c>
      <c r="J51" s="26">
        <v>4821</v>
      </c>
      <c r="K51" s="19" t="s">
        <v>5</v>
      </c>
      <c r="L51" s="26">
        <v>4048</v>
      </c>
      <c r="M51" s="19" t="s">
        <v>5</v>
      </c>
      <c r="N51" s="26">
        <v>331</v>
      </c>
      <c r="O51" s="19" t="s">
        <v>5</v>
      </c>
      <c r="P51" s="26">
        <v>295</v>
      </c>
      <c r="Q51" s="19" t="s">
        <v>5</v>
      </c>
      <c r="R51" s="26">
        <v>309</v>
      </c>
      <c r="S51" s="19" t="s">
        <v>5</v>
      </c>
    </row>
    <row r="52" spans="1:19" ht="7.5" customHeight="1">
      <c r="A52" s="12"/>
      <c r="B52" s="11"/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</row>
    <row r="54" spans="1:19" ht="22.5" customHeight="1">
      <c r="A54" s="2"/>
      <c r="B54" s="1" t="s">
        <v>39</v>
      </c>
      <c r="C54" s="3"/>
      <c r="D54" s="5">
        <v>2015</v>
      </c>
      <c r="E54" s="6"/>
      <c r="F54" s="5">
        <v>2016</v>
      </c>
      <c r="G54" s="6"/>
      <c r="H54" s="5">
        <v>2017</v>
      </c>
      <c r="I54" s="6"/>
      <c r="J54" s="5">
        <v>2017</v>
      </c>
      <c r="K54" s="6"/>
      <c r="L54" s="5">
        <v>2018</v>
      </c>
      <c r="M54" s="6"/>
      <c r="N54" s="5">
        <v>2018</v>
      </c>
      <c r="O54" s="6"/>
      <c r="P54" s="5">
        <v>2018</v>
      </c>
      <c r="Q54" s="6"/>
      <c r="R54" s="5">
        <v>2018</v>
      </c>
      <c r="S54" s="6"/>
    </row>
    <row r="55" spans="1:19" ht="2.25" customHeight="1">
      <c r="A55" s="26"/>
      <c r="D55" s="25"/>
      <c r="E55" s="9"/>
      <c r="F55" s="25"/>
      <c r="G55" s="9"/>
      <c r="H55" s="25"/>
      <c r="I55" s="9"/>
      <c r="J55" s="25"/>
      <c r="K55" s="9"/>
      <c r="L55" s="25"/>
      <c r="M55" s="9"/>
      <c r="N55" s="25"/>
      <c r="O55" s="9"/>
      <c r="P55" s="25"/>
      <c r="Q55" s="9"/>
      <c r="R55" s="25"/>
      <c r="S55" s="9"/>
    </row>
    <row r="56" spans="1:19" ht="9" customHeight="1">
      <c r="A56" s="26"/>
      <c r="D56" s="25" t="s">
        <v>5</v>
      </c>
      <c r="E56" s="9"/>
      <c r="F56" s="25" t="s">
        <v>5</v>
      </c>
      <c r="G56" s="9"/>
      <c r="H56" s="25" t="s">
        <v>5</v>
      </c>
      <c r="I56" s="9"/>
      <c r="J56" s="25" t="s">
        <v>142</v>
      </c>
      <c r="K56" s="9"/>
      <c r="L56" s="25" t="s">
        <v>142</v>
      </c>
      <c r="M56" s="9"/>
      <c r="N56" s="25" t="s">
        <v>76</v>
      </c>
      <c r="O56" s="9"/>
      <c r="P56" s="25" t="s">
        <v>77</v>
      </c>
      <c r="Q56" s="9"/>
      <c r="R56" s="25" t="s">
        <v>78</v>
      </c>
      <c r="S56" s="9"/>
    </row>
    <row r="57" spans="1:19" ht="8.25" customHeight="1">
      <c r="A57" s="26"/>
      <c r="B57" s="7" t="s">
        <v>201</v>
      </c>
      <c r="C57" s="13"/>
      <c r="D57" s="26"/>
      <c r="E57" s="19"/>
      <c r="F57" s="26"/>
      <c r="G57" s="19"/>
      <c r="H57" s="26"/>
      <c r="I57" s="19"/>
      <c r="J57" s="26"/>
      <c r="K57" s="19"/>
      <c r="L57" s="26"/>
      <c r="M57" s="19"/>
      <c r="N57" s="26"/>
      <c r="O57" s="19"/>
      <c r="P57" s="26"/>
      <c r="Q57" s="19"/>
      <c r="R57" s="26"/>
      <c r="S57" s="19"/>
    </row>
    <row r="58" spans="1:19" ht="8.25" customHeight="1">
      <c r="A58" s="26"/>
      <c r="B58" s="7" t="s">
        <v>202</v>
      </c>
      <c r="C58" s="13"/>
      <c r="D58" s="26"/>
      <c r="E58" s="19"/>
      <c r="F58" s="26"/>
      <c r="G58" s="19"/>
      <c r="H58" s="26"/>
      <c r="I58" s="19"/>
      <c r="J58" s="26"/>
      <c r="K58" s="19"/>
      <c r="L58" s="26"/>
      <c r="M58" s="19"/>
      <c r="N58" s="26"/>
      <c r="O58" s="19"/>
      <c r="P58" s="26"/>
      <c r="Q58" s="19"/>
      <c r="R58" s="26"/>
      <c r="S58" s="19"/>
    </row>
    <row r="59" spans="1:19" ht="7.5" customHeight="1">
      <c r="A59" s="26"/>
      <c r="B59" s="23" t="s">
        <v>477</v>
      </c>
      <c r="C59" s="18"/>
      <c r="D59" s="26">
        <v>566065</v>
      </c>
      <c r="E59" s="19" t="s">
        <v>5</v>
      </c>
      <c r="F59" s="26">
        <v>595780</v>
      </c>
      <c r="G59" s="19" t="s">
        <v>5</v>
      </c>
      <c r="H59" s="26">
        <v>745182</v>
      </c>
      <c r="I59" s="19" t="s">
        <v>5</v>
      </c>
      <c r="J59" s="26">
        <v>691579</v>
      </c>
      <c r="K59" s="19" t="s">
        <v>5</v>
      </c>
      <c r="L59" s="26">
        <v>734337</v>
      </c>
      <c r="M59" s="19" t="s">
        <v>5</v>
      </c>
      <c r="N59" s="26">
        <v>64677</v>
      </c>
      <c r="O59" s="19" t="s">
        <v>5</v>
      </c>
      <c r="P59" s="26">
        <v>70381</v>
      </c>
      <c r="Q59" s="19" t="s">
        <v>5</v>
      </c>
      <c r="R59" s="26">
        <v>71133</v>
      </c>
      <c r="S59" s="19" t="s">
        <v>5</v>
      </c>
    </row>
    <row r="60" spans="1:19" ht="7.5" customHeight="1">
      <c r="A60" s="26"/>
      <c r="B60" s="23" t="s">
        <v>478</v>
      </c>
      <c r="C60" s="18"/>
      <c r="D60" s="26">
        <v>384487</v>
      </c>
      <c r="E60" s="19" t="s">
        <v>5</v>
      </c>
      <c r="F60" s="26">
        <v>377529</v>
      </c>
      <c r="G60" s="19" t="s">
        <v>5</v>
      </c>
      <c r="H60" s="26">
        <v>386632</v>
      </c>
      <c r="I60" s="19" t="s">
        <v>5</v>
      </c>
      <c r="J60" s="26">
        <v>350603</v>
      </c>
      <c r="K60" s="19" t="s">
        <v>5</v>
      </c>
      <c r="L60" s="26">
        <v>367756</v>
      </c>
      <c r="M60" s="19" t="s">
        <v>5</v>
      </c>
      <c r="N60" s="26">
        <v>35733</v>
      </c>
      <c r="O60" s="19" t="s">
        <v>5</v>
      </c>
      <c r="P60" s="26">
        <v>37234</v>
      </c>
      <c r="Q60" s="19" t="s">
        <v>5</v>
      </c>
      <c r="R60" s="26">
        <v>37519</v>
      </c>
      <c r="S60" s="19" t="s">
        <v>5</v>
      </c>
    </row>
    <row r="61" spans="1:19" ht="7.5" customHeight="1">
      <c r="A61" s="26"/>
      <c r="B61" s="23" t="s">
        <v>205</v>
      </c>
      <c r="C61" s="18"/>
      <c r="D61" s="26">
        <v>396558</v>
      </c>
      <c r="E61" s="19" t="s">
        <v>5</v>
      </c>
      <c r="F61" s="26">
        <v>412849</v>
      </c>
      <c r="G61" s="19" t="s">
        <v>5</v>
      </c>
      <c r="H61" s="26">
        <v>429135</v>
      </c>
      <c r="I61" s="19" t="s">
        <v>5</v>
      </c>
      <c r="J61" s="26">
        <v>389494</v>
      </c>
      <c r="K61" s="19" t="s">
        <v>5</v>
      </c>
      <c r="L61" s="26">
        <v>404941</v>
      </c>
      <c r="M61" s="19" t="s">
        <v>5</v>
      </c>
      <c r="N61" s="26">
        <v>39511</v>
      </c>
      <c r="O61" s="19" t="s">
        <v>5</v>
      </c>
      <c r="P61" s="26">
        <v>41034</v>
      </c>
      <c r="Q61" s="19" t="s">
        <v>5</v>
      </c>
      <c r="R61" s="26">
        <v>41319</v>
      </c>
      <c r="S61" s="19" t="s">
        <v>5</v>
      </c>
    </row>
    <row r="62" spans="1:19" ht="8.25" customHeight="1">
      <c r="A62" s="26"/>
      <c r="B62" s="7" t="s">
        <v>206</v>
      </c>
      <c r="C62" s="13"/>
      <c r="D62" s="26"/>
      <c r="E62" s="19"/>
      <c r="F62" s="26"/>
      <c r="G62" s="19"/>
      <c r="H62" s="26"/>
      <c r="I62" s="19"/>
      <c r="J62" s="26"/>
      <c r="K62" s="19"/>
      <c r="L62" s="26"/>
      <c r="M62" s="19"/>
      <c r="N62" s="26"/>
      <c r="O62" s="19"/>
      <c r="P62" s="26"/>
      <c r="Q62" s="19"/>
      <c r="R62" s="26"/>
      <c r="S62" s="19"/>
    </row>
    <row r="63" spans="1:19" ht="7.5" customHeight="1">
      <c r="A63" s="26"/>
      <c r="B63" s="23" t="s">
        <v>479</v>
      </c>
      <c r="C63" s="18"/>
      <c r="D63" s="26">
        <v>6842</v>
      </c>
      <c r="E63" s="19" t="s">
        <v>5</v>
      </c>
      <c r="F63" s="26">
        <v>11225</v>
      </c>
      <c r="G63" s="19" t="s">
        <v>5</v>
      </c>
      <c r="H63" s="26">
        <v>12922</v>
      </c>
      <c r="I63" s="19" t="s">
        <v>5</v>
      </c>
      <c r="J63" s="26">
        <v>11384</v>
      </c>
      <c r="K63" s="19" t="s">
        <v>5</v>
      </c>
      <c r="L63" s="26">
        <v>36252</v>
      </c>
      <c r="M63" s="19" t="s">
        <v>5</v>
      </c>
      <c r="N63" s="26">
        <v>3919</v>
      </c>
      <c r="O63" s="19" t="s">
        <v>5</v>
      </c>
      <c r="P63" s="26">
        <v>5796</v>
      </c>
      <c r="Q63" s="19" t="s">
        <v>5</v>
      </c>
      <c r="R63" s="26">
        <v>4985</v>
      </c>
      <c r="S63" s="19" t="s">
        <v>5</v>
      </c>
    </row>
    <row r="64" spans="1:19" ht="7.5" customHeight="1">
      <c r="A64" s="26"/>
      <c r="B64" s="23" t="s">
        <v>205</v>
      </c>
      <c r="C64" s="18"/>
      <c r="D64" s="26">
        <v>3</v>
      </c>
      <c r="E64" s="19" t="s">
        <v>5</v>
      </c>
      <c r="F64" s="26">
        <v>6</v>
      </c>
      <c r="G64" s="19" t="s">
        <v>5</v>
      </c>
      <c r="H64" s="26">
        <v>6</v>
      </c>
      <c r="I64" s="19" t="s">
        <v>5</v>
      </c>
      <c r="J64" s="26">
        <v>6</v>
      </c>
      <c r="K64" s="19" t="s">
        <v>5</v>
      </c>
      <c r="L64" s="26">
        <v>5</v>
      </c>
      <c r="M64" s="19" t="s">
        <v>5</v>
      </c>
      <c r="N64" s="26">
        <v>0</v>
      </c>
      <c r="O64" s="19" t="s">
        <v>5</v>
      </c>
      <c r="P64" s="26">
        <v>1</v>
      </c>
      <c r="Q64" s="19" t="s">
        <v>5</v>
      </c>
      <c r="R64" s="26">
        <v>0</v>
      </c>
      <c r="S64" s="19" t="s">
        <v>5</v>
      </c>
    </row>
    <row r="65" spans="1:19" ht="8.25" customHeight="1">
      <c r="A65" s="26"/>
      <c r="B65" s="7" t="s">
        <v>207</v>
      </c>
      <c r="C65" s="13"/>
      <c r="D65" s="26"/>
      <c r="E65" s="19"/>
      <c r="F65" s="26"/>
      <c r="G65" s="19"/>
      <c r="H65" s="26"/>
      <c r="I65" s="19"/>
      <c r="J65" s="26"/>
      <c r="K65" s="19"/>
      <c r="L65" s="26"/>
      <c r="M65" s="19"/>
      <c r="N65" s="26"/>
      <c r="O65" s="19"/>
      <c r="P65" s="26"/>
      <c r="Q65" s="19"/>
      <c r="R65" s="26"/>
      <c r="S65" s="19"/>
    </row>
    <row r="66" spans="1:19" ht="7.5" customHeight="1">
      <c r="A66" s="26"/>
      <c r="B66" s="23" t="s">
        <v>480</v>
      </c>
      <c r="C66" s="18"/>
      <c r="D66" s="26">
        <v>274427</v>
      </c>
      <c r="E66" s="19" t="s">
        <v>5</v>
      </c>
      <c r="F66" s="26">
        <v>349810</v>
      </c>
      <c r="G66" s="19" t="s">
        <v>5</v>
      </c>
      <c r="H66" s="26">
        <v>803167</v>
      </c>
      <c r="I66" s="19" t="s">
        <v>5</v>
      </c>
      <c r="J66" s="26">
        <v>749588</v>
      </c>
      <c r="K66" s="19" t="s">
        <v>5</v>
      </c>
      <c r="L66" s="26">
        <v>621235</v>
      </c>
      <c r="M66" s="19" t="s">
        <v>5</v>
      </c>
      <c r="N66" s="26">
        <v>91844</v>
      </c>
      <c r="O66" s="19" t="s">
        <v>5</v>
      </c>
      <c r="P66" s="26">
        <v>77614</v>
      </c>
      <c r="Q66" s="19" t="s">
        <v>5</v>
      </c>
      <c r="R66" s="26">
        <v>28806</v>
      </c>
      <c r="S66" s="19" t="s">
        <v>5</v>
      </c>
    </row>
    <row r="67" spans="1:19" ht="7.5" customHeight="1">
      <c r="A67" s="26"/>
      <c r="B67" s="23" t="s">
        <v>205</v>
      </c>
      <c r="C67" s="18" t="s">
        <v>17</v>
      </c>
      <c r="D67" s="26">
        <v>351723</v>
      </c>
      <c r="E67" s="19" t="s">
        <v>5</v>
      </c>
      <c r="F67" s="26">
        <v>395899</v>
      </c>
      <c r="G67" s="19" t="s">
        <v>5</v>
      </c>
      <c r="H67" s="26">
        <v>402934</v>
      </c>
      <c r="I67" s="19" t="s">
        <v>5</v>
      </c>
      <c r="J67" s="26">
        <v>367994</v>
      </c>
      <c r="K67" s="19" t="s">
        <v>5</v>
      </c>
      <c r="L67" s="26">
        <v>351740</v>
      </c>
      <c r="M67" s="19" t="s">
        <v>5</v>
      </c>
      <c r="N67" s="26">
        <v>31556</v>
      </c>
      <c r="O67" s="19" t="s">
        <v>5</v>
      </c>
      <c r="P67" s="26">
        <v>37430</v>
      </c>
      <c r="Q67" s="19" t="s">
        <v>5</v>
      </c>
      <c r="R67" s="26">
        <v>35590</v>
      </c>
      <c r="S67" s="19" t="s">
        <v>5</v>
      </c>
    </row>
    <row r="68" spans="1:19" ht="7.5" customHeight="1">
      <c r="A68" s="26"/>
      <c r="B68" s="23" t="s">
        <v>252</v>
      </c>
      <c r="C68" s="18"/>
      <c r="D68" s="26"/>
      <c r="E68" s="19"/>
      <c r="F68" s="26"/>
      <c r="G68" s="19"/>
      <c r="H68" s="26"/>
      <c r="I68" s="19"/>
      <c r="J68" s="26"/>
      <c r="K68" s="19"/>
      <c r="L68" s="26"/>
      <c r="M68" s="19"/>
      <c r="N68" s="26"/>
      <c r="O68" s="19"/>
      <c r="P68" s="26"/>
      <c r="Q68" s="19"/>
      <c r="R68" s="26"/>
      <c r="S68" s="19"/>
    </row>
    <row r="69" spans="1:19" ht="7.5" customHeight="1">
      <c r="A69" s="26"/>
      <c r="B69" s="23" t="s">
        <v>253</v>
      </c>
      <c r="C69" s="18"/>
      <c r="D69" s="26">
        <v>144650</v>
      </c>
      <c r="E69" s="19" t="s">
        <v>5</v>
      </c>
      <c r="F69" s="26">
        <v>189022</v>
      </c>
      <c r="G69" s="19" t="s">
        <v>5</v>
      </c>
      <c r="H69" s="26">
        <v>192158</v>
      </c>
      <c r="I69" s="19" t="s">
        <v>5</v>
      </c>
      <c r="J69" s="26">
        <v>172799</v>
      </c>
      <c r="K69" s="19" t="s">
        <v>5</v>
      </c>
      <c r="L69" s="26">
        <v>195656</v>
      </c>
      <c r="M69" s="19" t="s">
        <v>5</v>
      </c>
      <c r="N69" s="26">
        <v>19477</v>
      </c>
      <c r="O69" s="19" t="s">
        <v>5</v>
      </c>
      <c r="P69" s="26">
        <v>23088</v>
      </c>
      <c r="Q69" s="19" t="s">
        <v>5</v>
      </c>
      <c r="R69" s="26">
        <v>19240</v>
      </c>
      <c r="S69" s="19" t="s">
        <v>5</v>
      </c>
    </row>
    <row r="70" spans="1:19" ht="7.5" customHeight="1">
      <c r="A70" s="26"/>
      <c r="B70" s="23" t="s">
        <v>238</v>
      </c>
      <c r="C70" s="18"/>
      <c r="D70" s="26">
        <v>2569</v>
      </c>
      <c r="E70" s="19" t="s">
        <v>5</v>
      </c>
      <c r="F70" s="26">
        <v>187</v>
      </c>
      <c r="G70" s="19" t="s">
        <v>5</v>
      </c>
      <c r="H70" s="26">
        <v>0</v>
      </c>
      <c r="I70" s="19" t="s">
        <v>5</v>
      </c>
      <c r="J70" s="26">
        <v>0</v>
      </c>
      <c r="K70" s="19" t="s">
        <v>5</v>
      </c>
      <c r="L70" s="26">
        <v>0</v>
      </c>
      <c r="M70" s="19" t="s">
        <v>5</v>
      </c>
      <c r="N70" s="26">
        <v>0</v>
      </c>
      <c r="O70" s="19" t="s">
        <v>5</v>
      </c>
      <c r="P70" s="26">
        <v>0</v>
      </c>
      <c r="Q70" s="19" t="s">
        <v>5</v>
      </c>
      <c r="R70" s="26">
        <v>0</v>
      </c>
      <c r="S70" s="19" t="s">
        <v>5</v>
      </c>
    </row>
    <row r="71" spans="1:19" ht="7.5" customHeight="1">
      <c r="A71" s="26"/>
      <c r="B71" s="23" t="s">
        <v>239</v>
      </c>
      <c r="C71" s="18"/>
      <c r="D71" s="26">
        <v>129</v>
      </c>
      <c r="E71" s="19" t="s">
        <v>5</v>
      </c>
      <c r="F71" s="26">
        <v>0</v>
      </c>
      <c r="G71" s="19" t="s">
        <v>5</v>
      </c>
      <c r="H71" s="26">
        <v>0</v>
      </c>
      <c r="I71" s="19" t="s">
        <v>5</v>
      </c>
      <c r="J71" s="26">
        <v>0</v>
      </c>
      <c r="K71" s="19" t="s">
        <v>5</v>
      </c>
      <c r="L71" s="26">
        <v>0</v>
      </c>
      <c r="M71" s="19" t="s">
        <v>5</v>
      </c>
      <c r="N71" s="26">
        <v>0</v>
      </c>
      <c r="O71" s="19" t="s">
        <v>5</v>
      </c>
      <c r="P71" s="26">
        <v>0</v>
      </c>
      <c r="Q71" s="19" t="s">
        <v>5</v>
      </c>
      <c r="R71" s="26">
        <v>0</v>
      </c>
      <c r="S71" s="19" t="s">
        <v>5</v>
      </c>
    </row>
    <row r="72" spans="1:19" ht="7.5" customHeight="1">
      <c r="A72" s="26"/>
      <c r="B72" s="23" t="s">
        <v>356</v>
      </c>
      <c r="C72" s="18"/>
      <c r="D72" s="26">
        <v>0</v>
      </c>
      <c r="E72" s="19" t="s">
        <v>5</v>
      </c>
      <c r="F72" s="26">
        <v>0</v>
      </c>
      <c r="G72" s="19" t="s">
        <v>5</v>
      </c>
      <c r="H72" s="26">
        <v>0</v>
      </c>
      <c r="I72" s="19" t="s">
        <v>5</v>
      </c>
      <c r="J72" s="26">
        <v>0</v>
      </c>
      <c r="K72" s="19" t="s">
        <v>5</v>
      </c>
      <c r="L72" s="26">
        <v>0</v>
      </c>
      <c r="M72" s="19" t="s">
        <v>5</v>
      </c>
      <c r="N72" s="26">
        <v>0</v>
      </c>
      <c r="O72" s="19" t="s">
        <v>5</v>
      </c>
      <c r="P72" s="26">
        <v>0</v>
      </c>
      <c r="Q72" s="19" t="s">
        <v>5</v>
      </c>
      <c r="R72" s="26">
        <v>0</v>
      </c>
      <c r="S72" s="19" t="s">
        <v>5</v>
      </c>
    </row>
    <row r="73" spans="1:19" ht="7.5" customHeight="1">
      <c r="A73" s="26"/>
      <c r="B73" s="23" t="s">
        <v>343</v>
      </c>
      <c r="C73" s="18"/>
      <c r="D73" s="26">
        <v>76458</v>
      </c>
      <c r="E73" s="19" t="s">
        <v>5</v>
      </c>
      <c r="F73" s="26">
        <v>59328</v>
      </c>
      <c r="G73" s="19" t="s">
        <v>5</v>
      </c>
      <c r="H73" s="26">
        <v>68834</v>
      </c>
      <c r="I73" s="19" t="s">
        <v>5</v>
      </c>
      <c r="J73" s="26">
        <v>61883</v>
      </c>
      <c r="K73" s="19" t="s">
        <v>5</v>
      </c>
      <c r="L73" s="26">
        <v>42045</v>
      </c>
      <c r="M73" s="19" t="s">
        <v>5</v>
      </c>
      <c r="N73" s="26">
        <v>2352</v>
      </c>
      <c r="O73" s="19" t="s">
        <v>5</v>
      </c>
      <c r="P73" s="26">
        <v>2912</v>
      </c>
      <c r="Q73" s="19" t="s">
        <v>5</v>
      </c>
      <c r="R73" s="26">
        <v>2879</v>
      </c>
      <c r="S73" s="19" t="s">
        <v>5</v>
      </c>
    </row>
    <row r="74" spans="1:19" ht="7.5" customHeight="1">
      <c r="A74" s="26"/>
      <c r="B74" s="23" t="s">
        <v>243</v>
      </c>
      <c r="C74" s="18"/>
      <c r="D74" s="26">
        <f>D67-SUM(D69:D73)</f>
        <v>127917</v>
      </c>
      <c r="E74" s="19"/>
      <c r="F74" s="26">
        <f>F67-SUM(F69:F73)</f>
        <v>147362</v>
      </c>
      <c r="G74" s="19"/>
      <c r="H74" s="26">
        <f>H67-SUM(H69:H73)</f>
        <v>141942</v>
      </c>
      <c r="I74" s="19"/>
      <c r="J74" s="26">
        <f>J67-SUM(J69:J73)</f>
        <v>133312</v>
      </c>
      <c r="K74" s="19"/>
      <c r="L74" s="26">
        <f>L67-SUM(L69:L73)</f>
        <v>114039</v>
      </c>
      <c r="M74" s="19"/>
      <c r="N74" s="26">
        <f>N67-SUM(N69:N73)</f>
        <v>9727</v>
      </c>
      <c r="O74" s="19"/>
      <c r="P74" s="26">
        <f>P67-SUM(P69:P73)</f>
        <v>11430</v>
      </c>
      <c r="Q74" s="19"/>
      <c r="R74" s="26">
        <f>R67-SUM(R69:R73)</f>
        <v>13471</v>
      </c>
      <c r="S74" s="19"/>
    </row>
    <row r="75" spans="1:19" ht="8.25" customHeight="1">
      <c r="A75" s="26"/>
      <c r="B75" s="7" t="s">
        <v>210</v>
      </c>
      <c r="C75" s="13"/>
      <c r="D75" s="26"/>
      <c r="E75" s="19"/>
      <c r="F75" s="26"/>
      <c r="G75" s="19"/>
      <c r="H75" s="26"/>
      <c r="I75" s="19"/>
      <c r="J75" s="26"/>
      <c r="K75" s="19"/>
      <c r="L75" s="26"/>
      <c r="M75" s="19"/>
      <c r="N75" s="26"/>
      <c r="O75" s="19"/>
      <c r="P75" s="26"/>
      <c r="Q75" s="19"/>
      <c r="R75" s="26"/>
      <c r="S75" s="19"/>
    </row>
    <row r="76" spans="1:19" ht="7.5" customHeight="1">
      <c r="A76" s="26"/>
      <c r="B76" s="23" t="s">
        <v>205</v>
      </c>
      <c r="C76" s="18"/>
      <c r="D76" s="26">
        <v>44838</v>
      </c>
      <c r="E76" s="19" t="s">
        <v>5</v>
      </c>
      <c r="F76" s="26">
        <v>16955</v>
      </c>
      <c r="G76" s="19" t="s">
        <v>5</v>
      </c>
      <c r="H76" s="26">
        <v>26208</v>
      </c>
      <c r="I76" s="19" t="s">
        <v>5</v>
      </c>
      <c r="J76" s="26">
        <v>24024</v>
      </c>
      <c r="K76" s="19" t="s">
        <v>5</v>
      </c>
      <c r="L76" s="26">
        <v>22000</v>
      </c>
      <c r="M76" s="19" t="s">
        <v>5</v>
      </c>
      <c r="N76" s="27">
        <v>2000</v>
      </c>
      <c r="O76" s="19"/>
      <c r="P76" s="27">
        <v>2000</v>
      </c>
      <c r="Q76" s="19"/>
      <c r="R76" s="27">
        <v>2000</v>
      </c>
      <c r="S76" s="19"/>
    </row>
    <row r="77" spans="1:19" ht="7.5" customHeight="1">
      <c r="A77" s="12"/>
      <c r="B77" s="11"/>
      <c r="C77" s="10"/>
      <c r="D77" s="11"/>
      <c r="E77" s="10"/>
      <c r="F77" s="11"/>
      <c r="G77" s="10"/>
      <c r="H77" s="11"/>
      <c r="I77" s="10"/>
      <c r="J77" s="11"/>
      <c r="K77" s="10"/>
      <c r="L77" s="11"/>
      <c r="M77" s="10"/>
      <c r="N77" s="11"/>
      <c r="O77" s="10"/>
      <c r="P77" s="11"/>
      <c r="Q77" s="10"/>
      <c r="R77" s="11"/>
      <c r="S77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Japan and Kazakhstan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98"/>
  <sheetViews>
    <sheetView workbookViewId="0">
      <selection activeCell="D62" sqref="D62:R69"/>
    </sheetView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42</v>
      </c>
      <c r="C3" s="3"/>
      <c r="D3" s="5">
        <v>2015</v>
      </c>
      <c r="E3" s="6"/>
      <c r="F3" s="5">
        <v>2016</v>
      </c>
      <c r="G3" s="6"/>
      <c r="H3" s="5">
        <v>2017</v>
      </c>
      <c r="I3" s="6"/>
      <c r="J3" s="5">
        <v>2017</v>
      </c>
      <c r="K3" s="6"/>
      <c r="L3" s="5">
        <v>2018</v>
      </c>
      <c r="M3" s="6"/>
      <c r="N3" s="5">
        <v>2018</v>
      </c>
      <c r="O3" s="6"/>
      <c r="P3" s="5">
        <v>2018</v>
      </c>
      <c r="Q3" s="6"/>
      <c r="R3" s="5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142</v>
      </c>
      <c r="K5" s="9"/>
      <c r="L5" s="25" t="s">
        <v>142</v>
      </c>
      <c r="M5" s="9"/>
      <c r="N5" s="25" t="s">
        <v>76</v>
      </c>
      <c r="O5" s="9"/>
      <c r="P5" s="25" t="s">
        <v>77</v>
      </c>
      <c r="Q5" s="9"/>
      <c r="R5" s="25" t="s">
        <v>78</v>
      </c>
      <c r="S5" s="9"/>
    </row>
    <row r="6" spans="1:19" ht="8.25" customHeight="1">
      <c r="A6" s="26"/>
      <c r="B6" s="7" t="s">
        <v>206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7.5" customHeight="1">
      <c r="A7" s="26"/>
      <c r="B7" s="23" t="s">
        <v>205</v>
      </c>
      <c r="C7" s="18"/>
      <c r="D7" s="26">
        <v>352619</v>
      </c>
      <c r="E7" s="19" t="s">
        <v>5</v>
      </c>
      <c r="F7" s="26">
        <v>325785</v>
      </c>
      <c r="G7" s="19" t="s">
        <v>5</v>
      </c>
      <c r="H7" s="26">
        <v>341584</v>
      </c>
      <c r="I7" s="19" t="s">
        <v>5</v>
      </c>
      <c r="J7" s="26">
        <v>320006</v>
      </c>
      <c r="K7" s="19" t="s">
        <v>5</v>
      </c>
      <c r="L7" s="26">
        <v>280488</v>
      </c>
      <c r="M7" s="19" t="s">
        <v>5</v>
      </c>
      <c r="N7" s="26">
        <v>25425</v>
      </c>
      <c r="O7" s="19" t="s">
        <v>5</v>
      </c>
      <c r="P7" s="26">
        <v>27724</v>
      </c>
      <c r="Q7" s="19" t="s">
        <v>5</v>
      </c>
      <c r="R7" s="26">
        <v>24794</v>
      </c>
      <c r="S7" s="19" t="s">
        <v>5</v>
      </c>
    </row>
    <row r="8" spans="1:19" ht="8.25" customHeight="1">
      <c r="A8" s="26"/>
      <c r="B8" s="7" t="s">
        <v>210</v>
      </c>
      <c r="C8" s="13"/>
      <c r="D8" s="26"/>
      <c r="E8" s="19"/>
      <c r="F8" s="26"/>
      <c r="G8" s="19"/>
      <c r="H8" s="26"/>
      <c r="I8" s="19"/>
      <c r="J8" s="26"/>
      <c r="K8" s="19"/>
      <c r="L8" s="26"/>
      <c r="M8" s="19"/>
      <c r="N8" s="26"/>
      <c r="O8" s="19"/>
      <c r="P8" s="26"/>
      <c r="Q8" s="19"/>
      <c r="R8" s="26"/>
      <c r="S8" s="19"/>
    </row>
    <row r="9" spans="1:19" ht="7.5" customHeight="1">
      <c r="A9" s="26"/>
      <c r="B9" s="23" t="s">
        <v>205</v>
      </c>
      <c r="C9" s="18"/>
      <c r="D9" s="26">
        <v>239010</v>
      </c>
      <c r="E9" s="19" t="s">
        <v>5</v>
      </c>
      <c r="F9" s="26">
        <v>242401</v>
      </c>
      <c r="G9" s="19" t="s">
        <v>5</v>
      </c>
      <c r="H9" s="26">
        <v>261125</v>
      </c>
      <c r="I9" s="19" t="s">
        <v>5</v>
      </c>
      <c r="J9" s="26">
        <v>248799</v>
      </c>
      <c r="K9" s="19" t="s">
        <v>5</v>
      </c>
      <c r="L9" s="26">
        <v>190161</v>
      </c>
      <c r="M9" s="19" t="s">
        <v>5</v>
      </c>
      <c r="N9" s="27">
        <v>15000</v>
      </c>
      <c r="O9" s="19"/>
      <c r="P9" s="27">
        <v>15000</v>
      </c>
      <c r="Q9" s="19"/>
      <c r="R9" s="27">
        <v>15000</v>
      </c>
      <c r="S9" s="19"/>
    </row>
    <row r="10" spans="1:19" ht="8.25" customHeight="1">
      <c r="A10" s="26"/>
      <c r="B10" s="7" t="s">
        <v>211</v>
      </c>
      <c r="C10" s="13"/>
      <c r="D10" s="26"/>
      <c r="E10" s="19"/>
      <c r="F10" s="26"/>
      <c r="G10" s="19"/>
      <c r="H10" s="26"/>
      <c r="I10" s="19"/>
      <c r="J10" s="26"/>
      <c r="K10" s="19"/>
      <c r="L10" s="26"/>
      <c r="M10" s="19"/>
      <c r="N10" s="26"/>
      <c r="O10" s="19"/>
      <c r="P10" s="26"/>
      <c r="Q10" s="19"/>
      <c r="R10" s="26"/>
      <c r="S10" s="19"/>
    </row>
    <row r="11" spans="1:19" ht="8.25" customHeight="1">
      <c r="A11" s="26"/>
      <c r="B11" s="7" t="s">
        <v>206</v>
      </c>
      <c r="C11" s="13"/>
      <c r="D11" s="26"/>
      <c r="E11" s="19"/>
      <c r="F11" s="26"/>
      <c r="G11" s="19"/>
      <c r="H11" s="26"/>
      <c r="I11" s="19"/>
      <c r="J11" s="26"/>
      <c r="K11" s="19"/>
      <c r="L11" s="26"/>
      <c r="M11" s="19"/>
      <c r="N11" s="26"/>
      <c r="O11" s="19"/>
      <c r="P11" s="26"/>
      <c r="Q11" s="19"/>
      <c r="R11" s="26"/>
      <c r="S11" s="19"/>
    </row>
    <row r="12" spans="1:19" ht="7.5" customHeight="1">
      <c r="A12" s="26"/>
      <c r="B12" s="23" t="s">
        <v>259</v>
      </c>
      <c r="C12" s="18"/>
      <c r="D12" s="26"/>
      <c r="E12" s="19"/>
      <c r="F12" s="26"/>
      <c r="G12" s="19"/>
      <c r="H12" s="26"/>
      <c r="I12" s="19"/>
      <c r="J12" s="26"/>
      <c r="K12" s="19"/>
      <c r="L12" s="26"/>
      <c r="M12" s="19"/>
      <c r="N12" s="26"/>
      <c r="O12" s="19"/>
      <c r="P12" s="26"/>
      <c r="Q12" s="19"/>
      <c r="R12" s="26"/>
      <c r="S12" s="19"/>
    </row>
    <row r="13" spans="1:19" ht="7.5" customHeight="1">
      <c r="A13" s="26"/>
      <c r="B13" s="23" t="s">
        <v>260</v>
      </c>
      <c r="C13" s="18"/>
      <c r="D13" s="26">
        <v>37231</v>
      </c>
      <c r="E13" s="19" t="s">
        <v>5</v>
      </c>
      <c r="F13" s="26">
        <v>46596</v>
      </c>
      <c r="G13" s="19" t="s">
        <v>5</v>
      </c>
      <c r="H13" s="26">
        <v>38453</v>
      </c>
      <c r="I13" s="19" t="s">
        <v>5</v>
      </c>
      <c r="J13" s="26">
        <v>35891</v>
      </c>
      <c r="K13" s="19" t="s">
        <v>5</v>
      </c>
      <c r="L13" s="26">
        <v>46135</v>
      </c>
      <c r="M13" s="19" t="s">
        <v>5</v>
      </c>
      <c r="N13" s="26">
        <v>5430</v>
      </c>
      <c r="O13" s="19" t="s">
        <v>5</v>
      </c>
      <c r="P13" s="26">
        <v>5126</v>
      </c>
      <c r="Q13" s="19" t="s">
        <v>5</v>
      </c>
      <c r="R13" s="26">
        <v>3777</v>
      </c>
      <c r="S13" s="19" t="s">
        <v>5</v>
      </c>
    </row>
    <row r="14" spans="1:19" ht="7.5" customHeight="1">
      <c r="A14" s="26"/>
      <c r="B14" s="23" t="s">
        <v>481</v>
      </c>
      <c r="C14" s="18"/>
      <c r="D14" s="26">
        <v>10314</v>
      </c>
      <c r="E14" s="19" t="s">
        <v>5</v>
      </c>
      <c r="F14" s="26">
        <v>7838</v>
      </c>
      <c r="G14" s="19" t="s">
        <v>5</v>
      </c>
      <c r="H14" s="26">
        <v>9947</v>
      </c>
      <c r="I14" s="19" t="s">
        <v>5</v>
      </c>
      <c r="J14" s="26">
        <v>9485</v>
      </c>
      <c r="K14" s="19" t="s">
        <v>5</v>
      </c>
      <c r="L14" s="26">
        <v>6326</v>
      </c>
      <c r="M14" s="19" t="s">
        <v>5</v>
      </c>
      <c r="N14" s="26">
        <v>476</v>
      </c>
      <c r="O14" s="19" t="s">
        <v>5</v>
      </c>
      <c r="P14" s="26">
        <v>654</v>
      </c>
      <c r="Q14" s="19" t="s">
        <v>5</v>
      </c>
      <c r="R14" s="26">
        <v>527</v>
      </c>
      <c r="S14" s="19" t="s">
        <v>5</v>
      </c>
    </row>
    <row r="15" spans="1:19" ht="7.5" customHeight="1">
      <c r="A15" s="26"/>
      <c r="B15" s="23" t="s">
        <v>482</v>
      </c>
      <c r="C15" s="18"/>
      <c r="D15" s="26">
        <v>20896</v>
      </c>
      <c r="E15" s="19" t="s">
        <v>5</v>
      </c>
      <c r="F15" s="26">
        <v>24263</v>
      </c>
      <c r="G15" s="19" t="s">
        <v>5</v>
      </c>
      <c r="H15" s="26">
        <v>24961</v>
      </c>
      <c r="I15" s="19" t="s">
        <v>5</v>
      </c>
      <c r="J15" s="26">
        <v>23063</v>
      </c>
      <c r="K15" s="19" t="s">
        <v>5</v>
      </c>
      <c r="L15" s="26">
        <v>21230</v>
      </c>
      <c r="M15" s="19" t="s">
        <v>5</v>
      </c>
      <c r="N15" s="26">
        <v>1707</v>
      </c>
      <c r="O15" s="19" t="s">
        <v>5</v>
      </c>
      <c r="P15" s="26">
        <v>2078</v>
      </c>
      <c r="Q15" s="19" t="s">
        <v>5</v>
      </c>
      <c r="R15" s="26">
        <v>2189</v>
      </c>
      <c r="S15" s="19" t="s">
        <v>5</v>
      </c>
    </row>
    <row r="16" spans="1:19" ht="7.5" customHeight="1">
      <c r="A16" s="26"/>
      <c r="B16" s="23" t="s">
        <v>263</v>
      </c>
      <c r="C16" s="18"/>
      <c r="D16" s="26">
        <v>25191</v>
      </c>
      <c r="E16" s="19" t="s">
        <v>5</v>
      </c>
      <c r="F16" s="26">
        <v>27399</v>
      </c>
      <c r="G16" s="19" t="s">
        <v>5</v>
      </c>
      <c r="H16" s="26">
        <v>25281</v>
      </c>
      <c r="I16" s="19" t="s">
        <v>5</v>
      </c>
      <c r="J16" s="26">
        <v>22861</v>
      </c>
      <c r="K16" s="19" t="s">
        <v>5</v>
      </c>
      <c r="L16" s="26">
        <v>25140</v>
      </c>
      <c r="M16" s="19" t="s">
        <v>5</v>
      </c>
      <c r="N16" s="26">
        <v>1592</v>
      </c>
      <c r="O16" s="19" t="s">
        <v>5</v>
      </c>
      <c r="P16" s="26">
        <v>2143</v>
      </c>
      <c r="Q16" s="19" t="s">
        <v>5</v>
      </c>
      <c r="R16" s="26">
        <v>2050</v>
      </c>
      <c r="S16" s="19" t="s">
        <v>5</v>
      </c>
    </row>
    <row r="17" spans="1:19" ht="7.5" customHeight="1">
      <c r="A17" s="26"/>
      <c r="B17" s="23"/>
      <c r="C17" s="18" t="s">
        <v>17</v>
      </c>
      <c r="D17" s="26">
        <f>SUM(D13:D16)</f>
        <v>93632</v>
      </c>
      <c r="E17" s="19"/>
      <c r="F17" s="26">
        <f>SUM(F13:F16)</f>
        <v>106096</v>
      </c>
      <c r="G17" s="19"/>
      <c r="H17" s="26">
        <f>SUM(H13:H16)</f>
        <v>98642</v>
      </c>
      <c r="I17" s="19"/>
      <c r="J17" s="26">
        <f>SUM(J13:J16)</f>
        <v>91300</v>
      </c>
      <c r="K17" s="19"/>
      <c r="L17" s="26">
        <f>SUM(L13:L16)</f>
        <v>98831</v>
      </c>
      <c r="M17" s="19"/>
      <c r="N17" s="26">
        <f>SUM(N13:N16)</f>
        <v>9205</v>
      </c>
      <c r="O17" s="19"/>
      <c r="P17" s="26">
        <f>SUM(P13:P16)</f>
        <v>10001</v>
      </c>
      <c r="Q17" s="19"/>
      <c r="R17" s="26">
        <f>SUM(R13:R16)</f>
        <v>8543</v>
      </c>
      <c r="S17" s="19"/>
    </row>
    <row r="18" spans="1:19" ht="7.5" customHeight="1">
      <c r="A18" s="26"/>
      <c r="B18" s="23" t="s">
        <v>264</v>
      </c>
      <c r="C18" s="18"/>
      <c r="D18" s="26"/>
      <c r="E18" s="19"/>
      <c r="F18" s="26"/>
      <c r="G18" s="19"/>
      <c r="H18" s="26"/>
      <c r="I18" s="19"/>
      <c r="J18" s="26"/>
      <c r="K18" s="19"/>
      <c r="L18" s="26"/>
      <c r="M18" s="19"/>
      <c r="N18" s="26"/>
      <c r="O18" s="19"/>
      <c r="P18" s="26"/>
      <c r="Q18" s="19"/>
      <c r="R18" s="26"/>
      <c r="S18" s="19"/>
    </row>
    <row r="19" spans="1:19" ht="7.5" customHeight="1">
      <c r="A19" s="26"/>
      <c r="B19" s="23" t="s">
        <v>260</v>
      </c>
      <c r="C19" s="18"/>
      <c r="D19" s="26">
        <v>6811</v>
      </c>
      <c r="E19" s="19" t="s">
        <v>5</v>
      </c>
      <c r="F19" s="26">
        <v>3577</v>
      </c>
      <c r="G19" s="19" t="s">
        <v>5</v>
      </c>
      <c r="H19" s="26">
        <v>4697</v>
      </c>
      <c r="I19" s="19" t="s">
        <v>5</v>
      </c>
      <c r="J19" s="26">
        <v>4070</v>
      </c>
      <c r="K19" s="19" t="s">
        <v>5</v>
      </c>
      <c r="L19" s="26">
        <v>5443</v>
      </c>
      <c r="M19" s="19" t="s">
        <v>5</v>
      </c>
      <c r="N19" s="26">
        <v>584</v>
      </c>
      <c r="O19" s="19" t="s">
        <v>5</v>
      </c>
      <c r="P19" s="26">
        <v>501</v>
      </c>
      <c r="Q19" s="19" t="s">
        <v>5</v>
      </c>
      <c r="R19" s="26">
        <v>358</v>
      </c>
      <c r="S19" s="19" t="s">
        <v>5</v>
      </c>
    </row>
    <row r="20" spans="1:19" ht="7.5" customHeight="1">
      <c r="A20" s="26"/>
      <c r="B20" s="23" t="s">
        <v>483</v>
      </c>
      <c r="C20" s="18"/>
      <c r="D20" s="26">
        <v>4462</v>
      </c>
      <c r="E20" s="19" t="s">
        <v>5</v>
      </c>
      <c r="F20" s="26">
        <v>4728</v>
      </c>
      <c r="G20" s="19" t="s">
        <v>5</v>
      </c>
      <c r="H20" s="26">
        <v>5509</v>
      </c>
      <c r="I20" s="19" t="s">
        <v>5</v>
      </c>
      <c r="J20" s="26">
        <v>5154</v>
      </c>
      <c r="K20" s="19" t="s">
        <v>5</v>
      </c>
      <c r="L20" s="26">
        <v>5683</v>
      </c>
      <c r="M20" s="19" t="s">
        <v>5</v>
      </c>
      <c r="N20" s="26">
        <v>579</v>
      </c>
      <c r="O20" s="19" t="s">
        <v>5</v>
      </c>
      <c r="P20" s="26">
        <v>543</v>
      </c>
      <c r="Q20" s="19" t="s">
        <v>5</v>
      </c>
      <c r="R20" s="26">
        <v>551</v>
      </c>
      <c r="S20" s="19" t="s">
        <v>5</v>
      </c>
    </row>
    <row r="21" spans="1:19" ht="7.5" customHeight="1">
      <c r="A21" s="26"/>
      <c r="B21" s="23" t="s">
        <v>484</v>
      </c>
      <c r="C21" s="18"/>
      <c r="D21" s="26">
        <v>19393</v>
      </c>
      <c r="E21" s="19" t="s">
        <v>5</v>
      </c>
      <c r="F21" s="26">
        <v>21569</v>
      </c>
      <c r="G21" s="19" t="s">
        <v>5</v>
      </c>
      <c r="H21" s="26">
        <v>23943</v>
      </c>
      <c r="I21" s="19" t="s">
        <v>5</v>
      </c>
      <c r="J21" s="26">
        <v>21501</v>
      </c>
      <c r="K21" s="19" t="s">
        <v>5</v>
      </c>
      <c r="L21" s="26">
        <v>21779</v>
      </c>
      <c r="M21" s="19" t="s">
        <v>5</v>
      </c>
      <c r="N21" s="26">
        <v>1928</v>
      </c>
      <c r="O21" s="19" t="s">
        <v>5</v>
      </c>
      <c r="P21" s="26">
        <v>1698</v>
      </c>
      <c r="Q21" s="19" t="s">
        <v>5</v>
      </c>
      <c r="R21" s="26">
        <v>1625</v>
      </c>
      <c r="S21" s="19" t="s">
        <v>5</v>
      </c>
    </row>
    <row r="22" spans="1:19" ht="7.5" customHeight="1">
      <c r="A22" s="26"/>
      <c r="B22" s="23" t="s">
        <v>263</v>
      </c>
      <c r="C22" s="18"/>
      <c r="D22" s="26">
        <v>5581</v>
      </c>
      <c r="E22" s="19" t="s">
        <v>5</v>
      </c>
      <c r="F22" s="26">
        <v>6233</v>
      </c>
      <c r="G22" s="19" t="s">
        <v>5</v>
      </c>
      <c r="H22" s="26">
        <v>7196</v>
      </c>
      <c r="I22" s="19" t="s">
        <v>5</v>
      </c>
      <c r="J22" s="26">
        <v>6676</v>
      </c>
      <c r="K22" s="19" t="s">
        <v>5</v>
      </c>
      <c r="L22" s="26">
        <v>4516</v>
      </c>
      <c r="M22" s="19" t="s">
        <v>5</v>
      </c>
      <c r="N22" s="26">
        <v>427</v>
      </c>
      <c r="O22" s="19" t="s">
        <v>5</v>
      </c>
      <c r="P22" s="26">
        <v>762</v>
      </c>
      <c r="Q22" s="19" t="s">
        <v>5</v>
      </c>
      <c r="R22" s="26">
        <v>562</v>
      </c>
      <c r="S22" s="19" t="s">
        <v>5</v>
      </c>
    </row>
    <row r="23" spans="1:19" ht="7.5" customHeight="1">
      <c r="A23" s="26"/>
      <c r="B23" s="23"/>
      <c r="C23" s="18" t="s">
        <v>17</v>
      </c>
      <c r="D23" s="26">
        <f>SUM(D19:D22)</f>
        <v>36247</v>
      </c>
      <c r="E23" s="19"/>
      <c r="F23" s="26">
        <f>SUM(F19:F22)</f>
        <v>36107</v>
      </c>
      <c r="G23" s="19"/>
      <c r="H23" s="26">
        <f>SUM(H19:H22)</f>
        <v>41345</v>
      </c>
      <c r="I23" s="19"/>
      <c r="J23" s="26">
        <f>SUM(J19:J22)</f>
        <v>37401</v>
      </c>
      <c r="K23" s="19"/>
      <c r="L23" s="26">
        <f>SUM(L19:L22)</f>
        <v>37421</v>
      </c>
      <c r="M23" s="19"/>
      <c r="N23" s="26">
        <f>SUM(N19:N22)</f>
        <v>3518</v>
      </c>
      <c r="O23" s="19"/>
      <c r="P23" s="26">
        <f>SUM(P19:P22)</f>
        <v>3504</v>
      </c>
      <c r="Q23" s="19"/>
      <c r="R23" s="26">
        <f>SUM(R19:R22)</f>
        <v>3096</v>
      </c>
      <c r="S23" s="19"/>
    </row>
    <row r="24" spans="1:19" ht="7.5" customHeight="1">
      <c r="A24" s="26"/>
      <c r="B24" s="7"/>
      <c r="C24" s="13" t="s">
        <v>217</v>
      </c>
      <c r="D24" s="31">
        <f>D17+D23</f>
        <v>129879</v>
      </c>
      <c r="E24" s="19"/>
      <c r="F24" s="31">
        <f>F17+F23</f>
        <v>142203</v>
      </c>
      <c r="G24" s="19"/>
      <c r="H24" s="31">
        <f>H17+H23</f>
        <v>139987</v>
      </c>
      <c r="I24" s="19"/>
      <c r="J24" s="31">
        <f>J17+J23</f>
        <v>128701</v>
      </c>
      <c r="K24" s="19"/>
      <c r="L24" s="31">
        <f>L17+L23</f>
        <v>136252</v>
      </c>
      <c r="M24" s="19"/>
      <c r="N24" s="31">
        <f>N17+N23</f>
        <v>12723</v>
      </c>
      <c r="O24" s="19"/>
      <c r="P24" s="31">
        <f>P17+P23</f>
        <v>13505</v>
      </c>
      <c r="Q24" s="19"/>
      <c r="R24" s="31">
        <f>R17+R23</f>
        <v>11639</v>
      </c>
      <c r="S24" s="19"/>
    </row>
    <row r="25" spans="1:19" ht="8.25" customHeight="1">
      <c r="A25" s="26"/>
      <c r="B25" s="7" t="s">
        <v>207</v>
      </c>
      <c r="C25" s="13"/>
      <c r="D25" s="26"/>
      <c r="E25" s="19"/>
      <c r="F25" s="26"/>
      <c r="G25" s="19"/>
      <c r="H25" s="26"/>
      <c r="I25" s="19"/>
      <c r="J25" s="26"/>
      <c r="K25" s="19"/>
      <c r="L25" s="26"/>
      <c r="M25" s="19"/>
      <c r="N25" s="26"/>
      <c r="O25" s="19"/>
      <c r="P25" s="26"/>
      <c r="Q25" s="19"/>
      <c r="R25" s="26"/>
      <c r="S25" s="19"/>
    </row>
    <row r="26" spans="1:19" ht="7.5" customHeight="1">
      <c r="A26" s="26"/>
      <c r="B26" s="23" t="s">
        <v>259</v>
      </c>
      <c r="C26" s="18"/>
      <c r="D26" s="26"/>
      <c r="E26" s="19"/>
      <c r="F26" s="26"/>
      <c r="G26" s="19"/>
      <c r="H26" s="26"/>
      <c r="I26" s="19"/>
      <c r="J26" s="26"/>
      <c r="K26" s="19"/>
      <c r="L26" s="26"/>
      <c r="M26" s="19"/>
      <c r="N26" s="26"/>
      <c r="O26" s="19"/>
      <c r="P26" s="26"/>
      <c r="Q26" s="19"/>
      <c r="R26" s="26"/>
      <c r="S26" s="19"/>
    </row>
    <row r="27" spans="1:19" ht="7.5" customHeight="1">
      <c r="A27" s="26"/>
      <c r="B27" s="23" t="s">
        <v>260</v>
      </c>
      <c r="C27" s="18"/>
      <c r="D27" s="26">
        <v>66878</v>
      </c>
      <c r="E27" s="19" t="s">
        <v>5</v>
      </c>
      <c r="F27" s="26">
        <v>77963</v>
      </c>
      <c r="G27" s="19" t="s">
        <v>5</v>
      </c>
      <c r="H27" s="26">
        <v>91622</v>
      </c>
      <c r="I27" s="19" t="s">
        <v>5</v>
      </c>
      <c r="J27" s="26">
        <v>83990</v>
      </c>
      <c r="K27" s="19" t="s">
        <v>5</v>
      </c>
      <c r="L27" s="26">
        <v>98949</v>
      </c>
      <c r="M27" s="19" t="s">
        <v>5</v>
      </c>
      <c r="N27" s="26">
        <v>8081</v>
      </c>
      <c r="O27" s="19" t="s">
        <v>5</v>
      </c>
      <c r="P27" s="26">
        <v>11136</v>
      </c>
      <c r="Q27" s="19" t="s">
        <v>5</v>
      </c>
      <c r="R27" s="26">
        <v>10239</v>
      </c>
      <c r="S27" s="19" t="s">
        <v>5</v>
      </c>
    </row>
    <row r="28" spans="1:19" ht="7.5" customHeight="1">
      <c r="A28" s="26"/>
      <c r="B28" s="23" t="s">
        <v>485</v>
      </c>
      <c r="C28" s="18"/>
      <c r="D28" s="26">
        <v>41198</v>
      </c>
      <c r="E28" s="19" t="s">
        <v>5</v>
      </c>
      <c r="F28" s="26">
        <v>33067</v>
      </c>
      <c r="G28" s="19" t="s">
        <v>5</v>
      </c>
      <c r="H28" s="26">
        <v>32157</v>
      </c>
      <c r="I28" s="19" t="s">
        <v>5</v>
      </c>
      <c r="J28" s="26">
        <v>29421</v>
      </c>
      <c r="K28" s="19" t="s">
        <v>5</v>
      </c>
      <c r="L28" s="26">
        <v>26518</v>
      </c>
      <c r="M28" s="19" t="s">
        <v>5</v>
      </c>
      <c r="N28" s="26">
        <v>2092</v>
      </c>
      <c r="O28" s="19" t="s">
        <v>5</v>
      </c>
      <c r="P28" s="26">
        <v>3214</v>
      </c>
      <c r="Q28" s="19" t="s">
        <v>5</v>
      </c>
      <c r="R28" s="26">
        <v>1508</v>
      </c>
      <c r="S28" s="19" t="s">
        <v>5</v>
      </c>
    </row>
    <row r="29" spans="1:19" ht="7.5" customHeight="1">
      <c r="A29" s="26"/>
      <c r="B29" s="23" t="s">
        <v>486</v>
      </c>
      <c r="C29" s="18"/>
      <c r="D29" s="26">
        <v>16411</v>
      </c>
      <c r="E29" s="19" t="s">
        <v>5</v>
      </c>
      <c r="F29" s="26">
        <v>25200</v>
      </c>
      <c r="G29" s="19" t="s">
        <v>5</v>
      </c>
      <c r="H29" s="26">
        <v>21783</v>
      </c>
      <c r="I29" s="19" t="s">
        <v>5</v>
      </c>
      <c r="J29" s="26">
        <v>20629</v>
      </c>
      <c r="K29" s="19" t="s">
        <v>5</v>
      </c>
      <c r="L29" s="26">
        <v>10417</v>
      </c>
      <c r="M29" s="19" t="s">
        <v>5</v>
      </c>
      <c r="N29" s="26">
        <v>1080</v>
      </c>
      <c r="O29" s="19" t="s">
        <v>5</v>
      </c>
      <c r="P29" s="26">
        <v>706</v>
      </c>
      <c r="Q29" s="19" t="s">
        <v>5</v>
      </c>
      <c r="R29" s="26">
        <v>843</v>
      </c>
      <c r="S29" s="19" t="s">
        <v>5</v>
      </c>
    </row>
    <row r="30" spans="1:19" ht="7.5" customHeight="1">
      <c r="A30" s="26"/>
      <c r="B30" s="23" t="s">
        <v>263</v>
      </c>
      <c r="C30" s="18"/>
      <c r="D30" s="26">
        <v>39974</v>
      </c>
      <c r="E30" s="19" t="s">
        <v>5</v>
      </c>
      <c r="F30" s="26">
        <v>42995</v>
      </c>
      <c r="G30" s="19" t="s">
        <v>5</v>
      </c>
      <c r="H30" s="26">
        <v>43341</v>
      </c>
      <c r="I30" s="19" t="s">
        <v>5</v>
      </c>
      <c r="J30" s="26">
        <v>40092</v>
      </c>
      <c r="K30" s="19" t="s">
        <v>5</v>
      </c>
      <c r="L30" s="26">
        <v>40504</v>
      </c>
      <c r="M30" s="19" t="s">
        <v>5</v>
      </c>
      <c r="N30" s="26">
        <v>2924</v>
      </c>
      <c r="O30" s="19" t="s">
        <v>5</v>
      </c>
      <c r="P30" s="26">
        <v>3244</v>
      </c>
      <c r="Q30" s="19" t="s">
        <v>5</v>
      </c>
      <c r="R30" s="26">
        <v>6208</v>
      </c>
      <c r="S30" s="19" t="s">
        <v>5</v>
      </c>
    </row>
    <row r="31" spans="1:19" ht="7.5" customHeight="1">
      <c r="A31" s="26"/>
      <c r="B31" s="23"/>
      <c r="C31" s="18" t="s">
        <v>17</v>
      </c>
      <c r="D31" s="26">
        <f>SUM(D27:D30)</f>
        <v>164461</v>
      </c>
      <c r="E31" s="19"/>
      <c r="F31" s="26">
        <f>SUM(F27:F30)</f>
        <v>179225</v>
      </c>
      <c r="G31" s="19"/>
      <c r="H31" s="26">
        <f>SUM(H27:H30)</f>
        <v>188903</v>
      </c>
      <c r="I31" s="19"/>
      <c r="J31" s="26">
        <f>SUM(J27:J30)</f>
        <v>174132</v>
      </c>
      <c r="K31" s="19"/>
      <c r="L31" s="26">
        <f>SUM(L27:L30)</f>
        <v>176388</v>
      </c>
      <c r="M31" s="19"/>
      <c r="N31" s="26">
        <f>SUM(N27:N30)</f>
        <v>14177</v>
      </c>
      <c r="O31" s="19"/>
      <c r="P31" s="26">
        <f>SUM(P27:P30)</f>
        <v>18300</v>
      </c>
      <c r="Q31" s="19"/>
      <c r="R31" s="26">
        <f>SUM(R27:R30)</f>
        <v>18798</v>
      </c>
      <c r="S31" s="19"/>
    </row>
    <row r="32" spans="1:19" ht="7.5" customHeight="1">
      <c r="A32" s="26"/>
      <c r="B32" s="23" t="s">
        <v>264</v>
      </c>
      <c r="C32" s="18"/>
      <c r="D32" s="26"/>
      <c r="E32" s="19"/>
      <c r="F32" s="26"/>
      <c r="G32" s="19"/>
      <c r="H32" s="26"/>
      <c r="I32" s="19"/>
      <c r="J32" s="26"/>
      <c r="K32" s="19"/>
      <c r="L32" s="26"/>
      <c r="M32" s="19"/>
      <c r="N32" s="26"/>
      <c r="O32" s="19"/>
      <c r="P32" s="26"/>
      <c r="Q32" s="19"/>
      <c r="R32" s="26"/>
      <c r="S32" s="19"/>
    </row>
    <row r="33" spans="1:19" ht="7.5" customHeight="1">
      <c r="A33" s="26"/>
      <c r="B33" s="23" t="s">
        <v>260</v>
      </c>
      <c r="C33" s="18"/>
      <c r="D33" s="26">
        <v>9530</v>
      </c>
      <c r="E33" s="19" t="s">
        <v>5</v>
      </c>
      <c r="F33" s="26">
        <v>9753</v>
      </c>
      <c r="G33" s="19" t="s">
        <v>5</v>
      </c>
      <c r="H33" s="26">
        <v>11004</v>
      </c>
      <c r="I33" s="19" t="s">
        <v>5</v>
      </c>
      <c r="J33" s="26">
        <v>9744</v>
      </c>
      <c r="K33" s="19" t="s">
        <v>5</v>
      </c>
      <c r="L33" s="26">
        <v>9199</v>
      </c>
      <c r="M33" s="19" t="s">
        <v>5</v>
      </c>
      <c r="N33" s="26">
        <v>946</v>
      </c>
      <c r="O33" s="19" t="s">
        <v>5</v>
      </c>
      <c r="P33" s="26">
        <v>728</v>
      </c>
      <c r="Q33" s="19" t="s">
        <v>5</v>
      </c>
      <c r="R33" s="26">
        <v>353</v>
      </c>
      <c r="S33" s="19" t="s">
        <v>5</v>
      </c>
    </row>
    <row r="34" spans="1:19" ht="7.5" customHeight="1">
      <c r="A34" s="26"/>
      <c r="B34" s="23" t="s">
        <v>487</v>
      </c>
      <c r="C34" s="18"/>
      <c r="D34" s="26">
        <v>14288</v>
      </c>
      <c r="E34" s="19" t="s">
        <v>5</v>
      </c>
      <c r="F34" s="26">
        <v>14633</v>
      </c>
      <c r="G34" s="19" t="s">
        <v>5</v>
      </c>
      <c r="H34" s="26">
        <v>15463</v>
      </c>
      <c r="I34" s="19" t="s">
        <v>5</v>
      </c>
      <c r="J34" s="26">
        <v>14238</v>
      </c>
      <c r="K34" s="19" t="s">
        <v>5</v>
      </c>
      <c r="L34" s="26">
        <v>12747</v>
      </c>
      <c r="M34" s="19" t="s">
        <v>5</v>
      </c>
      <c r="N34" s="26">
        <v>889</v>
      </c>
      <c r="O34" s="19" t="s">
        <v>5</v>
      </c>
      <c r="P34" s="26">
        <v>1432</v>
      </c>
      <c r="Q34" s="19" t="s">
        <v>5</v>
      </c>
      <c r="R34" s="26">
        <v>970</v>
      </c>
      <c r="S34" s="19" t="s">
        <v>5</v>
      </c>
    </row>
    <row r="35" spans="1:19" ht="7.5" customHeight="1">
      <c r="A35" s="26"/>
      <c r="B35" s="23" t="s">
        <v>488</v>
      </c>
      <c r="C35" s="18"/>
      <c r="D35" s="26">
        <v>2580</v>
      </c>
      <c r="E35" s="19" t="s">
        <v>5</v>
      </c>
      <c r="F35" s="26">
        <v>3514</v>
      </c>
      <c r="G35" s="19" t="s">
        <v>5</v>
      </c>
      <c r="H35" s="26">
        <v>5074</v>
      </c>
      <c r="I35" s="19" t="s">
        <v>5</v>
      </c>
      <c r="J35" s="26">
        <v>4827</v>
      </c>
      <c r="K35" s="19" t="s">
        <v>5</v>
      </c>
      <c r="L35" s="26">
        <v>3333</v>
      </c>
      <c r="M35" s="19" t="s">
        <v>5</v>
      </c>
      <c r="N35" s="26">
        <v>276</v>
      </c>
      <c r="O35" s="19" t="s">
        <v>5</v>
      </c>
      <c r="P35" s="26">
        <v>247</v>
      </c>
      <c r="Q35" s="19" t="s">
        <v>5</v>
      </c>
      <c r="R35" s="26">
        <v>182</v>
      </c>
      <c r="S35" s="19" t="s">
        <v>5</v>
      </c>
    </row>
    <row r="36" spans="1:19" ht="7.5" customHeight="1">
      <c r="A36" s="26"/>
      <c r="B36" s="23" t="s">
        <v>263</v>
      </c>
      <c r="C36" s="18"/>
      <c r="D36" s="26">
        <v>982</v>
      </c>
      <c r="E36" s="19" t="s">
        <v>5</v>
      </c>
      <c r="F36" s="26">
        <v>679</v>
      </c>
      <c r="G36" s="19" t="s">
        <v>5</v>
      </c>
      <c r="H36" s="26">
        <v>429</v>
      </c>
      <c r="I36" s="19" t="s">
        <v>5</v>
      </c>
      <c r="J36" s="26">
        <v>396</v>
      </c>
      <c r="K36" s="19" t="s">
        <v>5</v>
      </c>
      <c r="L36" s="26">
        <v>204</v>
      </c>
      <c r="M36" s="19" t="s">
        <v>5</v>
      </c>
      <c r="N36" s="26">
        <v>23</v>
      </c>
      <c r="O36" s="19" t="s">
        <v>5</v>
      </c>
      <c r="P36" s="26">
        <v>24</v>
      </c>
      <c r="Q36" s="19" t="s">
        <v>5</v>
      </c>
      <c r="R36" s="26">
        <v>10</v>
      </c>
      <c r="S36" s="19" t="s">
        <v>5</v>
      </c>
    </row>
    <row r="37" spans="1:19" ht="7.5" customHeight="1">
      <c r="A37" s="26"/>
      <c r="B37" s="23"/>
      <c r="C37" s="18" t="s">
        <v>17</v>
      </c>
      <c r="D37" s="26">
        <f>SUM(D33:D36)</f>
        <v>27380</v>
      </c>
      <c r="E37" s="19"/>
      <c r="F37" s="26">
        <f>SUM(F33:F36)</f>
        <v>28579</v>
      </c>
      <c r="G37" s="19"/>
      <c r="H37" s="26">
        <f>SUM(H33:H36)</f>
        <v>31970</v>
      </c>
      <c r="I37" s="19"/>
      <c r="J37" s="26">
        <f>SUM(J33:J36)</f>
        <v>29205</v>
      </c>
      <c r="K37" s="19"/>
      <c r="L37" s="26">
        <f>SUM(L33:L36)</f>
        <v>25483</v>
      </c>
      <c r="M37" s="19"/>
      <c r="N37" s="26">
        <f>SUM(N33:N36)</f>
        <v>2134</v>
      </c>
      <c r="O37" s="19"/>
      <c r="P37" s="26">
        <f>SUM(P33:P36)</f>
        <v>2431</v>
      </c>
      <c r="Q37" s="19"/>
      <c r="R37" s="26">
        <f>SUM(R33:R36)</f>
        <v>1515</v>
      </c>
      <c r="S37" s="19"/>
    </row>
    <row r="38" spans="1:19" ht="7.5" customHeight="1">
      <c r="A38" s="26"/>
      <c r="B38" s="7"/>
      <c r="C38" s="13" t="s">
        <v>218</v>
      </c>
      <c r="D38" s="31">
        <f>D31+D37</f>
        <v>191841</v>
      </c>
      <c r="E38" s="19"/>
      <c r="F38" s="31">
        <f>F31+F37</f>
        <v>207804</v>
      </c>
      <c r="G38" s="19"/>
      <c r="H38" s="31">
        <f>H31+H37</f>
        <v>220873</v>
      </c>
      <c r="I38" s="19"/>
      <c r="J38" s="31">
        <f>J31+J37</f>
        <v>203337</v>
      </c>
      <c r="K38" s="19"/>
      <c r="L38" s="31">
        <f>L31+L37</f>
        <v>201871</v>
      </c>
      <c r="M38" s="19"/>
      <c r="N38" s="31">
        <f>N31+N37</f>
        <v>16311</v>
      </c>
      <c r="O38" s="19"/>
      <c r="P38" s="31">
        <f>P31+P37</f>
        <v>20731</v>
      </c>
      <c r="Q38" s="19"/>
      <c r="R38" s="31">
        <f>R31+R37</f>
        <v>20313</v>
      </c>
      <c r="S38" s="19"/>
    </row>
    <row r="39" spans="1:19" ht="7.5" customHeight="1">
      <c r="A39" s="12"/>
      <c r="B39" s="11"/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</row>
    <row r="41" spans="1:19" ht="22.5" customHeight="1">
      <c r="A41" s="2"/>
      <c r="B41" s="1" t="s">
        <v>64</v>
      </c>
      <c r="C41" s="3"/>
      <c r="D41" s="5">
        <v>2015</v>
      </c>
      <c r="E41" s="6"/>
      <c r="F41" s="5">
        <v>2016</v>
      </c>
      <c r="G41" s="6"/>
      <c r="H41" s="5">
        <v>2017</v>
      </c>
      <c r="I41" s="6"/>
      <c r="J41" s="5">
        <v>2017</v>
      </c>
      <c r="K41" s="6"/>
      <c r="L41" s="5">
        <v>2018</v>
      </c>
      <c r="M41" s="6"/>
      <c r="N41" s="5">
        <v>2018</v>
      </c>
      <c r="O41" s="6"/>
      <c r="P41" s="5">
        <v>2018</v>
      </c>
      <c r="Q41" s="6"/>
      <c r="R41" s="5">
        <v>2018</v>
      </c>
      <c r="S41" s="6"/>
    </row>
    <row r="42" spans="1:19" ht="2.25" customHeight="1">
      <c r="A42" s="26"/>
      <c r="D42" s="25"/>
      <c r="E42" s="9"/>
      <c r="F42" s="25"/>
      <c r="G42" s="9"/>
      <c r="H42" s="25"/>
      <c r="I42" s="9"/>
      <c r="J42" s="25"/>
      <c r="K42" s="9"/>
      <c r="L42" s="25"/>
      <c r="M42" s="9"/>
      <c r="N42" s="25"/>
      <c r="O42" s="9"/>
      <c r="P42" s="25"/>
      <c r="Q42" s="9"/>
      <c r="R42" s="25"/>
      <c r="S42" s="9"/>
    </row>
    <row r="43" spans="1:19" ht="9" customHeight="1">
      <c r="A43" s="26"/>
      <c r="D43" s="25" t="s">
        <v>5</v>
      </c>
      <c r="E43" s="9"/>
      <c r="F43" s="25" t="s">
        <v>5</v>
      </c>
      <c r="G43" s="9"/>
      <c r="H43" s="25" t="s">
        <v>5</v>
      </c>
      <c r="I43" s="9"/>
      <c r="J43" s="25" t="s">
        <v>142</v>
      </c>
      <c r="K43" s="9"/>
      <c r="L43" s="25" t="s">
        <v>142</v>
      </c>
      <c r="M43" s="9"/>
      <c r="N43" s="25" t="s">
        <v>76</v>
      </c>
      <c r="O43" s="9"/>
      <c r="P43" s="25" t="s">
        <v>77</v>
      </c>
      <c r="Q43" s="9"/>
      <c r="R43" s="25" t="s">
        <v>78</v>
      </c>
      <c r="S43" s="9"/>
    </row>
    <row r="44" spans="1:19" ht="8.25" customHeight="1">
      <c r="A44" s="26"/>
      <c r="B44" s="7" t="s">
        <v>201</v>
      </c>
      <c r="C44" s="13"/>
      <c r="D44" s="26"/>
      <c r="E44" s="19"/>
      <c r="F44" s="26"/>
      <c r="G44" s="19"/>
      <c r="H44" s="26"/>
      <c r="I44" s="19"/>
      <c r="J44" s="26"/>
      <c r="K44" s="19"/>
      <c r="L44" s="26"/>
      <c r="M44" s="19"/>
      <c r="N44" s="26"/>
      <c r="O44" s="19"/>
      <c r="P44" s="26"/>
      <c r="Q44" s="19"/>
      <c r="R44" s="26"/>
      <c r="S44" s="19"/>
    </row>
    <row r="45" spans="1:19" ht="8.25" customHeight="1">
      <c r="A45" s="26"/>
      <c r="B45" s="7" t="s">
        <v>202</v>
      </c>
      <c r="C45" s="13"/>
      <c r="D45" s="26"/>
      <c r="E45" s="19"/>
      <c r="F45" s="26"/>
      <c r="G45" s="19"/>
      <c r="H45" s="26"/>
      <c r="I45" s="19"/>
      <c r="J45" s="26"/>
      <c r="K45" s="19"/>
      <c r="L45" s="26"/>
      <c r="M45" s="19"/>
      <c r="N45" s="26"/>
      <c r="O45" s="19"/>
      <c r="P45" s="26"/>
      <c r="Q45" s="19"/>
      <c r="R45" s="26"/>
      <c r="S45" s="19"/>
    </row>
    <row r="46" spans="1:19" ht="7.5" customHeight="1">
      <c r="A46" s="26"/>
      <c r="B46" s="23" t="s">
        <v>489</v>
      </c>
      <c r="C46" s="18"/>
      <c r="D46" s="26">
        <v>607926</v>
      </c>
      <c r="E46" s="19" t="s">
        <v>5</v>
      </c>
      <c r="F46" s="26">
        <v>766129</v>
      </c>
      <c r="G46" s="19" t="s">
        <v>5</v>
      </c>
      <c r="H46" s="26">
        <v>742246</v>
      </c>
      <c r="I46" s="19" t="s">
        <v>5</v>
      </c>
      <c r="J46" s="26">
        <v>680866</v>
      </c>
      <c r="K46" s="19" t="s">
        <v>5</v>
      </c>
      <c r="L46" s="26">
        <v>670944</v>
      </c>
      <c r="M46" s="19" t="s">
        <v>5</v>
      </c>
      <c r="N46" s="26">
        <v>59774</v>
      </c>
      <c r="O46" s="19" t="s">
        <v>5</v>
      </c>
      <c r="P46" s="26">
        <v>60766</v>
      </c>
      <c r="Q46" s="19" t="s">
        <v>5</v>
      </c>
      <c r="R46" s="26">
        <v>62335</v>
      </c>
      <c r="S46" s="19" t="s">
        <v>5</v>
      </c>
    </row>
    <row r="47" spans="1:19" ht="7.5" customHeight="1">
      <c r="A47" s="26"/>
      <c r="B47" s="23" t="s">
        <v>490</v>
      </c>
      <c r="C47" s="18"/>
      <c r="D47" s="26">
        <v>307394</v>
      </c>
      <c r="E47" s="19" t="s">
        <v>5</v>
      </c>
      <c r="F47" s="26">
        <v>316390</v>
      </c>
      <c r="G47" s="19" t="s">
        <v>5</v>
      </c>
      <c r="H47" s="26">
        <v>277392</v>
      </c>
      <c r="I47" s="19" t="s">
        <v>5</v>
      </c>
      <c r="J47" s="26">
        <v>254389</v>
      </c>
      <c r="K47" s="19" t="s">
        <v>5</v>
      </c>
      <c r="L47" s="26">
        <v>251637</v>
      </c>
      <c r="M47" s="19" t="s">
        <v>5</v>
      </c>
      <c r="N47" s="26">
        <v>18797</v>
      </c>
      <c r="O47" s="19" t="s">
        <v>5</v>
      </c>
      <c r="P47" s="26">
        <v>27549</v>
      </c>
      <c r="Q47" s="19" t="s">
        <v>5</v>
      </c>
      <c r="R47" s="26">
        <v>24239</v>
      </c>
      <c r="S47" s="19" t="s">
        <v>5</v>
      </c>
    </row>
    <row r="48" spans="1:19" ht="7.5" customHeight="1">
      <c r="A48" s="26"/>
      <c r="B48" s="23" t="s">
        <v>205</v>
      </c>
      <c r="C48" s="18"/>
      <c r="D48" s="26">
        <v>445820</v>
      </c>
      <c r="E48" s="19" t="s">
        <v>5</v>
      </c>
      <c r="F48" s="26">
        <v>473805</v>
      </c>
      <c r="G48" s="19" t="s">
        <v>5</v>
      </c>
      <c r="H48" s="26">
        <v>423847</v>
      </c>
      <c r="I48" s="19" t="s">
        <v>5</v>
      </c>
      <c r="J48" s="26">
        <v>389161</v>
      </c>
      <c r="K48" s="19" t="s">
        <v>5</v>
      </c>
      <c r="L48" s="26">
        <v>380429</v>
      </c>
      <c r="M48" s="19" t="s">
        <v>5</v>
      </c>
      <c r="N48" s="26">
        <v>32801</v>
      </c>
      <c r="O48" s="19" t="s">
        <v>5</v>
      </c>
      <c r="P48" s="26">
        <v>40770</v>
      </c>
      <c r="Q48" s="19" t="s">
        <v>5</v>
      </c>
      <c r="R48" s="26">
        <v>37443</v>
      </c>
      <c r="S48" s="19" t="s">
        <v>5</v>
      </c>
    </row>
    <row r="49" spans="1:19" ht="7.5" customHeight="1">
      <c r="A49" s="26"/>
      <c r="B49" s="23" t="s">
        <v>219</v>
      </c>
      <c r="C49" s="18"/>
      <c r="D49" s="26"/>
      <c r="E49" s="19"/>
      <c r="F49" s="26"/>
      <c r="G49" s="19"/>
      <c r="H49" s="26"/>
      <c r="I49" s="19"/>
      <c r="J49" s="26"/>
      <c r="K49" s="19"/>
      <c r="L49" s="26"/>
      <c r="M49" s="19"/>
      <c r="N49" s="26"/>
      <c r="O49" s="19"/>
      <c r="P49" s="26"/>
      <c r="Q49" s="19"/>
      <c r="R49" s="26"/>
      <c r="S49" s="19"/>
    </row>
    <row r="50" spans="1:19" ht="7.5" customHeight="1">
      <c r="A50" s="26"/>
      <c r="B50" s="23" t="s">
        <v>220</v>
      </c>
      <c r="C50" s="18"/>
      <c r="D50" s="26">
        <v>34992</v>
      </c>
      <c r="E50" s="19" t="s">
        <v>5</v>
      </c>
      <c r="F50" s="26">
        <v>34992</v>
      </c>
      <c r="G50" s="19" t="s">
        <v>5</v>
      </c>
      <c r="H50" s="26">
        <v>34896</v>
      </c>
      <c r="I50" s="19" t="s">
        <v>5</v>
      </c>
      <c r="J50" s="26">
        <v>31996</v>
      </c>
      <c r="K50" s="19" t="s">
        <v>5</v>
      </c>
      <c r="L50" s="26">
        <v>31900</v>
      </c>
      <c r="M50" s="19" t="s">
        <v>5</v>
      </c>
      <c r="N50" s="27">
        <v>2900</v>
      </c>
      <c r="O50" s="19"/>
      <c r="P50" s="27">
        <v>2900</v>
      </c>
      <c r="Q50" s="19"/>
      <c r="R50" s="27">
        <v>2900</v>
      </c>
      <c r="S50" s="19"/>
    </row>
    <row r="51" spans="1:19" ht="8.25" customHeight="1">
      <c r="A51" s="26"/>
      <c r="B51" s="7" t="s">
        <v>206</v>
      </c>
      <c r="C51" s="13"/>
      <c r="D51" s="26"/>
      <c r="E51" s="19"/>
      <c r="F51" s="26"/>
      <c r="G51" s="19"/>
      <c r="H51" s="26"/>
      <c r="I51" s="19"/>
      <c r="J51" s="26"/>
      <c r="K51" s="19"/>
      <c r="L51" s="26"/>
      <c r="M51" s="19"/>
      <c r="N51" s="26"/>
      <c r="O51" s="19"/>
      <c r="P51" s="26"/>
      <c r="Q51" s="19"/>
      <c r="R51" s="26"/>
      <c r="S51" s="19"/>
    </row>
    <row r="52" spans="1:19" ht="7.5" customHeight="1">
      <c r="A52" s="26"/>
      <c r="B52" s="23" t="s">
        <v>491</v>
      </c>
      <c r="C52" s="18"/>
      <c r="D52" s="26">
        <v>144</v>
      </c>
      <c r="E52" s="19" t="s">
        <v>5</v>
      </c>
      <c r="F52" s="26">
        <v>137</v>
      </c>
      <c r="G52" s="19" t="s">
        <v>5</v>
      </c>
      <c r="H52" s="26">
        <v>130</v>
      </c>
      <c r="I52" s="19" t="s">
        <v>5</v>
      </c>
      <c r="J52" s="26">
        <v>124</v>
      </c>
      <c r="K52" s="19" t="s">
        <v>5</v>
      </c>
      <c r="L52" s="26">
        <v>3320</v>
      </c>
      <c r="M52" s="19" t="s">
        <v>5</v>
      </c>
      <c r="N52" s="26">
        <v>804</v>
      </c>
      <c r="O52" s="19" t="s">
        <v>5</v>
      </c>
      <c r="P52" s="26">
        <v>21</v>
      </c>
      <c r="Q52" s="19" t="s">
        <v>5</v>
      </c>
      <c r="R52" s="26">
        <v>4</v>
      </c>
      <c r="S52" s="19" t="s">
        <v>5</v>
      </c>
    </row>
    <row r="53" spans="1:19" ht="7.5" customHeight="1">
      <c r="A53" s="26"/>
      <c r="B53" s="23" t="s">
        <v>205</v>
      </c>
      <c r="C53" s="18"/>
      <c r="D53" s="26">
        <v>84517</v>
      </c>
      <c r="E53" s="19" t="s">
        <v>5</v>
      </c>
      <c r="F53" s="26">
        <v>124134</v>
      </c>
      <c r="G53" s="19" t="s">
        <v>5</v>
      </c>
      <c r="H53" s="26">
        <v>106938</v>
      </c>
      <c r="I53" s="19" t="s">
        <v>5</v>
      </c>
      <c r="J53" s="26">
        <v>98261</v>
      </c>
      <c r="K53" s="19" t="s">
        <v>5</v>
      </c>
      <c r="L53" s="26">
        <v>117259</v>
      </c>
      <c r="M53" s="19" t="s">
        <v>5</v>
      </c>
      <c r="N53" s="26">
        <v>11026</v>
      </c>
      <c r="O53" s="19" t="s">
        <v>5</v>
      </c>
      <c r="P53" s="26">
        <v>11661</v>
      </c>
      <c r="Q53" s="19" t="s">
        <v>5</v>
      </c>
      <c r="R53" s="26">
        <v>10458</v>
      </c>
      <c r="S53" s="19" t="s">
        <v>5</v>
      </c>
    </row>
    <row r="54" spans="1:19" ht="8.25" customHeight="1">
      <c r="A54" s="26"/>
      <c r="B54" s="7" t="s">
        <v>207</v>
      </c>
      <c r="C54" s="13"/>
      <c r="D54" s="26"/>
      <c r="E54" s="19"/>
      <c r="F54" s="26"/>
      <c r="G54" s="19"/>
      <c r="H54" s="26"/>
      <c r="I54" s="19"/>
      <c r="J54" s="26"/>
      <c r="K54" s="19"/>
      <c r="L54" s="26"/>
      <c r="M54" s="19"/>
      <c r="N54" s="26"/>
      <c r="O54" s="19"/>
      <c r="P54" s="26"/>
      <c r="Q54" s="19"/>
      <c r="R54" s="26"/>
      <c r="S54" s="19"/>
    </row>
    <row r="55" spans="1:19" ht="7.5" customHeight="1">
      <c r="A55" s="26"/>
      <c r="B55" s="23" t="s">
        <v>492</v>
      </c>
      <c r="C55" s="18"/>
      <c r="D55" s="26">
        <v>810765</v>
      </c>
      <c r="E55" s="19" t="s">
        <v>5</v>
      </c>
      <c r="F55" s="26">
        <v>1331676</v>
      </c>
      <c r="G55" s="19" t="s">
        <v>5</v>
      </c>
      <c r="H55" s="26">
        <v>1483351</v>
      </c>
      <c r="I55" s="19" t="s">
        <v>5</v>
      </c>
      <c r="J55" s="26">
        <v>1356170</v>
      </c>
      <c r="K55" s="19" t="s">
        <v>5</v>
      </c>
      <c r="L55" s="26">
        <v>1447897</v>
      </c>
      <c r="M55" s="19" t="s">
        <v>5</v>
      </c>
      <c r="N55" s="26">
        <v>138924</v>
      </c>
      <c r="O55" s="19" t="s">
        <v>5</v>
      </c>
      <c r="P55" s="26">
        <v>92929</v>
      </c>
      <c r="Q55" s="19" t="s">
        <v>5</v>
      </c>
      <c r="R55" s="26">
        <v>116469</v>
      </c>
      <c r="S55" s="19" t="s">
        <v>5</v>
      </c>
    </row>
    <row r="56" spans="1:19" ht="7.5" customHeight="1">
      <c r="A56" s="26"/>
      <c r="B56" s="23" t="s">
        <v>205</v>
      </c>
      <c r="C56" s="18"/>
      <c r="D56" s="26">
        <v>137874</v>
      </c>
      <c r="E56" s="19" t="s">
        <v>5</v>
      </c>
      <c r="F56" s="26">
        <v>174684</v>
      </c>
      <c r="G56" s="19" t="s">
        <v>5</v>
      </c>
      <c r="H56" s="26">
        <v>156876</v>
      </c>
      <c r="I56" s="19" t="s">
        <v>5</v>
      </c>
      <c r="J56" s="26">
        <v>143223</v>
      </c>
      <c r="K56" s="19" t="s">
        <v>5</v>
      </c>
      <c r="L56" s="26">
        <v>127975</v>
      </c>
      <c r="M56" s="19" t="s">
        <v>5</v>
      </c>
      <c r="N56" s="26">
        <v>12234</v>
      </c>
      <c r="O56" s="19" t="s">
        <v>5</v>
      </c>
      <c r="P56" s="26">
        <v>11764</v>
      </c>
      <c r="Q56" s="19" t="s">
        <v>5</v>
      </c>
      <c r="R56" s="26">
        <v>11038</v>
      </c>
      <c r="S56" s="19" t="s">
        <v>5</v>
      </c>
    </row>
    <row r="57" spans="1:19" ht="8.25" customHeight="1">
      <c r="A57" s="26"/>
      <c r="B57" s="7" t="s">
        <v>210</v>
      </c>
      <c r="C57" s="13"/>
      <c r="D57" s="26"/>
      <c r="E57" s="19"/>
      <c r="F57" s="26"/>
      <c r="G57" s="19"/>
      <c r="H57" s="26"/>
      <c r="I57" s="19"/>
      <c r="J57" s="26"/>
      <c r="K57" s="19"/>
      <c r="L57" s="26"/>
      <c r="M57" s="19"/>
      <c r="N57" s="26"/>
      <c r="O57" s="19"/>
      <c r="P57" s="26"/>
      <c r="Q57" s="19"/>
      <c r="R57" s="26"/>
      <c r="S57" s="19"/>
    </row>
    <row r="58" spans="1:19" ht="7.5" customHeight="1">
      <c r="A58" s="26"/>
      <c r="B58" s="23" t="s">
        <v>205</v>
      </c>
      <c r="C58" s="18"/>
      <c r="D58" s="26">
        <v>393208</v>
      </c>
      <c r="E58" s="19" t="s">
        <v>5</v>
      </c>
      <c r="F58" s="26">
        <v>423256</v>
      </c>
      <c r="G58" s="19" t="s">
        <v>5</v>
      </c>
      <c r="H58" s="26">
        <v>371533</v>
      </c>
      <c r="I58" s="19" t="s">
        <v>5</v>
      </c>
      <c r="J58" s="26">
        <v>344200</v>
      </c>
      <c r="K58" s="19" t="s">
        <v>5</v>
      </c>
      <c r="L58" s="26">
        <v>384086</v>
      </c>
      <c r="M58" s="19" t="s">
        <v>5</v>
      </c>
      <c r="N58" s="26">
        <v>31593</v>
      </c>
      <c r="O58" s="19" t="s">
        <v>5</v>
      </c>
      <c r="P58" s="26">
        <v>40667</v>
      </c>
      <c r="Q58" s="19" t="s">
        <v>5</v>
      </c>
      <c r="R58" s="26">
        <v>36863</v>
      </c>
      <c r="S58" s="19" t="s">
        <v>5</v>
      </c>
    </row>
    <row r="59" spans="1:19" ht="8.25" customHeight="1">
      <c r="A59" s="26"/>
      <c r="B59" s="7" t="s">
        <v>211</v>
      </c>
      <c r="C59" s="13"/>
      <c r="D59" s="26"/>
      <c r="E59" s="19"/>
      <c r="F59" s="26"/>
      <c r="G59" s="19"/>
      <c r="H59" s="26"/>
      <c r="I59" s="19"/>
      <c r="J59" s="26"/>
      <c r="K59" s="19"/>
      <c r="L59" s="26"/>
      <c r="M59" s="19"/>
      <c r="N59" s="26"/>
      <c r="O59" s="19"/>
      <c r="P59" s="26"/>
      <c r="Q59" s="19"/>
      <c r="R59" s="26"/>
      <c r="S59" s="19"/>
    </row>
    <row r="60" spans="1:19" ht="8.25" customHeight="1">
      <c r="A60" s="26"/>
      <c r="B60" s="7" t="s">
        <v>202</v>
      </c>
      <c r="C60" s="13"/>
      <c r="D60" s="26"/>
      <c r="E60" s="19"/>
      <c r="F60" s="26"/>
      <c r="G60" s="19"/>
      <c r="H60" s="26"/>
      <c r="I60" s="19"/>
      <c r="J60" s="26"/>
      <c r="K60" s="19"/>
      <c r="L60" s="26"/>
      <c r="M60" s="19"/>
      <c r="N60" s="26"/>
      <c r="O60" s="19"/>
      <c r="P60" s="26"/>
      <c r="Q60" s="19"/>
      <c r="R60" s="26"/>
      <c r="S60" s="19"/>
    </row>
    <row r="61" spans="1:19" ht="7.5" customHeight="1">
      <c r="A61" s="26"/>
      <c r="B61" s="23" t="s">
        <v>259</v>
      </c>
      <c r="C61" s="18"/>
      <c r="D61" s="26"/>
      <c r="E61" s="19"/>
      <c r="F61" s="26"/>
      <c r="G61" s="19"/>
      <c r="H61" s="26"/>
      <c r="I61" s="19"/>
      <c r="J61" s="26"/>
      <c r="K61" s="19"/>
      <c r="L61" s="26"/>
      <c r="M61" s="19"/>
      <c r="N61" s="26"/>
      <c r="O61" s="19"/>
      <c r="P61" s="26"/>
      <c r="Q61" s="19"/>
      <c r="R61" s="26"/>
      <c r="S61" s="19"/>
    </row>
    <row r="62" spans="1:19" ht="7.5" customHeight="1">
      <c r="A62" s="26"/>
      <c r="B62" s="23" t="s">
        <v>260</v>
      </c>
      <c r="C62" s="18"/>
      <c r="D62" s="26"/>
      <c r="E62" s="19"/>
      <c r="F62" s="26"/>
      <c r="G62" s="19"/>
      <c r="H62" s="26"/>
      <c r="I62" s="19"/>
      <c r="J62" s="26"/>
      <c r="K62" s="19"/>
      <c r="L62" s="26"/>
      <c r="M62" s="19"/>
      <c r="N62" s="26"/>
      <c r="O62" s="19"/>
      <c r="P62" s="26"/>
      <c r="Q62" s="19"/>
      <c r="R62" s="26"/>
      <c r="S62" s="19" t="s">
        <v>5</v>
      </c>
    </row>
    <row r="63" spans="1:19" ht="7.5" customHeight="1">
      <c r="A63" s="26"/>
      <c r="B63" s="23" t="s">
        <v>493</v>
      </c>
      <c r="C63" s="18"/>
      <c r="D63" s="26"/>
      <c r="E63" s="19"/>
      <c r="F63" s="26"/>
      <c r="G63" s="19"/>
      <c r="H63" s="26"/>
      <c r="I63" s="19"/>
      <c r="J63" s="26"/>
      <c r="K63" s="19"/>
      <c r="L63" s="26"/>
      <c r="M63" s="19"/>
      <c r="N63" s="26"/>
      <c r="O63" s="19"/>
      <c r="P63" s="26"/>
      <c r="Q63" s="19"/>
      <c r="R63" s="26"/>
      <c r="S63" s="19" t="s">
        <v>5</v>
      </c>
    </row>
    <row r="64" spans="1:19" ht="7.5" customHeight="1">
      <c r="A64" s="26"/>
      <c r="B64" s="23"/>
      <c r="C64" s="18" t="s">
        <v>17</v>
      </c>
      <c r="D64" s="26"/>
      <c r="E64" s="19"/>
      <c r="F64" s="26"/>
      <c r="G64" s="19"/>
      <c r="H64" s="26"/>
      <c r="I64" s="19"/>
      <c r="J64" s="26"/>
      <c r="K64" s="19"/>
      <c r="L64" s="26"/>
      <c r="M64" s="19"/>
      <c r="N64" s="26"/>
      <c r="O64" s="19"/>
      <c r="P64" s="26"/>
      <c r="Q64" s="19"/>
      <c r="R64" s="26"/>
      <c r="S64" s="19" t="s">
        <v>5</v>
      </c>
    </row>
    <row r="65" spans="1:19" ht="7.5" customHeight="1">
      <c r="A65" s="26"/>
      <c r="B65" s="23" t="s">
        <v>264</v>
      </c>
      <c r="C65" s="18"/>
      <c r="D65" s="26"/>
      <c r="E65" s="19"/>
      <c r="F65" s="26"/>
      <c r="G65" s="19"/>
      <c r="H65" s="26"/>
      <c r="I65" s="19"/>
      <c r="J65" s="26"/>
      <c r="K65" s="19"/>
      <c r="L65" s="26"/>
      <c r="M65" s="19"/>
      <c r="N65" s="26"/>
      <c r="O65" s="19"/>
      <c r="P65" s="26"/>
      <c r="Q65" s="19"/>
      <c r="R65" s="26"/>
      <c r="S65" s="19"/>
    </row>
    <row r="66" spans="1:19" ht="7.5" customHeight="1">
      <c r="A66" s="26"/>
      <c r="B66" s="23" t="s">
        <v>260</v>
      </c>
      <c r="C66" s="18"/>
      <c r="D66" s="26"/>
      <c r="E66" s="19"/>
      <c r="F66" s="26"/>
      <c r="G66" s="19"/>
      <c r="H66" s="26"/>
      <c r="I66" s="19"/>
      <c r="J66" s="26"/>
      <c r="K66" s="19"/>
      <c r="L66" s="26"/>
      <c r="M66" s="19"/>
      <c r="N66" s="26"/>
      <c r="O66" s="19"/>
      <c r="P66" s="26"/>
      <c r="Q66" s="19"/>
      <c r="R66" s="26"/>
      <c r="S66" s="19" t="s">
        <v>5</v>
      </c>
    </row>
    <row r="67" spans="1:19" ht="7.5" customHeight="1">
      <c r="A67" s="26"/>
      <c r="B67" s="23" t="s">
        <v>493</v>
      </c>
      <c r="C67" s="18"/>
      <c r="D67" s="26"/>
      <c r="E67" s="19"/>
      <c r="F67" s="26"/>
      <c r="G67" s="19"/>
      <c r="H67" s="26"/>
      <c r="I67" s="19"/>
      <c r="J67" s="26"/>
      <c r="K67" s="19"/>
      <c r="L67" s="26"/>
      <c r="M67" s="19"/>
      <c r="N67" s="26"/>
      <c r="O67" s="19"/>
      <c r="P67" s="26"/>
      <c r="Q67" s="19"/>
      <c r="R67" s="26"/>
      <c r="S67" s="19" t="s">
        <v>5</v>
      </c>
    </row>
    <row r="68" spans="1:19" ht="7.5" customHeight="1">
      <c r="A68" s="26"/>
      <c r="B68" s="23"/>
      <c r="C68" s="18" t="s">
        <v>17</v>
      </c>
      <c r="D68" s="26"/>
      <c r="E68" s="19"/>
      <c r="F68" s="26"/>
      <c r="G68" s="19"/>
      <c r="H68" s="26"/>
      <c r="I68" s="19"/>
      <c r="J68" s="26"/>
      <c r="K68" s="19"/>
      <c r="L68" s="26"/>
      <c r="M68" s="19"/>
      <c r="N68" s="26"/>
      <c r="O68" s="19"/>
      <c r="P68" s="26"/>
      <c r="Q68" s="19"/>
      <c r="R68" s="26"/>
      <c r="S68" s="19" t="s">
        <v>5</v>
      </c>
    </row>
    <row r="69" spans="1:19" ht="7.5" customHeight="1">
      <c r="A69" s="26"/>
      <c r="B69" s="7"/>
      <c r="C69" s="13" t="s">
        <v>448</v>
      </c>
      <c r="D69" s="31"/>
      <c r="E69" s="19"/>
      <c r="F69" s="31"/>
      <c r="G69" s="19"/>
      <c r="H69" s="31"/>
      <c r="I69" s="19"/>
      <c r="J69" s="31"/>
      <c r="K69" s="19"/>
      <c r="L69" s="31"/>
      <c r="M69" s="19"/>
      <c r="N69" s="31"/>
      <c r="O69" s="19"/>
      <c r="P69" s="31"/>
      <c r="Q69" s="19"/>
      <c r="R69" s="31"/>
      <c r="S69" s="19"/>
    </row>
    <row r="70" spans="1:19" ht="8.25" customHeight="1">
      <c r="A70" s="26"/>
      <c r="B70" s="7" t="s">
        <v>206</v>
      </c>
      <c r="C70" s="13"/>
      <c r="D70" s="26"/>
      <c r="E70" s="19"/>
      <c r="F70" s="26"/>
      <c r="G70" s="19"/>
      <c r="H70" s="26"/>
      <c r="I70" s="19"/>
      <c r="J70" s="26"/>
      <c r="K70" s="19"/>
      <c r="L70" s="26"/>
      <c r="M70" s="19"/>
      <c r="N70" s="26"/>
      <c r="O70" s="19"/>
      <c r="P70" s="26"/>
      <c r="Q70" s="19"/>
      <c r="R70" s="26"/>
      <c r="S70" s="19"/>
    </row>
    <row r="71" spans="1:19" ht="7.5" customHeight="1">
      <c r="A71" s="26"/>
      <c r="B71" s="23" t="s">
        <v>259</v>
      </c>
      <c r="C71" s="18"/>
      <c r="D71" s="26"/>
      <c r="E71" s="19"/>
      <c r="F71" s="26"/>
      <c r="G71" s="19"/>
      <c r="H71" s="26"/>
      <c r="I71" s="19"/>
      <c r="J71" s="26"/>
      <c r="K71" s="19"/>
      <c r="L71" s="26"/>
      <c r="M71" s="19"/>
      <c r="N71" s="26"/>
      <c r="O71" s="19"/>
      <c r="P71" s="26"/>
      <c r="Q71" s="19"/>
      <c r="R71" s="26"/>
      <c r="S71" s="19"/>
    </row>
    <row r="72" spans="1:19" ht="7.5" customHeight="1">
      <c r="A72" s="26"/>
      <c r="B72" s="23" t="s">
        <v>260</v>
      </c>
      <c r="C72" s="18"/>
      <c r="D72" s="26">
        <v>158016</v>
      </c>
      <c r="E72" s="19" t="s">
        <v>5</v>
      </c>
      <c r="F72" s="26">
        <v>178492</v>
      </c>
      <c r="G72" s="19" t="s">
        <v>5</v>
      </c>
      <c r="H72" s="26">
        <v>184847</v>
      </c>
      <c r="I72" s="19" t="s">
        <v>5</v>
      </c>
      <c r="J72" s="26">
        <v>170263</v>
      </c>
      <c r="K72" s="19" t="s">
        <v>5</v>
      </c>
      <c r="L72" s="26">
        <v>154149</v>
      </c>
      <c r="M72" s="19" t="s">
        <v>5</v>
      </c>
      <c r="N72" s="26">
        <v>12492</v>
      </c>
      <c r="O72" s="19" t="s">
        <v>5</v>
      </c>
      <c r="P72" s="26">
        <v>14651</v>
      </c>
      <c r="Q72" s="19" t="s">
        <v>5</v>
      </c>
      <c r="R72" s="26">
        <v>15534</v>
      </c>
      <c r="S72" s="19" t="s">
        <v>5</v>
      </c>
    </row>
    <row r="73" spans="1:19" ht="7.5" customHeight="1">
      <c r="A73" s="26"/>
      <c r="B73" s="23" t="s">
        <v>494</v>
      </c>
      <c r="C73" s="18"/>
      <c r="D73" s="26">
        <v>10558</v>
      </c>
      <c r="E73" s="19" t="s">
        <v>5</v>
      </c>
      <c r="F73" s="26">
        <v>10693</v>
      </c>
      <c r="G73" s="19" t="s">
        <v>5</v>
      </c>
      <c r="H73" s="26">
        <v>11845</v>
      </c>
      <c r="I73" s="19" t="s">
        <v>5</v>
      </c>
      <c r="J73" s="26">
        <v>10741</v>
      </c>
      <c r="K73" s="19" t="s">
        <v>5</v>
      </c>
      <c r="L73" s="26">
        <v>11012</v>
      </c>
      <c r="M73" s="19" t="s">
        <v>5</v>
      </c>
      <c r="N73" s="26">
        <v>811</v>
      </c>
      <c r="O73" s="19" t="s">
        <v>5</v>
      </c>
      <c r="P73" s="26">
        <v>1212</v>
      </c>
      <c r="Q73" s="19" t="s">
        <v>5</v>
      </c>
      <c r="R73" s="26">
        <v>915</v>
      </c>
      <c r="S73" s="19" t="s">
        <v>5</v>
      </c>
    </row>
    <row r="74" spans="1:19" ht="7.5" customHeight="1">
      <c r="A74" s="26"/>
      <c r="B74" s="23" t="s">
        <v>495</v>
      </c>
      <c r="C74" s="18"/>
      <c r="D74" s="26">
        <v>10079</v>
      </c>
      <c r="E74" s="19" t="s">
        <v>5</v>
      </c>
      <c r="F74" s="26">
        <v>10003</v>
      </c>
      <c r="G74" s="19" t="s">
        <v>5</v>
      </c>
      <c r="H74" s="26">
        <v>10352</v>
      </c>
      <c r="I74" s="19" t="s">
        <v>5</v>
      </c>
      <c r="J74" s="26">
        <v>9557</v>
      </c>
      <c r="K74" s="19" t="s">
        <v>5</v>
      </c>
      <c r="L74" s="26">
        <v>11004</v>
      </c>
      <c r="M74" s="19" t="s">
        <v>5</v>
      </c>
      <c r="N74" s="26">
        <v>845</v>
      </c>
      <c r="O74" s="19" t="s">
        <v>5</v>
      </c>
      <c r="P74" s="26">
        <v>952</v>
      </c>
      <c r="Q74" s="19" t="s">
        <v>5</v>
      </c>
      <c r="R74" s="26">
        <v>866</v>
      </c>
      <c r="S74" s="19" t="s">
        <v>5</v>
      </c>
    </row>
    <row r="75" spans="1:19" ht="7.5" customHeight="1">
      <c r="A75" s="26"/>
      <c r="B75" s="23" t="s">
        <v>263</v>
      </c>
      <c r="C75" s="18"/>
      <c r="D75" s="26">
        <v>9891</v>
      </c>
      <c r="E75" s="19" t="s">
        <v>5</v>
      </c>
      <c r="F75" s="26">
        <v>9447</v>
      </c>
      <c r="G75" s="19" t="s">
        <v>5</v>
      </c>
      <c r="H75" s="26">
        <v>11716</v>
      </c>
      <c r="I75" s="19" t="s">
        <v>5</v>
      </c>
      <c r="J75" s="26">
        <v>10517</v>
      </c>
      <c r="K75" s="19" t="s">
        <v>5</v>
      </c>
      <c r="L75" s="26">
        <v>11739</v>
      </c>
      <c r="M75" s="19" t="s">
        <v>5</v>
      </c>
      <c r="N75" s="26">
        <v>1022</v>
      </c>
      <c r="O75" s="19" t="s">
        <v>5</v>
      </c>
      <c r="P75" s="26">
        <v>1094</v>
      </c>
      <c r="Q75" s="19" t="s">
        <v>5</v>
      </c>
      <c r="R75" s="26">
        <v>1000</v>
      </c>
      <c r="S75" s="19" t="s">
        <v>5</v>
      </c>
    </row>
    <row r="76" spans="1:19" ht="7.5" customHeight="1">
      <c r="A76" s="26"/>
      <c r="B76" s="23"/>
      <c r="C76" s="18" t="s">
        <v>17</v>
      </c>
      <c r="D76" s="26">
        <f>SUM(D72:D75)</f>
        <v>188544</v>
      </c>
      <c r="E76" s="19"/>
      <c r="F76" s="26">
        <f>SUM(F72:F75)</f>
        <v>208635</v>
      </c>
      <c r="G76" s="19"/>
      <c r="H76" s="26">
        <f>SUM(H72:H75)</f>
        <v>218760</v>
      </c>
      <c r="I76" s="19"/>
      <c r="J76" s="26">
        <f>SUM(J72:J75)</f>
        <v>201078</v>
      </c>
      <c r="K76" s="19"/>
      <c r="L76" s="26">
        <f>SUM(L72:L75)</f>
        <v>187904</v>
      </c>
      <c r="M76" s="19"/>
      <c r="N76" s="26">
        <f>SUM(N72:N75)</f>
        <v>15170</v>
      </c>
      <c r="O76" s="19"/>
      <c r="P76" s="26">
        <f>SUM(P72:P75)</f>
        <v>17909</v>
      </c>
      <c r="Q76" s="19"/>
      <c r="R76" s="26">
        <f>SUM(R72:R75)</f>
        <v>18315</v>
      </c>
      <c r="S76" s="19"/>
    </row>
    <row r="77" spans="1:19" ht="7.5" customHeight="1">
      <c r="A77" s="26"/>
      <c r="B77" s="23" t="s">
        <v>264</v>
      </c>
      <c r="C77" s="18"/>
      <c r="D77" s="26"/>
      <c r="E77" s="19"/>
      <c r="F77" s="26"/>
      <c r="G77" s="19"/>
      <c r="H77" s="26"/>
      <c r="I77" s="19"/>
      <c r="J77" s="26"/>
      <c r="K77" s="19"/>
      <c r="L77" s="26"/>
      <c r="M77" s="19"/>
      <c r="N77" s="26"/>
      <c r="O77" s="19"/>
      <c r="P77" s="26"/>
      <c r="Q77" s="19"/>
      <c r="R77" s="26"/>
      <c r="S77" s="19"/>
    </row>
    <row r="78" spans="1:19" ht="7.5" customHeight="1">
      <c r="A78" s="26"/>
      <c r="B78" s="23" t="s">
        <v>260</v>
      </c>
      <c r="C78" s="18"/>
      <c r="D78" s="26">
        <v>6187</v>
      </c>
      <c r="E78" s="19" t="s">
        <v>5</v>
      </c>
      <c r="F78" s="26">
        <v>7225</v>
      </c>
      <c r="G78" s="19" t="s">
        <v>5</v>
      </c>
      <c r="H78" s="26">
        <v>6664</v>
      </c>
      <c r="I78" s="19" t="s">
        <v>5</v>
      </c>
      <c r="J78" s="26">
        <v>6363</v>
      </c>
      <c r="K78" s="19" t="s">
        <v>5</v>
      </c>
      <c r="L78" s="26">
        <v>5877</v>
      </c>
      <c r="M78" s="19" t="s">
        <v>5</v>
      </c>
      <c r="N78" s="26">
        <v>1295</v>
      </c>
      <c r="O78" s="19" t="s">
        <v>5</v>
      </c>
      <c r="P78" s="26">
        <v>347</v>
      </c>
      <c r="Q78" s="19" t="s">
        <v>5</v>
      </c>
      <c r="R78" s="26">
        <v>303</v>
      </c>
      <c r="S78" s="19" t="s">
        <v>5</v>
      </c>
    </row>
    <row r="79" spans="1:19" ht="7.5" customHeight="1">
      <c r="A79" s="26"/>
      <c r="B79" s="23" t="s">
        <v>496</v>
      </c>
      <c r="C79" s="18"/>
      <c r="D79" s="26">
        <v>6765</v>
      </c>
      <c r="E79" s="19" t="s">
        <v>5</v>
      </c>
      <c r="F79" s="26">
        <v>7771</v>
      </c>
      <c r="G79" s="19" t="s">
        <v>5</v>
      </c>
      <c r="H79" s="26">
        <v>7892</v>
      </c>
      <c r="I79" s="19" t="s">
        <v>5</v>
      </c>
      <c r="J79" s="26">
        <v>7300</v>
      </c>
      <c r="K79" s="19" t="s">
        <v>5</v>
      </c>
      <c r="L79" s="26">
        <v>7046</v>
      </c>
      <c r="M79" s="19" t="s">
        <v>5</v>
      </c>
      <c r="N79" s="26">
        <v>811</v>
      </c>
      <c r="O79" s="19" t="s">
        <v>5</v>
      </c>
      <c r="P79" s="26">
        <v>747</v>
      </c>
      <c r="Q79" s="19" t="s">
        <v>5</v>
      </c>
      <c r="R79" s="26">
        <v>784</v>
      </c>
      <c r="S79" s="19" t="s">
        <v>5</v>
      </c>
    </row>
    <row r="80" spans="1:19" ht="7.5" customHeight="1">
      <c r="A80" s="26"/>
      <c r="B80" s="23" t="s">
        <v>497</v>
      </c>
      <c r="C80" s="18"/>
      <c r="D80" s="26">
        <v>19375</v>
      </c>
      <c r="E80" s="19" t="s">
        <v>5</v>
      </c>
      <c r="F80" s="26">
        <v>22749</v>
      </c>
      <c r="G80" s="19" t="s">
        <v>5</v>
      </c>
      <c r="H80" s="26">
        <v>18583</v>
      </c>
      <c r="I80" s="19" t="s">
        <v>5</v>
      </c>
      <c r="J80" s="26">
        <v>17325</v>
      </c>
      <c r="K80" s="19" t="s">
        <v>5</v>
      </c>
      <c r="L80" s="26">
        <v>18235</v>
      </c>
      <c r="M80" s="19" t="s">
        <v>5</v>
      </c>
      <c r="N80" s="26">
        <v>2135</v>
      </c>
      <c r="O80" s="19" t="s">
        <v>5</v>
      </c>
      <c r="P80" s="26">
        <v>2280</v>
      </c>
      <c r="Q80" s="19" t="s">
        <v>5</v>
      </c>
      <c r="R80" s="26">
        <v>1635</v>
      </c>
      <c r="S80" s="19" t="s">
        <v>5</v>
      </c>
    </row>
    <row r="81" spans="1:19" ht="7.5" customHeight="1">
      <c r="A81" s="26"/>
      <c r="B81" s="23" t="s">
        <v>263</v>
      </c>
      <c r="C81" s="18"/>
      <c r="D81" s="26">
        <v>2734</v>
      </c>
      <c r="E81" s="19" t="s">
        <v>5</v>
      </c>
      <c r="F81" s="26">
        <v>1693</v>
      </c>
      <c r="G81" s="19" t="s">
        <v>5</v>
      </c>
      <c r="H81" s="26">
        <v>7979</v>
      </c>
      <c r="I81" s="19" t="s">
        <v>5</v>
      </c>
      <c r="J81" s="26">
        <v>7907</v>
      </c>
      <c r="K81" s="19" t="s">
        <v>5</v>
      </c>
      <c r="L81" s="26">
        <v>1262</v>
      </c>
      <c r="M81" s="19" t="s">
        <v>5</v>
      </c>
      <c r="N81" s="26">
        <v>82</v>
      </c>
      <c r="O81" s="19" t="s">
        <v>5</v>
      </c>
      <c r="P81" s="26">
        <v>205</v>
      </c>
      <c r="Q81" s="19" t="s">
        <v>5</v>
      </c>
      <c r="R81" s="26">
        <v>170</v>
      </c>
      <c r="S81" s="19" t="s">
        <v>5</v>
      </c>
    </row>
    <row r="82" spans="1:19" ht="7.5" customHeight="1">
      <c r="A82" s="26"/>
      <c r="B82" s="23"/>
      <c r="C82" s="18" t="s">
        <v>17</v>
      </c>
      <c r="D82" s="26">
        <f>SUM(D78:D81)</f>
        <v>35061</v>
      </c>
      <c r="E82" s="19"/>
      <c r="F82" s="26">
        <f>SUM(F78:F81)</f>
        <v>39438</v>
      </c>
      <c r="G82" s="19"/>
      <c r="H82" s="26">
        <f>SUM(H78:H81)</f>
        <v>41118</v>
      </c>
      <c r="I82" s="19"/>
      <c r="J82" s="26">
        <f>SUM(J78:J81)</f>
        <v>38895</v>
      </c>
      <c r="K82" s="19"/>
      <c r="L82" s="26">
        <f>SUM(L78:L81)</f>
        <v>32420</v>
      </c>
      <c r="M82" s="19"/>
      <c r="N82" s="26">
        <f>SUM(N78:N81)</f>
        <v>4323</v>
      </c>
      <c r="O82" s="19"/>
      <c r="P82" s="26">
        <f>SUM(P78:P81)</f>
        <v>3579</v>
      </c>
      <c r="Q82" s="19"/>
      <c r="R82" s="26">
        <f>SUM(R78:R81)</f>
        <v>2892</v>
      </c>
      <c r="S82" s="19"/>
    </row>
    <row r="83" spans="1:19" ht="7.5" customHeight="1">
      <c r="A83" s="26"/>
      <c r="B83" s="7"/>
      <c r="C83" s="13" t="s">
        <v>217</v>
      </c>
      <c r="D83" s="31">
        <f>D76+D82</f>
        <v>223605</v>
      </c>
      <c r="E83" s="19"/>
      <c r="F83" s="31">
        <f>F76+F82</f>
        <v>248073</v>
      </c>
      <c r="G83" s="19"/>
      <c r="H83" s="31">
        <f>H76+H82</f>
        <v>259878</v>
      </c>
      <c r="I83" s="19"/>
      <c r="J83" s="31">
        <f>J76+J82</f>
        <v>239973</v>
      </c>
      <c r="K83" s="19"/>
      <c r="L83" s="31">
        <f>L76+L82</f>
        <v>220324</v>
      </c>
      <c r="M83" s="19"/>
      <c r="N83" s="31">
        <f>N76+N82</f>
        <v>19493</v>
      </c>
      <c r="O83" s="19"/>
      <c r="P83" s="31">
        <f>P76+P82</f>
        <v>21488</v>
      </c>
      <c r="Q83" s="19"/>
      <c r="R83" s="31">
        <f>R76+R82</f>
        <v>21207</v>
      </c>
      <c r="S83" s="19"/>
    </row>
    <row r="84" spans="1:19" ht="8.25" customHeight="1">
      <c r="A84" s="26"/>
      <c r="B84" s="7" t="s">
        <v>207</v>
      </c>
      <c r="C84" s="13"/>
      <c r="D84" s="26"/>
      <c r="E84" s="19"/>
      <c r="F84" s="26"/>
      <c r="G84" s="19"/>
      <c r="H84" s="26"/>
      <c r="I84" s="19"/>
      <c r="J84" s="26"/>
      <c r="K84" s="19"/>
      <c r="L84" s="26"/>
      <c r="M84" s="19"/>
      <c r="N84" s="26"/>
      <c r="O84" s="19"/>
      <c r="P84" s="26"/>
      <c r="Q84" s="19"/>
      <c r="R84" s="26"/>
      <c r="S84" s="19"/>
    </row>
    <row r="85" spans="1:19" ht="7.5" customHeight="1">
      <c r="A85" s="26"/>
      <c r="B85" s="23" t="s">
        <v>259</v>
      </c>
      <c r="C85" s="18"/>
      <c r="D85" s="26"/>
      <c r="E85" s="19"/>
      <c r="F85" s="26"/>
      <c r="G85" s="19"/>
      <c r="H85" s="26"/>
      <c r="I85" s="19"/>
      <c r="J85" s="26"/>
      <c r="K85" s="19"/>
      <c r="L85" s="26"/>
      <c r="M85" s="19"/>
      <c r="N85" s="26"/>
      <c r="O85" s="19"/>
      <c r="P85" s="26"/>
      <c r="Q85" s="19"/>
      <c r="R85" s="26"/>
      <c r="S85" s="19"/>
    </row>
    <row r="86" spans="1:19" ht="7.5" customHeight="1">
      <c r="A86" s="26"/>
      <c r="B86" s="23" t="s">
        <v>260</v>
      </c>
      <c r="C86" s="18"/>
      <c r="D86" s="26">
        <v>26617</v>
      </c>
      <c r="E86" s="19" t="s">
        <v>5</v>
      </c>
      <c r="F86" s="26">
        <v>27156</v>
      </c>
      <c r="G86" s="19" t="s">
        <v>5</v>
      </c>
      <c r="H86" s="26">
        <v>17778</v>
      </c>
      <c r="I86" s="19" t="s">
        <v>5</v>
      </c>
      <c r="J86" s="26">
        <v>15947</v>
      </c>
      <c r="K86" s="19" t="s">
        <v>5</v>
      </c>
      <c r="L86" s="26">
        <v>20335</v>
      </c>
      <c r="M86" s="19" t="s">
        <v>5</v>
      </c>
      <c r="N86" s="26">
        <v>1743</v>
      </c>
      <c r="O86" s="19" t="s">
        <v>5</v>
      </c>
      <c r="P86" s="26">
        <v>1895</v>
      </c>
      <c r="Q86" s="19" t="s">
        <v>5</v>
      </c>
      <c r="R86" s="26">
        <v>1563</v>
      </c>
      <c r="S86" s="19" t="s">
        <v>5</v>
      </c>
    </row>
    <row r="87" spans="1:19" ht="7.5" customHeight="1">
      <c r="A87" s="26"/>
      <c r="B87" s="23" t="s">
        <v>498</v>
      </c>
      <c r="C87" s="18"/>
      <c r="D87" s="26">
        <v>1920</v>
      </c>
      <c r="E87" s="19" t="s">
        <v>5</v>
      </c>
      <c r="F87" s="26">
        <v>1358</v>
      </c>
      <c r="G87" s="19" t="s">
        <v>5</v>
      </c>
      <c r="H87" s="26">
        <v>1638</v>
      </c>
      <c r="I87" s="19" t="s">
        <v>5</v>
      </c>
      <c r="J87" s="26">
        <v>1448</v>
      </c>
      <c r="K87" s="19" t="s">
        <v>5</v>
      </c>
      <c r="L87" s="26">
        <v>1314</v>
      </c>
      <c r="M87" s="19" t="s">
        <v>5</v>
      </c>
      <c r="N87" s="26">
        <v>102</v>
      </c>
      <c r="O87" s="19" t="s">
        <v>5</v>
      </c>
      <c r="P87" s="26">
        <v>180</v>
      </c>
      <c r="Q87" s="19" t="s">
        <v>5</v>
      </c>
      <c r="R87" s="26">
        <v>170</v>
      </c>
      <c r="S87" s="19" t="s">
        <v>5</v>
      </c>
    </row>
    <row r="88" spans="1:19" ht="7.5" customHeight="1">
      <c r="A88" s="26"/>
      <c r="B88" s="23" t="s">
        <v>499</v>
      </c>
      <c r="C88" s="18"/>
      <c r="D88" s="26">
        <v>2947</v>
      </c>
      <c r="E88" s="19" t="s">
        <v>5</v>
      </c>
      <c r="F88" s="26">
        <v>2634</v>
      </c>
      <c r="G88" s="19" t="s">
        <v>5</v>
      </c>
      <c r="H88" s="26">
        <v>3366</v>
      </c>
      <c r="I88" s="19" t="s">
        <v>5</v>
      </c>
      <c r="J88" s="26">
        <v>3036</v>
      </c>
      <c r="K88" s="19" t="s">
        <v>5</v>
      </c>
      <c r="L88" s="26">
        <v>1957</v>
      </c>
      <c r="M88" s="19" t="s">
        <v>5</v>
      </c>
      <c r="N88" s="26">
        <v>159</v>
      </c>
      <c r="O88" s="19" t="s">
        <v>5</v>
      </c>
      <c r="P88" s="26">
        <v>173</v>
      </c>
      <c r="Q88" s="19" t="s">
        <v>5</v>
      </c>
      <c r="R88" s="26">
        <v>204</v>
      </c>
      <c r="S88" s="19" t="s">
        <v>5</v>
      </c>
    </row>
    <row r="89" spans="1:19" ht="7.5" customHeight="1">
      <c r="A89" s="26"/>
      <c r="B89" s="23" t="s">
        <v>263</v>
      </c>
      <c r="C89" s="18"/>
      <c r="D89" s="26">
        <v>22938</v>
      </c>
      <c r="E89" s="19" t="s">
        <v>5</v>
      </c>
      <c r="F89" s="26">
        <v>19511</v>
      </c>
      <c r="G89" s="19" t="s">
        <v>5</v>
      </c>
      <c r="H89" s="26">
        <v>18002</v>
      </c>
      <c r="I89" s="19" t="s">
        <v>5</v>
      </c>
      <c r="J89" s="26">
        <v>16349</v>
      </c>
      <c r="K89" s="19" t="s">
        <v>5</v>
      </c>
      <c r="L89" s="26">
        <v>21355</v>
      </c>
      <c r="M89" s="19" t="s">
        <v>5</v>
      </c>
      <c r="N89" s="26">
        <v>1840</v>
      </c>
      <c r="O89" s="19" t="s">
        <v>5</v>
      </c>
      <c r="P89" s="26">
        <v>2011</v>
      </c>
      <c r="Q89" s="19" t="s">
        <v>5</v>
      </c>
      <c r="R89" s="26">
        <v>1558</v>
      </c>
      <c r="S89" s="19" t="s">
        <v>5</v>
      </c>
    </row>
    <row r="90" spans="1:19" ht="7.5" customHeight="1">
      <c r="A90" s="26"/>
      <c r="B90" s="23"/>
      <c r="C90" s="18" t="s">
        <v>17</v>
      </c>
      <c r="D90" s="26">
        <f>SUM(D86:D89)</f>
        <v>54422</v>
      </c>
      <c r="E90" s="19"/>
      <c r="F90" s="26">
        <f>SUM(F86:F89)</f>
        <v>50659</v>
      </c>
      <c r="G90" s="19"/>
      <c r="H90" s="26">
        <f>SUM(H86:H89)</f>
        <v>40784</v>
      </c>
      <c r="I90" s="19"/>
      <c r="J90" s="26">
        <f>SUM(J86:J89)</f>
        <v>36780</v>
      </c>
      <c r="K90" s="19"/>
      <c r="L90" s="26">
        <f>SUM(L86:L89)</f>
        <v>44961</v>
      </c>
      <c r="M90" s="19"/>
      <c r="N90" s="26">
        <f>SUM(N86:N89)</f>
        <v>3844</v>
      </c>
      <c r="O90" s="19"/>
      <c r="P90" s="26">
        <f>SUM(P86:P89)</f>
        <v>4259</v>
      </c>
      <c r="Q90" s="19"/>
      <c r="R90" s="26">
        <f>SUM(R86:R89)</f>
        <v>3495</v>
      </c>
      <c r="S90" s="19"/>
    </row>
    <row r="91" spans="1:19" ht="7.5" customHeight="1">
      <c r="A91" s="26"/>
      <c r="B91" s="23" t="s">
        <v>264</v>
      </c>
      <c r="C91" s="18"/>
      <c r="D91" s="26"/>
      <c r="E91" s="19"/>
      <c r="F91" s="26"/>
      <c r="G91" s="19"/>
      <c r="H91" s="26"/>
      <c r="I91" s="19"/>
      <c r="J91" s="26"/>
      <c r="K91" s="19"/>
      <c r="L91" s="26"/>
      <c r="M91" s="19"/>
      <c r="N91" s="26"/>
      <c r="O91" s="19"/>
      <c r="P91" s="26"/>
      <c r="Q91" s="19"/>
      <c r="R91" s="26"/>
      <c r="S91" s="19"/>
    </row>
    <row r="92" spans="1:19" ht="7.5" customHeight="1">
      <c r="A92" s="26"/>
      <c r="B92" s="23" t="s">
        <v>260</v>
      </c>
      <c r="C92" s="18"/>
      <c r="D92" s="26">
        <v>2948</v>
      </c>
      <c r="E92" s="19" t="s">
        <v>5</v>
      </c>
      <c r="F92" s="26">
        <v>2551</v>
      </c>
      <c r="G92" s="19" t="s">
        <v>5</v>
      </c>
      <c r="H92" s="26">
        <v>3797</v>
      </c>
      <c r="I92" s="19" t="s">
        <v>5</v>
      </c>
      <c r="J92" s="26">
        <v>3558</v>
      </c>
      <c r="K92" s="19" t="s">
        <v>5</v>
      </c>
      <c r="L92" s="26">
        <v>2198</v>
      </c>
      <c r="M92" s="19" t="s">
        <v>5</v>
      </c>
      <c r="N92" s="26">
        <v>140</v>
      </c>
      <c r="O92" s="19" t="s">
        <v>5</v>
      </c>
      <c r="P92" s="26">
        <v>202</v>
      </c>
      <c r="Q92" s="19" t="s">
        <v>5</v>
      </c>
      <c r="R92" s="26">
        <v>190</v>
      </c>
      <c r="S92" s="19" t="s">
        <v>5</v>
      </c>
    </row>
    <row r="93" spans="1:19" ht="7.5" customHeight="1">
      <c r="A93" s="26"/>
      <c r="B93" s="23" t="s">
        <v>500</v>
      </c>
      <c r="C93" s="18"/>
      <c r="D93" s="26">
        <v>7787</v>
      </c>
      <c r="E93" s="19" t="s">
        <v>5</v>
      </c>
      <c r="F93" s="26">
        <v>5485</v>
      </c>
      <c r="G93" s="19" t="s">
        <v>5</v>
      </c>
      <c r="H93" s="26">
        <v>6245</v>
      </c>
      <c r="I93" s="19" t="s">
        <v>5</v>
      </c>
      <c r="J93" s="26">
        <v>5989</v>
      </c>
      <c r="K93" s="19" t="s">
        <v>5</v>
      </c>
      <c r="L93" s="26">
        <v>6043</v>
      </c>
      <c r="M93" s="19" t="s">
        <v>5</v>
      </c>
      <c r="N93" s="26">
        <v>449</v>
      </c>
      <c r="O93" s="19" t="s">
        <v>5</v>
      </c>
      <c r="P93" s="26">
        <v>432</v>
      </c>
      <c r="Q93" s="19" t="s">
        <v>5</v>
      </c>
      <c r="R93" s="26">
        <v>558</v>
      </c>
      <c r="S93" s="19" t="s">
        <v>5</v>
      </c>
    </row>
    <row r="94" spans="1:19" ht="7.5" customHeight="1">
      <c r="A94" s="26"/>
      <c r="B94" s="23" t="s">
        <v>501</v>
      </c>
      <c r="C94" s="18"/>
      <c r="D94" s="26">
        <v>3858</v>
      </c>
      <c r="E94" s="19" t="s">
        <v>5</v>
      </c>
      <c r="F94" s="26">
        <v>3242</v>
      </c>
      <c r="G94" s="19" t="s">
        <v>5</v>
      </c>
      <c r="H94" s="26">
        <v>3294</v>
      </c>
      <c r="I94" s="19" t="s">
        <v>5</v>
      </c>
      <c r="J94" s="26">
        <v>3095</v>
      </c>
      <c r="K94" s="19" t="s">
        <v>5</v>
      </c>
      <c r="L94" s="26">
        <v>2398</v>
      </c>
      <c r="M94" s="19" t="s">
        <v>5</v>
      </c>
      <c r="N94" s="26">
        <v>189</v>
      </c>
      <c r="O94" s="19" t="s">
        <v>5</v>
      </c>
      <c r="P94" s="26">
        <v>211</v>
      </c>
      <c r="Q94" s="19" t="s">
        <v>5</v>
      </c>
      <c r="R94" s="26">
        <v>202</v>
      </c>
      <c r="S94" s="19" t="s">
        <v>5</v>
      </c>
    </row>
    <row r="95" spans="1:19" ht="7.5" customHeight="1">
      <c r="A95" s="26"/>
      <c r="B95" s="23" t="s">
        <v>263</v>
      </c>
      <c r="C95" s="18"/>
      <c r="D95" s="26">
        <v>5504</v>
      </c>
      <c r="E95" s="19" t="s">
        <v>5</v>
      </c>
      <c r="F95" s="26">
        <v>5764</v>
      </c>
      <c r="G95" s="19" t="s">
        <v>5</v>
      </c>
      <c r="H95" s="26">
        <v>4744</v>
      </c>
      <c r="I95" s="19" t="s">
        <v>5</v>
      </c>
      <c r="J95" s="26">
        <v>4388</v>
      </c>
      <c r="K95" s="19" t="s">
        <v>5</v>
      </c>
      <c r="L95" s="26">
        <v>5169</v>
      </c>
      <c r="M95" s="19" t="s">
        <v>5</v>
      </c>
      <c r="N95" s="26">
        <v>522</v>
      </c>
      <c r="O95" s="19" t="s">
        <v>5</v>
      </c>
      <c r="P95" s="26">
        <v>486</v>
      </c>
      <c r="Q95" s="19" t="s">
        <v>5</v>
      </c>
      <c r="R95" s="26">
        <v>379</v>
      </c>
      <c r="S95" s="19" t="s">
        <v>5</v>
      </c>
    </row>
    <row r="96" spans="1:19" ht="7.5" customHeight="1">
      <c r="A96" s="26"/>
      <c r="B96" s="23"/>
      <c r="C96" s="18" t="s">
        <v>17</v>
      </c>
      <c r="D96" s="26">
        <f>SUM(D92:D95)</f>
        <v>20097</v>
      </c>
      <c r="E96" s="19"/>
      <c r="F96" s="26">
        <f>SUM(F92:F95)</f>
        <v>17042</v>
      </c>
      <c r="G96" s="19"/>
      <c r="H96" s="26">
        <f>SUM(H92:H95)</f>
        <v>18080</v>
      </c>
      <c r="I96" s="19"/>
      <c r="J96" s="26">
        <f>SUM(J92:J95)</f>
        <v>17030</v>
      </c>
      <c r="K96" s="19"/>
      <c r="L96" s="26">
        <f>SUM(L92:L95)</f>
        <v>15808</v>
      </c>
      <c r="M96" s="19"/>
      <c r="N96" s="26">
        <f>SUM(N92:N95)</f>
        <v>1300</v>
      </c>
      <c r="O96" s="19"/>
      <c r="P96" s="26">
        <f>SUM(P92:P95)</f>
        <v>1331</v>
      </c>
      <c r="Q96" s="19"/>
      <c r="R96" s="26">
        <f>SUM(R92:R95)</f>
        <v>1329</v>
      </c>
      <c r="S96" s="19"/>
    </row>
    <row r="97" spans="1:19" ht="7.5" customHeight="1">
      <c r="A97" s="26"/>
      <c r="B97" s="7"/>
      <c r="C97" s="13" t="s">
        <v>218</v>
      </c>
      <c r="D97" s="31">
        <f>D90+D96</f>
        <v>74519</v>
      </c>
      <c r="E97" s="19"/>
      <c r="F97" s="31">
        <f>F90+F96</f>
        <v>67701</v>
      </c>
      <c r="G97" s="19"/>
      <c r="H97" s="31">
        <f>H90+H96</f>
        <v>58864</v>
      </c>
      <c r="I97" s="19"/>
      <c r="J97" s="31">
        <f>J90+J96</f>
        <v>53810</v>
      </c>
      <c r="K97" s="19"/>
      <c r="L97" s="31">
        <f>L90+L96</f>
        <v>60769</v>
      </c>
      <c r="M97" s="19"/>
      <c r="N97" s="31">
        <f>N90+N96</f>
        <v>5144</v>
      </c>
      <c r="O97" s="19"/>
      <c r="P97" s="31">
        <f>P90+P96</f>
        <v>5590</v>
      </c>
      <c r="Q97" s="19"/>
      <c r="R97" s="31">
        <f>R90+R96</f>
        <v>4824</v>
      </c>
      <c r="S97" s="19"/>
    </row>
    <row r="98" spans="1:19" ht="7.5" customHeight="1">
      <c r="A98" s="12"/>
      <c r="B98" s="11"/>
      <c r="C98" s="10"/>
      <c r="D98" s="11"/>
      <c r="E98" s="10"/>
      <c r="F98" s="11"/>
      <c r="G98" s="10"/>
      <c r="H98" s="11"/>
      <c r="I98" s="10"/>
      <c r="J98" s="11"/>
      <c r="K98" s="10"/>
      <c r="L98" s="11"/>
      <c r="M98" s="10"/>
      <c r="N98" s="11"/>
      <c r="O98" s="10"/>
      <c r="P98" s="11"/>
      <c r="Q98" s="10"/>
      <c r="R98" s="11"/>
      <c r="S98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Malaysia and Mexico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63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43</v>
      </c>
      <c r="C3" s="3"/>
      <c r="D3" s="5">
        <v>2015</v>
      </c>
      <c r="E3" s="6"/>
      <c r="F3" s="5">
        <v>2016</v>
      </c>
      <c r="G3" s="6"/>
      <c r="H3" s="5">
        <v>2017</v>
      </c>
      <c r="I3" s="6"/>
      <c r="J3" s="5">
        <v>2017</v>
      </c>
      <c r="K3" s="6"/>
      <c r="L3" s="5">
        <v>2018</v>
      </c>
      <c r="M3" s="6"/>
      <c r="N3" s="5">
        <v>2018</v>
      </c>
      <c r="O3" s="6"/>
      <c r="P3" s="5">
        <v>2018</v>
      </c>
      <c r="Q3" s="6"/>
      <c r="R3" s="5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75</v>
      </c>
      <c r="K5" s="9"/>
      <c r="L5" s="25" t="s">
        <v>75</v>
      </c>
      <c r="M5" s="9"/>
      <c r="N5" s="25" t="s">
        <v>77</v>
      </c>
      <c r="O5" s="9"/>
      <c r="P5" s="25" t="s">
        <v>78</v>
      </c>
      <c r="Q5" s="9"/>
      <c r="R5" s="25" t="s">
        <v>79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202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502</v>
      </c>
      <c r="C8" s="18"/>
      <c r="D8" s="26">
        <v>326735</v>
      </c>
      <c r="E8" s="19" t="s">
        <v>5</v>
      </c>
      <c r="F8" s="26">
        <v>352514</v>
      </c>
      <c r="G8" s="19" t="s">
        <v>5</v>
      </c>
      <c r="H8" s="26">
        <v>319786</v>
      </c>
      <c r="I8" s="19" t="s">
        <v>5</v>
      </c>
      <c r="J8" s="26">
        <v>319786</v>
      </c>
      <c r="K8" s="19" t="s">
        <v>5</v>
      </c>
      <c r="L8" s="26">
        <v>320176</v>
      </c>
      <c r="M8" s="19" t="s">
        <v>5</v>
      </c>
      <c r="N8" s="26">
        <v>25230</v>
      </c>
      <c r="O8" s="19" t="s">
        <v>5</v>
      </c>
      <c r="P8" s="26">
        <v>26945</v>
      </c>
      <c r="Q8" s="19" t="s">
        <v>5</v>
      </c>
      <c r="R8" s="26">
        <v>26320</v>
      </c>
      <c r="S8" s="19" t="s">
        <v>5</v>
      </c>
    </row>
    <row r="9" spans="1:19" ht="7.5" customHeight="1">
      <c r="A9" s="26"/>
      <c r="B9" s="23" t="s">
        <v>205</v>
      </c>
      <c r="C9" s="18"/>
      <c r="D9" s="26">
        <v>14990</v>
      </c>
      <c r="E9" s="19" t="s">
        <v>5</v>
      </c>
      <c r="F9" s="26">
        <v>15156</v>
      </c>
      <c r="G9" s="19" t="s">
        <v>5</v>
      </c>
      <c r="H9" s="26">
        <v>14614</v>
      </c>
      <c r="I9" s="19" t="s">
        <v>5</v>
      </c>
      <c r="J9" s="26">
        <v>14614</v>
      </c>
      <c r="K9" s="19" t="s">
        <v>5</v>
      </c>
      <c r="L9" s="26">
        <v>14170</v>
      </c>
      <c r="M9" s="19" t="s">
        <v>5</v>
      </c>
      <c r="N9" s="26">
        <v>1255</v>
      </c>
      <c r="O9" s="19" t="s">
        <v>5</v>
      </c>
      <c r="P9" s="26">
        <v>1289</v>
      </c>
      <c r="Q9" s="19" t="s">
        <v>5</v>
      </c>
      <c r="R9" s="26">
        <v>1177</v>
      </c>
      <c r="S9" s="19" t="s">
        <v>5</v>
      </c>
    </row>
    <row r="10" spans="1:19" ht="8.25" customHeight="1">
      <c r="A10" s="26"/>
      <c r="B10" s="7" t="s">
        <v>207</v>
      </c>
      <c r="C10" s="13"/>
      <c r="D10" s="26"/>
      <c r="E10" s="19"/>
      <c r="F10" s="26"/>
      <c r="G10" s="19"/>
      <c r="H10" s="26"/>
      <c r="I10" s="19"/>
      <c r="J10" s="26"/>
      <c r="K10" s="19"/>
      <c r="L10" s="26"/>
      <c r="M10" s="19"/>
      <c r="N10" s="26"/>
      <c r="O10" s="19"/>
      <c r="P10" s="26"/>
      <c r="Q10" s="19"/>
      <c r="R10" s="26"/>
      <c r="S10" s="19"/>
    </row>
    <row r="11" spans="1:19" ht="7.5" customHeight="1">
      <c r="A11" s="26"/>
      <c r="B11" s="23" t="s">
        <v>377</v>
      </c>
      <c r="C11" s="18" t="s">
        <v>17</v>
      </c>
      <c r="D11" s="26">
        <v>1477800</v>
      </c>
      <c r="E11" s="19" t="s">
        <v>5</v>
      </c>
      <c r="F11" s="26">
        <v>1562000</v>
      </c>
      <c r="G11" s="19" t="s">
        <v>5</v>
      </c>
      <c r="H11" s="26">
        <v>1447200</v>
      </c>
      <c r="I11" s="19" t="s">
        <v>5</v>
      </c>
      <c r="J11" s="26">
        <v>1447200</v>
      </c>
      <c r="K11" s="19" t="s">
        <v>5</v>
      </c>
      <c r="L11" s="26">
        <v>1436700</v>
      </c>
      <c r="M11" s="19" t="s">
        <v>5</v>
      </c>
      <c r="N11" s="26">
        <v>131600</v>
      </c>
      <c r="O11" s="19" t="s">
        <v>5</v>
      </c>
      <c r="P11" s="26">
        <v>106900</v>
      </c>
      <c r="Q11" s="19" t="s">
        <v>5</v>
      </c>
      <c r="R11" s="26">
        <v>125200</v>
      </c>
      <c r="S11" s="19" t="s">
        <v>5</v>
      </c>
    </row>
    <row r="12" spans="1:19" ht="7.5" customHeight="1">
      <c r="A12" s="26"/>
      <c r="B12" s="23" t="s">
        <v>252</v>
      </c>
      <c r="C12" s="18"/>
      <c r="D12" s="26"/>
      <c r="E12" s="19"/>
      <c r="F12" s="26"/>
      <c r="G12" s="19"/>
      <c r="H12" s="26"/>
      <c r="I12" s="19"/>
      <c r="J12" s="26"/>
      <c r="K12" s="19"/>
      <c r="L12" s="26"/>
      <c r="M12" s="19"/>
      <c r="N12" s="26"/>
      <c r="O12" s="19"/>
      <c r="P12" s="26"/>
      <c r="Q12" s="19"/>
      <c r="R12" s="26"/>
      <c r="S12" s="19"/>
    </row>
    <row r="13" spans="1:19" ht="7.5" customHeight="1">
      <c r="A13" s="26"/>
      <c r="B13" s="23" t="s">
        <v>253</v>
      </c>
      <c r="C13" s="18"/>
      <c r="D13" s="26">
        <v>1452447</v>
      </c>
      <c r="E13" s="19" t="s">
        <v>5</v>
      </c>
      <c r="F13" s="26">
        <v>1562000</v>
      </c>
      <c r="G13" s="19" t="s">
        <v>5</v>
      </c>
      <c r="H13" s="26">
        <v>1447200</v>
      </c>
      <c r="I13" s="19" t="s">
        <v>5</v>
      </c>
      <c r="J13" s="26">
        <v>1447200</v>
      </c>
      <c r="K13" s="19" t="s">
        <v>5</v>
      </c>
      <c r="L13" s="26">
        <v>1428200</v>
      </c>
      <c r="M13" s="19" t="s">
        <v>5</v>
      </c>
      <c r="N13" s="26">
        <v>131600</v>
      </c>
      <c r="O13" s="19" t="s">
        <v>5</v>
      </c>
      <c r="P13" s="26">
        <v>106800</v>
      </c>
      <c r="Q13" s="19" t="s">
        <v>5</v>
      </c>
      <c r="R13" s="26">
        <v>125200</v>
      </c>
      <c r="S13" s="19" t="s">
        <v>5</v>
      </c>
    </row>
    <row r="14" spans="1:19" ht="7.5" customHeight="1">
      <c r="A14" s="26"/>
      <c r="B14" s="23" t="s">
        <v>243</v>
      </c>
      <c r="C14" s="18"/>
      <c r="D14" s="26">
        <f>D11-D13</f>
        <v>25353</v>
      </c>
      <c r="E14" s="19"/>
      <c r="F14" s="26">
        <f>F11-F13</f>
        <v>0</v>
      </c>
      <c r="G14" s="19"/>
      <c r="H14" s="26">
        <f>H11-H13</f>
        <v>0</v>
      </c>
      <c r="I14" s="19"/>
      <c r="J14" s="26">
        <f>J11-J13</f>
        <v>0</v>
      </c>
      <c r="K14" s="19"/>
      <c r="L14" s="26">
        <f>L11-L13</f>
        <v>8500</v>
      </c>
      <c r="M14" s="19"/>
      <c r="N14" s="26">
        <f>N11-N13</f>
        <v>0</v>
      </c>
      <c r="O14" s="19"/>
      <c r="P14" s="26">
        <f>P11-P13</f>
        <v>100</v>
      </c>
      <c r="Q14" s="19"/>
      <c r="R14" s="26">
        <f>R11-R13</f>
        <v>0</v>
      </c>
      <c r="S14" s="19"/>
    </row>
    <row r="15" spans="1:19" ht="7.5" customHeight="1">
      <c r="A15" s="12"/>
      <c r="B15" s="11"/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</row>
    <row r="17" spans="1:19" ht="22.5" customHeight="1">
      <c r="A17" s="2"/>
      <c r="B17" s="1" t="s">
        <v>109</v>
      </c>
      <c r="C17" s="3"/>
      <c r="D17" s="5">
        <v>2015</v>
      </c>
      <c r="E17" s="6"/>
      <c r="F17" s="5">
        <v>2016</v>
      </c>
      <c r="G17" s="6"/>
      <c r="H17" s="5">
        <v>2017</v>
      </c>
      <c r="I17" s="6"/>
      <c r="J17" s="5">
        <v>2017</v>
      </c>
      <c r="K17" s="6"/>
      <c r="L17" s="5">
        <v>2018</v>
      </c>
      <c r="M17" s="6"/>
      <c r="N17" s="5">
        <v>2018</v>
      </c>
      <c r="O17" s="6"/>
      <c r="P17" s="5">
        <v>2018</v>
      </c>
      <c r="Q17" s="6"/>
      <c r="R17" s="5">
        <v>2018</v>
      </c>
      <c r="S17" s="6"/>
    </row>
    <row r="18" spans="1:19" ht="2.25" customHeight="1">
      <c r="A18" s="26"/>
      <c r="D18" s="25"/>
      <c r="E18" s="9"/>
      <c r="F18" s="25"/>
      <c r="G18" s="9"/>
      <c r="H18" s="25"/>
      <c r="I18" s="9"/>
      <c r="J18" s="25"/>
      <c r="K18" s="9"/>
      <c r="L18" s="25"/>
      <c r="M18" s="9"/>
      <c r="N18" s="25"/>
      <c r="O18" s="9"/>
      <c r="P18" s="25"/>
      <c r="Q18" s="9"/>
      <c r="R18" s="25"/>
      <c r="S18" s="9"/>
    </row>
    <row r="19" spans="1:19" ht="9" customHeight="1">
      <c r="A19" s="26"/>
      <c r="D19" s="25" t="s">
        <v>5</v>
      </c>
      <c r="E19" s="9"/>
      <c r="F19" s="25" t="s">
        <v>5</v>
      </c>
      <c r="G19" s="9"/>
      <c r="H19" s="25" t="s">
        <v>5</v>
      </c>
      <c r="I19" s="9"/>
      <c r="J19" s="25" t="s">
        <v>142</v>
      </c>
      <c r="K19" s="9"/>
      <c r="L19" s="25" t="s">
        <v>142</v>
      </c>
      <c r="M19" s="9"/>
      <c r="N19" s="25" t="s">
        <v>76</v>
      </c>
      <c r="O19" s="9"/>
      <c r="P19" s="25" t="s">
        <v>77</v>
      </c>
      <c r="Q19" s="9"/>
      <c r="R19" s="25" t="s">
        <v>78</v>
      </c>
      <c r="S19" s="9"/>
    </row>
    <row r="20" spans="1:19" ht="8.25" customHeight="1">
      <c r="A20" s="26"/>
      <c r="B20" s="7" t="s">
        <v>201</v>
      </c>
      <c r="C20" s="13"/>
      <c r="D20" s="26"/>
      <c r="E20" s="19"/>
      <c r="F20" s="26"/>
      <c r="G20" s="19"/>
      <c r="H20" s="26"/>
      <c r="I20" s="19"/>
      <c r="J20" s="26"/>
      <c r="K20" s="19"/>
      <c r="L20" s="26"/>
      <c r="M20" s="19"/>
      <c r="N20" s="26"/>
      <c r="O20" s="19"/>
      <c r="P20" s="26"/>
      <c r="Q20" s="19"/>
      <c r="R20" s="26"/>
      <c r="S20" s="19"/>
    </row>
    <row r="21" spans="1:19" ht="8.25" customHeight="1">
      <c r="A21" s="26"/>
      <c r="B21" s="7" t="s">
        <v>206</v>
      </c>
      <c r="C21" s="13"/>
      <c r="D21" s="26"/>
      <c r="E21" s="19"/>
      <c r="F21" s="26"/>
      <c r="G21" s="19"/>
      <c r="H21" s="26"/>
      <c r="I21" s="19"/>
      <c r="J21" s="26"/>
      <c r="K21" s="19"/>
      <c r="L21" s="26"/>
      <c r="M21" s="19"/>
      <c r="N21" s="26"/>
      <c r="O21" s="19"/>
      <c r="P21" s="26"/>
      <c r="Q21" s="19"/>
      <c r="R21" s="26"/>
      <c r="S21" s="19"/>
    </row>
    <row r="22" spans="1:19" ht="7.5" customHeight="1">
      <c r="A22" s="26"/>
      <c r="B22" s="23" t="s">
        <v>205</v>
      </c>
      <c r="C22" s="18"/>
      <c r="D22" s="26">
        <v>180397</v>
      </c>
      <c r="E22" s="19" t="s">
        <v>5</v>
      </c>
      <c r="F22" s="26">
        <v>319704</v>
      </c>
      <c r="G22" s="19" t="s">
        <v>5</v>
      </c>
      <c r="H22" s="26">
        <v>311764</v>
      </c>
      <c r="I22" s="19" t="s">
        <v>5</v>
      </c>
      <c r="J22" s="26">
        <v>300045</v>
      </c>
      <c r="K22" s="19" t="s">
        <v>5</v>
      </c>
      <c r="L22" s="26">
        <v>313437</v>
      </c>
      <c r="M22" s="19" t="s">
        <v>5</v>
      </c>
      <c r="N22" s="26">
        <v>24161</v>
      </c>
      <c r="O22" s="19" t="s">
        <v>5</v>
      </c>
      <c r="P22" s="26">
        <v>24331</v>
      </c>
      <c r="Q22" s="19" t="s">
        <v>5</v>
      </c>
      <c r="R22" s="26">
        <v>30082</v>
      </c>
      <c r="S22" s="19" t="s">
        <v>5</v>
      </c>
    </row>
    <row r="23" spans="1:19" ht="7.5" customHeight="1">
      <c r="A23" s="26"/>
      <c r="B23" s="23" t="s">
        <v>208</v>
      </c>
      <c r="C23" s="18"/>
      <c r="D23" s="26">
        <v>1791</v>
      </c>
      <c r="E23" s="19" t="s">
        <v>5</v>
      </c>
      <c r="F23" s="26">
        <v>2274</v>
      </c>
      <c r="G23" s="19" t="s">
        <v>5</v>
      </c>
      <c r="H23" s="26">
        <v>4216</v>
      </c>
      <c r="I23" s="19" t="s">
        <v>5</v>
      </c>
      <c r="J23" s="26">
        <v>3903</v>
      </c>
      <c r="K23" s="19" t="s">
        <v>5</v>
      </c>
      <c r="L23" s="26">
        <v>2515</v>
      </c>
      <c r="M23" s="19" t="s">
        <v>5</v>
      </c>
      <c r="N23" s="26">
        <v>204</v>
      </c>
      <c r="O23" s="19" t="s">
        <v>5</v>
      </c>
      <c r="P23" s="26">
        <v>239</v>
      </c>
      <c r="Q23" s="19" t="s">
        <v>5</v>
      </c>
      <c r="R23" s="26">
        <v>168</v>
      </c>
      <c r="S23" s="19" t="s">
        <v>5</v>
      </c>
    </row>
    <row r="24" spans="1:19" ht="7.5" customHeight="1">
      <c r="A24" s="26"/>
      <c r="B24" s="23" t="s">
        <v>307</v>
      </c>
      <c r="C24" s="18"/>
      <c r="D24" s="26">
        <v>21718</v>
      </c>
      <c r="E24" s="19" t="s">
        <v>5</v>
      </c>
      <c r="F24" s="26">
        <v>18103</v>
      </c>
      <c r="G24" s="19" t="s">
        <v>5</v>
      </c>
      <c r="H24" s="26">
        <v>25685</v>
      </c>
      <c r="I24" s="19" t="s">
        <v>5</v>
      </c>
      <c r="J24" s="26">
        <v>23690</v>
      </c>
      <c r="K24" s="19" t="s">
        <v>5</v>
      </c>
      <c r="L24" s="26">
        <v>25663</v>
      </c>
      <c r="M24" s="19" t="s">
        <v>5</v>
      </c>
      <c r="N24" s="26">
        <v>1734</v>
      </c>
      <c r="O24" s="19" t="s">
        <v>5</v>
      </c>
      <c r="P24" s="26">
        <v>2526</v>
      </c>
      <c r="Q24" s="19" t="s">
        <v>5</v>
      </c>
      <c r="R24" s="26">
        <v>1981</v>
      </c>
      <c r="S24" s="19" t="s">
        <v>5</v>
      </c>
    </row>
    <row r="25" spans="1:19" ht="7.5" customHeight="1">
      <c r="A25" s="26"/>
      <c r="B25" s="23" t="s">
        <v>308</v>
      </c>
      <c r="C25" s="18"/>
      <c r="D25" s="26">
        <v>120175</v>
      </c>
      <c r="E25" s="19" t="s">
        <v>5</v>
      </c>
      <c r="F25" s="26">
        <v>103548</v>
      </c>
      <c r="G25" s="19" t="s">
        <v>5</v>
      </c>
      <c r="H25" s="26">
        <v>120412</v>
      </c>
      <c r="I25" s="19" t="s">
        <v>5</v>
      </c>
      <c r="J25" s="26">
        <v>111672</v>
      </c>
      <c r="K25" s="19" t="s">
        <v>5</v>
      </c>
      <c r="L25" s="26">
        <v>90277</v>
      </c>
      <c r="M25" s="19" t="s">
        <v>5</v>
      </c>
      <c r="N25" s="26">
        <v>7159</v>
      </c>
      <c r="O25" s="19" t="s">
        <v>5</v>
      </c>
      <c r="P25" s="26">
        <v>7013</v>
      </c>
      <c r="Q25" s="19" t="s">
        <v>5</v>
      </c>
      <c r="R25" s="26">
        <v>7865</v>
      </c>
      <c r="S25" s="19" t="s">
        <v>5</v>
      </c>
    </row>
    <row r="26" spans="1:19" ht="8.25" customHeight="1">
      <c r="A26" s="26"/>
      <c r="B26" s="7" t="s">
        <v>207</v>
      </c>
      <c r="C26" s="13"/>
      <c r="D26" s="26"/>
      <c r="E26" s="19"/>
      <c r="F26" s="26"/>
      <c r="G26" s="19"/>
      <c r="H26" s="26"/>
      <c r="I26" s="19"/>
      <c r="J26" s="26"/>
      <c r="K26" s="19"/>
      <c r="L26" s="26"/>
      <c r="M26" s="19"/>
      <c r="N26" s="26"/>
      <c r="O26" s="19"/>
      <c r="P26" s="26"/>
      <c r="Q26" s="19"/>
      <c r="R26" s="26"/>
      <c r="S26" s="19"/>
    </row>
    <row r="27" spans="1:19" ht="7.5" customHeight="1">
      <c r="A27" s="26"/>
      <c r="B27" s="23" t="s">
        <v>205</v>
      </c>
      <c r="C27" s="18"/>
      <c r="D27" s="26">
        <v>197686</v>
      </c>
      <c r="E27" s="19" t="s">
        <v>5</v>
      </c>
      <c r="F27" s="26">
        <v>334825</v>
      </c>
      <c r="G27" s="19" t="s">
        <v>5</v>
      </c>
      <c r="H27" s="26">
        <v>317517</v>
      </c>
      <c r="I27" s="19" t="s">
        <v>5</v>
      </c>
      <c r="J27" s="26">
        <v>302950</v>
      </c>
      <c r="K27" s="19" t="s">
        <v>5</v>
      </c>
      <c r="L27" s="26">
        <v>317877</v>
      </c>
      <c r="M27" s="19" t="s">
        <v>5</v>
      </c>
      <c r="N27" s="26">
        <v>24463</v>
      </c>
      <c r="O27" s="19" t="s">
        <v>5</v>
      </c>
      <c r="P27" s="26">
        <v>26671</v>
      </c>
      <c r="Q27" s="19" t="s">
        <v>5</v>
      </c>
      <c r="R27" s="26">
        <v>30281</v>
      </c>
      <c r="S27" s="19" t="s">
        <v>5</v>
      </c>
    </row>
    <row r="28" spans="1:19" ht="7.5" customHeight="1">
      <c r="A28" s="26"/>
      <c r="B28" s="23" t="s">
        <v>208</v>
      </c>
      <c r="C28" s="18"/>
      <c r="D28" s="26">
        <v>1986</v>
      </c>
      <c r="E28" s="19" t="s">
        <v>5</v>
      </c>
      <c r="F28" s="26">
        <v>2369</v>
      </c>
      <c r="G28" s="19" t="s">
        <v>5</v>
      </c>
      <c r="H28" s="26">
        <v>5799</v>
      </c>
      <c r="I28" s="19" t="s">
        <v>5</v>
      </c>
      <c r="J28" s="26">
        <v>5526</v>
      </c>
      <c r="K28" s="19" t="s">
        <v>5</v>
      </c>
      <c r="L28" s="26">
        <v>2368</v>
      </c>
      <c r="M28" s="19" t="s">
        <v>5</v>
      </c>
      <c r="N28" s="26">
        <v>214</v>
      </c>
      <c r="O28" s="19" t="s">
        <v>5</v>
      </c>
      <c r="P28" s="26">
        <v>272</v>
      </c>
      <c r="Q28" s="19" t="s">
        <v>5</v>
      </c>
      <c r="R28" s="26">
        <v>242</v>
      </c>
      <c r="S28" s="19" t="s">
        <v>5</v>
      </c>
    </row>
    <row r="29" spans="1:19" ht="7.5" customHeight="1">
      <c r="A29" s="26"/>
      <c r="B29" s="23" t="s">
        <v>307</v>
      </c>
      <c r="C29" s="18"/>
      <c r="D29" s="26">
        <v>70160</v>
      </c>
      <c r="E29" s="19" t="s">
        <v>5</v>
      </c>
      <c r="F29" s="26">
        <v>63463</v>
      </c>
      <c r="G29" s="19" t="s">
        <v>5</v>
      </c>
      <c r="H29" s="26">
        <v>47111</v>
      </c>
      <c r="I29" s="19" t="s">
        <v>5</v>
      </c>
      <c r="J29" s="26">
        <v>41945</v>
      </c>
      <c r="K29" s="19" t="s">
        <v>5</v>
      </c>
      <c r="L29" s="26">
        <v>61159</v>
      </c>
      <c r="M29" s="19" t="s">
        <v>5</v>
      </c>
      <c r="N29" s="26">
        <v>4290</v>
      </c>
      <c r="O29" s="19" t="s">
        <v>5</v>
      </c>
      <c r="P29" s="26">
        <v>5640</v>
      </c>
      <c r="Q29" s="19" t="s">
        <v>5</v>
      </c>
      <c r="R29" s="26">
        <v>5371</v>
      </c>
      <c r="S29" s="19" t="s">
        <v>5</v>
      </c>
    </row>
    <row r="30" spans="1:19" ht="7.5" customHeight="1">
      <c r="A30" s="26"/>
      <c r="B30" s="23" t="s">
        <v>308</v>
      </c>
      <c r="C30" s="18"/>
      <c r="D30" s="26">
        <v>226729</v>
      </c>
      <c r="E30" s="19" t="s">
        <v>5</v>
      </c>
      <c r="F30" s="26">
        <v>199609</v>
      </c>
      <c r="G30" s="19" t="s">
        <v>5</v>
      </c>
      <c r="H30" s="26">
        <v>241060</v>
      </c>
      <c r="I30" s="19" t="s">
        <v>5</v>
      </c>
      <c r="J30" s="26">
        <v>226087</v>
      </c>
      <c r="K30" s="19" t="s">
        <v>5</v>
      </c>
      <c r="L30" s="26">
        <v>178835</v>
      </c>
      <c r="M30" s="19" t="s">
        <v>5</v>
      </c>
      <c r="N30" s="26">
        <v>13956</v>
      </c>
      <c r="O30" s="19" t="s">
        <v>5</v>
      </c>
      <c r="P30" s="26">
        <v>16231</v>
      </c>
      <c r="Q30" s="19" t="s">
        <v>5</v>
      </c>
      <c r="R30" s="26">
        <v>16464</v>
      </c>
      <c r="S30" s="19" t="s">
        <v>5</v>
      </c>
    </row>
    <row r="31" spans="1:19" ht="8.25" customHeight="1">
      <c r="A31" s="26"/>
      <c r="B31" s="7" t="s">
        <v>210</v>
      </c>
      <c r="C31" s="13"/>
      <c r="D31" s="26"/>
      <c r="E31" s="19"/>
      <c r="F31" s="26"/>
      <c r="G31" s="19"/>
      <c r="H31" s="26"/>
      <c r="I31" s="19"/>
      <c r="J31" s="26"/>
      <c r="K31" s="19"/>
      <c r="L31" s="26"/>
      <c r="M31" s="19"/>
      <c r="N31" s="26"/>
      <c r="O31" s="19"/>
      <c r="P31" s="26"/>
      <c r="Q31" s="19"/>
      <c r="R31" s="26"/>
      <c r="S31" s="19"/>
    </row>
    <row r="32" spans="1:19" ht="7.5" customHeight="1">
      <c r="A32" s="26"/>
      <c r="B32" s="23" t="s">
        <v>205</v>
      </c>
      <c r="C32" s="18"/>
      <c r="D32" s="26">
        <v>50400</v>
      </c>
      <c r="E32" s="19" t="s">
        <v>5</v>
      </c>
      <c r="F32" s="26">
        <v>50400</v>
      </c>
      <c r="G32" s="19" t="s">
        <v>5</v>
      </c>
      <c r="H32" s="26">
        <v>50400</v>
      </c>
      <c r="I32" s="19" t="s">
        <v>5</v>
      </c>
      <c r="J32" s="26">
        <v>46200</v>
      </c>
      <c r="K32" s="19" t="s">
        <v>5</v>
      </c>
      <c r="L32" s="26">
        <v>46200</v>
      </c>
      <c r="M32" s="19" t="s">
        <v>5</v>
      </c>
      <c r="N32" s="27">
        <v>4200</v>
      </c>
      <c r="O32" s="19"/>
      <c r="P32" s="27">
        <v>4200</v>
      </c>
      <c r="Q32" s="19"/>
      <c r="R32" s="27">
        <v>4200</v>
      </c>
      <c r="S32" s="19"/>
    </row>
    <row r="33" spans="1:19" ht="8.25" customHeight="1">
      <c r="A33" s="26"/>
      <c r="B33" s="7" t="s">
        <v>206</v>
      </c>
      <c r="C33" s="13"/>
      <c r="D33" s="26"/>
      <c r="E33" s="19"/>
      <c r="F33" s="26"/>
      <c r="G33" s="19"/>
      <c r="H33" s="26"/>
      <c r="I33" s="19"/>
      <c r="J33" s="26"/>
      <c r="K33" s="19"/>
      <c r="L33" s="26"/>
      <c r="M33" s="19"/>
      <c r="N33" s="26"/>
      <c r="O33" s="19"/>
      <c r="P33" s="26"/>
      <c r="Q33" s="19"/>
      <c r="R33" s="26"/>
      <c r="S33" s="19"/>
    </row>
    <row r="34" spans="1:19" ht="7.5" customHeight="1">
      <c r="A34" s="26"/>
      <c r="B34" s="23" t="s">
        <v>259</v>
      </c>
      <c r="C34" s="18"/>
      <c r="D34" s="26"/>
      <c r="E34" s="19"/>
      <c r="F34" s="26"/>
      <c r="G34" s="19"/>
      <c r="H34" s="26"/>
      <c r="I34" s="19"/>
      <c r="J34" s="26"/>
      <c r="K34" s="19"/>
      <c r="L34" s="26"/>
      <c r="M34" s="19"/>
      <c r="N34" s="26"/>
      <c r="O34" s="19"/>
      <c r="P34" s="26"/>
      <c r="Q34" s="19"/>
      <c r="R34" s="26"/>
      <c r="S34" s="19"/>
    </row>
    <row r="35" spans="1:19" ht="7.5" customHeight="1">
      <c r="A35" s="26"/>
      <c r="B35" s="23" t="s">
        <v>260</v>
      </c>
      <c r="C35" s="18"/>
      <c r="D35" s="26">
        <v>37756</v>
      </c>
      <c r="E35" s="19" t="s">
        <v>5</v>
      </c>
      <c r="F35" s="26">
        <v>13693</v>
      </c>
      <c r="G35" s="19" t="s">
        <v>5</v>
      </c>
      <c r="H35" s="26">
        <v>21034</v>
      </c>
      <c r="I35" s="19" t="s">
        <v>5</v>
      </c>
      <c r="J35" s="26">
        <v>18342</v>
      </c>
      <c r="K35" s="19" t="s">
        <v>5</v>
      </c>
      <c r="L35" s="26">
        <v>41778</v>
      </c>
      <c r="M35" s="19" t="s">
        <v>5</v>
      </c>
      <c r="N35" s="26">
        <v>3913</v>
      </c>
      <c r="O35" s="19" t="s">
        <v>5</v>
      </c>
      <c r="P35" s="26">
        <v>4514</v>
      </c>
      <c r="Q35" s="19" t="s">
        <v>5</v>
      </c>
      <c r="R35" s="26">
        <v>3980</v>
      </c>
      <c r="S35" s="19" t="s">
        <v>5</v>
      </c>
    </row>
    <row r="36" spans="1:19" ht="7.5" customHeight="1">
      <c r="A36" s="26"/>
      <c r="B36" s="23" t="s">
        <v>503</v>
      </c>
      <c r="C36" s="18"/>
      <c r="D36" s="26">
        <v>1581</v>
      </c>
      <c r="E36" s="19" t="s">
        <v>5</v>
      </c>
      <c r="F36" s="26">
        <v>1748</v>
      </c>
      <c r="G36" s="19" t="s">
        <v>5</v>
      </c>
      <c r="H36" s="26">
        <v>2257</v>
      </c>
      <c r="I36" s="19" t="s">
        <v>5</v>
      </c>
      <c r="J36" s="26">
        <v>2087</v>
      </c>
      <c r="K36" s="19" t="s">
        <v>5</v>
      </c>
      <c r="L36" s="26">
        <v>2971</v>
      </c>
      <c r="M36" s="19" t="s">
        <v>5</v>
      </c>
      <c r="N36" s="26">
        <v>168</v>
      </c>
      <c r="O36" s="19" t="s">
        <v>5</v>
      </c>
      <c r="P36" s="26">
        <v>237</v>
      </c>
      <c r="Q36" s="19" t="s">
        <v>5</v>
      </c>
      <c r="R36" s="26">
        <v>211</v>
      </c>
      <c r="S36" s="19" t="s">
        <v>5</v>
      </c>
    </row>
    <row r="37" spans="1:19" ht="7.5" customHeight="1">
      <c r="A37" s="26"/>
      <c r="B37" s="23" t="s">
        <v>504</v>
      </c>
      <c r="C37" s="18"/>
      <c r="D37" s="26">
        <v>28107</v>
      </c>
      <c r="E37" s="19" t="s">
        <v>5</v>
      </c>
      <c r="F37" s="26">
        <v>22334</v>
      </c>
      <c r="G37" s="19" t="s">
        <v>5</v>
      </c>
      <c r="H37" s="26">
        <v>14701</v>
      </c>
      <c r="I37" s="19" t="s">
        <v>5</v>
      </c>
      <c r="J37" s="26">
        <v>13367</v>
      </c>
      <c r="K37" s="19" t="s">
        <v>5</v>
      </c>
      <c r="L37" s="26">
        <v>25264</v>
      </c>
      <c r="M37" s="19" t="s">
        <v>5</v>
      </c>
      <c r="N37" s="26">
        <v>1600</v>
      </c>
      <c r="O37" s="19" t="s">
        <v>5</v>
      </c>
      <c r="P37" s="26">
        <v>2290</v>
      </c>
      <c r="Q37" s="19" t="s">
        <v>5</v>
      </c>
      <c r="R37" s="26">
        <v>2366</v>
      </c>
      <c r="S37" s="19" t="s">
        <v>5</v>
      </c>
    </row>
    <row r="38" spans="1:19" ht="7.5" customHeight="1">
      <c r="A38" s="26"/>
      <c r="B38" s="23" t="s">
        <v>263</v>
      </c>
      <c r="C38" s="18"/>
      <c r="D38" s="26">
        <v>5802</v>
      </c>
      <c r="E38" s="19" t="s">
        <v>5</v>
      </c>
      <c r="F38" s="26">
        <v>5744</v>
      </c>
      <c r="G38" s="19" t="s">
        <v>5</v>
      </c>
      <c r="H38" s="26">
        <v>6314</v>
      </c>
      <c r="I38" s="19" t="s">
        <v>5</v>
      </c>
      <c r="J38" s="26">
        <v>6042</v>
      </c>
      <c r="K38" s="19" t="s">
        <v>5</v>
      </c>
      <c r="L38" s="26">
        <v>5916</v>
      </c>
      <c r="M38" s="19" t="s">
        <v>5</v>
      </c>
      <c r="N38" s="26">
        <v>554</v>
      </c>
      <c r="O38" s="19" t="s">
        <v>5</v>
      </c>
      <c r="P38" s="26">
        <v>460</v>
      </c>
      <c r="Q38" s="19" t="s">
        <v>5</v>
      </c>
      <c r="R38" s="26">
        <v>487</v>
      </c>
      <c r="S38" s="19" t="s">
        <v>5</v>
      </c>
    </row>
    <row r="39" spans="1:19" ht="7.5" customHeight="1">
      <c r="A39" s="26"/>
      <c r="B39" s="23"/>
      <c r="C39" s="18" t="s">
        <v>17</v>
      </c>
      <c r="D39" s="26">
        <f>SUM(D35:D38)</f>
        <v>73246</v>
      </c>
      <c r="E39" s="19"/>
      <c r="F39" s="26">
        <f>SUM(F35:F38)</f>
        <v>43519</v>
      </c>
      <c r="G39" s="19"/>
      <c r="H39" s="26">
        <f>SUM(H35:H38)</f>
        <v>44306</v>
      </c>
      <c r="I39" s="19"/>
      <c r="J39" s="26">
        <f>SUM(J35:J38)</f>
        <v>39838</v>
      </c>
      <c r="K39" s="19"/>
      <c r="L39" s="26">
        <f>SUM(L35:L38)</f>
        <v>75929</v>
      </c>
      <c r="M39" s="19"/>
      <c r="N39" s="26">
        <f>SUM(N35:N38)</f>
        <v>6235</v>
      </c>
      <c r="O39" s="19"/>
      <c r="P39" s="26">
        <f>SUM(P35:P38)</f>
        <v>7501</v>
      </c>
      <c r="Q39" s="19"/>
      <c r="R39" s="26">
        <f>SUM(R35:R38)</f>
        <v>7044</v>
      </c>
      <c r="S39" s="19"/>
    </row>
    <row r="40" spans="1:19" ht="7.5" customHeight="1">
      <c r="A40" s="26"/>
      <c r="B40" s="23" t="s">
        <v>264</v>
      </c>
      <c r="C40" s="18"/>
      <c r="D40" s="26"/>
      <c r="E40" s="19"/>
      <c r="F40" s="26"/>
      <c r="G40" s="19"/>
      <c r="H40" s="26"/>
      <c r="I40" s="19"/>
      <c r="J40" s="26"/>
      <c r="K40" s="19"/>
      <c r="L40" s="26"/>
      <c r="M40" s="19"/>
      <c r="N40" s="26"/>
      <c r="O40" s="19"/>
      <c r="P40" s="26"/>
      <c r="Q40" s="19"/>
      <c r="R40" s="26"/>
      <c r="S40" s="19"/>
    </row>
    <row r="41" spans="1:19" ht="7.5" customHeight="1">
      <c r="A41" s="26"/>
      <c r="B41" s="23" t="s">
        <v>260</v>
      </c>
      <c r="C41" s="18"/>
      <c r="D41" s="26">
        <v>1050</v>
      </c>
      <c r="E41" s="19" t="s">
        <v>5</v>
      </c>
      <c r="F41" s="26">
        <v>1284</v>
      </c>
      <c r="G41" s="19" t="s">
        <v>5</v>
      </c>
      <c r="H41" s="26">
        <v>4054</v>
      </c>
      <c r="I41" s="19" t="s">
        <v>5</v>
      </c>
      <c r="J41" s="26">
        <v>3796</v>
      </c>
      <c r="K41" s="19" t="s">
        <v>5</v>
      </c>
      <c r="L41" s="26">
        <v>3923</v>
      </c>
      <c r="M41" s="19" t="s">
        <v>5</v>
      </c>
      <c r="N41" s="26">
        <v>322</v>
      </c>
      <c r="O41" s="19" t="s">
        <v>5</v>
      </c>
      <c r="P41" s="26">
        <v>382</v>
      </c>
      <c r="Q41" s="19" t="s">
        <v>5</v>
      </c>
      <c r="R41" s="26">
        <v>415</v>
      </c>
      <c r="S41" s="19" t="s">
        <v>5</v>
      </c>
    </row>
    <row r="42" spans="1:19" ht="7.5" customHeight="1">
      <c r="A42" s="26"/>
      <c r="B42" s="23" t="s">
        <v>505</v>
      </c>
      <c r="C42" s="18"/>
      <c r="D42" s="26">
        <v>9488</v>
      </c>
      <c r="E42" s="19" t="s">
        <v>5</v>
      </c>
      <c r="F42" s="26">
        <v>9814</v>
      </c>
      <c r="G42" s="19" t="s">
        <v>5</v>
      </c>
      <c r="H42" s="26">
        <v>10320</v>
      </c>
      <c r="I42" s="19" t="s">
        <v>5</v>
      </c>
      <c r="J42" s="26">
        <v>9768</v>
      </c>
      <c r="K42" s="19" t="s">
        <v>5</v>
      </c>
      <c r="L42" s="26">
        <v>10315</v>
      </c>
      <c r="M42" s="19" t="s">
        <v>5</v>
      </c>
      <c r="N42" s="26">
        <v>728</v>
      </c>
      <c r="O42" s="19" t="s">
        <v>5</v>
      </c>
      <c r="P42" s="26">
        <v>1027</v>
      </c>
      <c r="Q42" s="19" t="s">
        <v>5</v>
      </c>
      <c r="R42" s="26">
        <v>1027</v>
      </c>
      <c r="S42" s="19" t="s">
        <v>5</v>
      </c>
    </row>
    <row r="43" spans="1:19" ht="7.5" customHeight="1">
      <c r="A43" s="26"/>
      <c r="B43" s="23" t="s">
        <v>506</v>
      </c>
      <c r="C43" s="18"/>
      <c r="D43" s="26">
        <v>1332</v>
      </c>
      <c r="E43" s="19" t="s">
        <v>5</v>
      </c>
      <c r="F43" s="26">
        <v>1366</v>
      </c>
      <c r="G43" s="19" t="s">
        <v>5</v>
      </c>
      <c r="H43" s="26">
        <v>2065</v>
      </c>
      <c r="I43" s="19" t="s">
        <v>5</v>
      </c>
      <c r="J43" s="26">
        <v>1885</v>
      </c>
      <c r="K43" s="19" t="s">
        <v>5</v>
      </c>
      <c r="L43" s="26">
        <v>2079</v>
      </c>
      <c r="M43" s="19" t="s">
        <v>5</v>
      </c>
      <c r="N43" s="26">
        <v>164</v>
      </c>
      <c r="O43" s="19" t="s">
        <v>5</v>
      </c>
      <c r="P43" s="26">
        <v>172</v>
      </c>
      <c r="Q43" s="19" t="s">
        <v>5</v>
      </c>
      <c r="R43" s="26">
        <v>207</v>
      </c>
      <c r="S43" s="19" t="s">
        <v>5</v>
      </c>
    </row>
    <row r="44" spans="1:19" ht="7.5" customHeight="1">
      <c r="A44" s="26"/>
      <c r="B44" s="23" t="s">
        <v>263</v>
      </c>
      <c r="C44" s="18"/>
      <c r="D44" s="26">
        <v>2829</v>
      </c>
      <c r="E44" s="19" t="s">
        <v>5</v>
      </c>
      <c r="F44" s="26">
        <v>3078</v>
      </c>
      <c r="G44" s="19" t="s">
        <v>5</v>
      </c>
      <c r="H44" s="26">
        <v>3532</v>
      </c>
      <c r="I44" s="19" t="s">
        <v>5</v>
      </c>
      <c r="J44" s="26">
        <v>3320</v>
      </c>
      <c r="K44" s="19" t="s">
        <v>5</v>
      </c>
      <c r="L44" s="26">
        <v>3615</v>
      </c>
      <c r="M44" s="19" t="s">
        <v>5</v>
      </c>
      <c r="N44" s="26">
        <v>335</v>
      </c>
      <c r="O44" s="19" t="s">
        <v>5</v>
      </c>
      <c r="P44" s="26">
        <v>306</v>
      </c>
      <c r="Q44" s="19" t="s">
        <v>5</v>
      </c>
      <c r="R44" s="26">
        <v>329</v>
      </c>
      <c r="S44" s="19" t="s">
        <v>5</v>
      </c>
    </row>
    <row r="45" spans="1:19" ht="7.5" customHeight="1">
      <c r="A45" s="26"/>
      <c r="B45" s="23"/>
      <c r="C45" s="18" t="s">
        <v>17</v>
      </c>
      <c r="D45" s="26">
        <f>SUM(D41:D44)</f>
        <v>14699</v>
      </c>
      <c r="E45" s="19"/>
      <c r="F45" s="26">
        <f>SUM(F41:F44)</f>
        <v>15542</v>
      </c>
      <c r="G45" s="19"/>
      <c r="H45" s="26">
        <f>SUM(H41:H44)</f>
        <v>19971</v>
      </c>
      <c r="I45" s="19"/>
      <c r="J45" s="26">
        <f>SUM(J41:J44)</f>
        <v>18769</v>
      </c>
      <c r="K45" s="19"/>
      <c r="L45" s="26">
        <f>SUM(L41:L44)</f>
        <v>19932</v>
      </c>
      <c r="M45" s="19"/>
      <c r="N45" s="26">
        <f>SUM(N41:N44)</f>
        <v>1549</v>
      </c>
      <c r="O45" s="19"/>
      <c r="P45" s="26">
        <f>SUM(P41:P44)</f>
        <v>1887</v>
      </c>
      <c r="Q45" s="19"/>
      <c r="R45" s="26">
        <f>SUM(R41:R44)</f>
        <v>1978</v>
      </c>
      <c r="S45" s="19"/>
    </row>
    <row r="46" spans="1:19" ht="7.5" customHeight="1">
      <c r="A46" s="26"/>
      <c r="B46" s="7"/>
      <c r="C46" s="13" t="s">
        <v>217</v>
      </c>
      <c r="D46" s="31">
        <f>D39+D45</f>
        <v>87945</v>
      </c>
      <c r="E46" s="19"/>
      <c r="F46" s="31">
        <f>F39+F45</f>
        <v>59061</v>
      </c>
      <c r="G46" s="19"/>
      <c r="H46" s="31">
        <f>H39+H45</f>
        <v>64277</v>
      </c>
      <c r="I46" s="19"/>
      <c r="J46" s="31">
        <f>J39+J45</f>
        <v>58607</v>
      </c>
      <c r="K46" s="19"/>
      <c r="L46" s="31">
        <f>L39+L45</f>
        <v>95861</v>
      </c>
      <c r="M46" s="19"/>
      <c r="N46" s="31">
        <f>N39+N45</f>
        <v>7784</v>
      </c>
      <c r="O46" s="19"/>
      <c r="P46" s="31">
        <f>P39+P45</f>
        <v>9388</v>
      </c>
      <c r="Q46" s="19"/>
      <c r="R46" s="31">
        <f>R39+R45</f>
        <v>9022</v>
      </c>
      <c r="S46" s="19"/>
    </row>
    <row r="47" spans="1:19" ht="7.5" customHeight="1">
      <c r="A47" s="26"/>
      <c r="B47" s="23" t="s">
        <v>267</v>
      </c>
      <c r="C47" s="18"/>
      <c r="D47" s="26">
        <v>9040</v>
      </c>
      <c r="E47" s="19" t="s">
        <v>5</v>
      </c>
      <c r="F47" s="26">
        <v>9770</v>
      </c>
      <c r="G47" s="19" t="s">
        <v>5</v>
      </c>
      <c r="H47" s="26">
        <v>10748</v>
      </c>
      <c r="I47" s="19" t="s">
        <v>5</v>
      </c>
      <c r="J47" s="26">
        <v>9779</v>
      </c>
      <c r="K47" s="19" t="s">
        <v>5</v>
      </c>
      <c r="L47" s="26">
        <v>11405</v>
      </c>
      <c r="M47" s="19" t="s">
        <v>5</v>
      </c>
      <c r="N47" s="26">
        <v>790</v>
      </c>
      <c r="O47" s="19" t="s">
        <v>5</v>
      </c>
      <c r="P47" s="26">
        <v>888</v>
      </c>
      <c r="Q47" s="19" t="s">
        <v>5</v>
      </c>
      <c r="R47" s="26">
        <v>853</v>
      </c>
      <c r="S47" s="19" t="s">
        <v>5</v>
      </c>
    </row>
    <row r="48" spans="1:19" ht="8.25" customHeight="1">
      <c r="A48" s="26"/>
      <c r="B48" s="7" t="s">
        <v>207</v>
      </c>
      <c r="C48" s="13"/>
      <c r="D48" s="26"/>
      <c r="E48" s="19"/>
      <c r="F48" s="26"/>
      <c r="G48" s="19"/>
      <c r="H48" s="26"/>
      <c r="I48" s="19"/>
      <c r="J48" s="26"/>
      <c r="K48" s="19"/>
      <c r="L48" s="26"/>
      <c r="M48" s="19"/>
      <c r="N48" s="26"/>
      <c r="O48" s="19"/>
      <c r="P48" s="26"/>
      <c r="Q48" s="19"/>
      <c r="R48" s="26"/>
      <c r="S48" s="19"/>
    </row>
    <row r="49" spans="1:19" ht="7.5" customHeight="1">
      <c r="A49" s="26"/>
      <c r="B49" s="23" t="s">
        <v>259</v>
      </c>
      <c r="C49" s="18"/>
      <c r="D49" s="26"/>
      <c r="E49" s="19"/>
      <c r="F49" s="26"/>
      <c r="G49" s="19"/>
      <c r="H49" s="26"/>
      <c r="I49" s="19"/>
      <c r="J49" s="26"/>
      <c r="K49" s="19"/>
      <c r="L49" s="26"/>
      <c r="M49" s="19"/>
      <c r="N49" s="26"/>
      <c r="O49" s="19"/>
      <c r="P49" s="26"/>
      <c r="Q49" s="19"/>
      <c r="R49" s="26"/>
      <c r="S49" s="19"/>
    </row>
    <row r="50" spans="1:19" ht="7.5" customHeight="1">
      <c r="A50" s="26"/>
      <c r="B50" s="23" t="s">
        <v>260</v>
      </c>
      <c r="C50" s="18"/>
      <c r="D50" s="26">
        <v>2787</v>
      </c>
      <c r="E50" s="19" t="s">
        <v>5</v>
      </c>
      <c r="F50" s="26">
        <v>665</v>
      </c>
      <c r="G50" s="19" t="s">
        <v>5</v>
      </c>
      <c r="H50" s="26">
        <v>1948</v>
      </c>
      <c r="I50" s="19" t="s">
        <v>5</v>
      </c>
      <c r="J50" s="26">
        <v>1574</v>
      </c>
      <c r="K50" s="19" t="s">
        <v>5</v>
      </c>
      <c r="L50" s="26">
        <v>3676</v>
      </c>
      <c r="M50" s="19" t="s">
        <v>5</v>
      </c>
      <c r="N50" s="26">
        <v>467</v>
      </c>
      <c r="O50" s="19" t="s">
        <v>5</v>
      </c>
      <c r="P50" s="26">
        <v>377</v>
      </c>
      <c r="Q50" s="19" t="s">
        <v>5</v>
      </c>
      <c r="R50" s="26">
        <v>276</v>
      </c>
      <c r="S50" s="19" t="s">
        <v>5</v>
      </c>
    </row>
    <row r="51" spans="1:19" ht="7.5" customHeight="1">
      <c r="A51" s="26"/>
      <c r="B51" s="23" t="s">
        <v>507</v>
      </c>
      <c r="C51" s="18"/>
      <c r="D51" s="26">
        <v>516</v>
      </c>
      <c r="E51" s="19" t="s">
        <v>5</v>
      </c>
      <c r="F51" s="26">
        <v>614</v>
      </c>
      <c r="G51" s="19" t="s">
        <v>5</v>
      </c>
      <c r="H51" s="26">
        <v>657</v>
      </c>
      <c r="I51" s="19" t="s">
        <v>5</v>
      </c>
      <c r="J51" s="26">
        <v>604</v>
      </c>
      <c r="K51" s="19" t="s">
        <v>5</v>
      </c>
      <c r="L51" s="26">
        <v>587</v>
      </c>
      <c r="M51" s="19" t="s">
        <v>5</v>
      </c>
      <c r="N51" s="26">
        <v>47</v>
      </c>
      <c r="O51" s="19" t="s">
        <v>5</v>
      </c>
      <c r="P51" s="26">
        <v>78</v>
      </c>
      <c r="Q51" s="19" t="s">
        <v>5</v>
      </c>
      <c r="R51" s="26">
        <v>51</v>
      </c>
      <c r="S51" s="19" t="s">
        <v>5</v>
      </c>
    </row>
    <row r="52" spans="1:19" ht="7.5" customHeight="1">
      <c r="A52" s="26"/>
      <c r="B52" s="23" t="s">
        <v>508</v>
      </c>
      <c r="C52" s="18"/>
      <c r="D52" s="26">
        <v>15086</v>
      </c>
      <c r="E52" s="19" t="s">
        <v>5</v>
      </c>
      <c r="F52" s="26">
        <v>13317</v>
      </c>
      <c r="G52" s="19" t="s">
        <v>5</v>
      </c>
      <c r="H52" s="26">
        <v>14963</v>
      </c>
      <c r="I52" s="19" t="s">
        <v>5</v>
      </c>
      <c r="J52" s="26">
        <v>13916</v>
      </c>
      <c r="K52" s="19" t="s">
        <v>5</v>
      </c>
      <c r="L52" s="26">
        <v>14710</v>
      </c>
      <c r="M52" s="19" t="s">
        <v>5</v>
      </c>
      <c r="N52" s="26">
        <v>1154</v>
      </c>
      <c r="O52" s="19" t="s">
        <v>5</v>
      </c>
      <c r="P52" s="26">
        <v>1287</v>
      </c>
      <c r="Q52" s="19" t="s">
        <v>5</v>
      </c>
      <c r="R52" s="26">
        <v>1192</v>
      </c>
      <c r="S52" s="19" t="s">
        <v>5</v>
      </c>
    </row>
    <row r="53" spans="1:19" ht="7.5" customHeight="1">
      <c r="A53" s="26"/>
      <c r="B53" s="23" t="s">
        <v>263</v>
      </c>
      <c r="C53" s="18"/>
      <c r="D53" s="26">
        <v>1312</v>
      </c>
      <c r="E53" s="19" t="s">
        <v>5</v>
      </c>
      <c r="F53" s="26">
        <v>888</v>
      </c>
      <c r="G53" s="19" t="s">
        <v>5</v>
      </c>
      <c r="H53" s="26">
        <v>831</v>
      </c>
      <c r="I53" s="19" t="s">
        <v>5</v>
      </c>
      <c r="J53" s="26">
        <v>801</v>
      </c>
      <c r="K53" s="19" t="s">
        <v>5</v>
      </c>
      <c r="L53" s="26">
        <v>523</v>
      </c>
      <c r="M53" s="19" t="s">
        <v>5</v>
      </c>
      <c r="N53" s="26">
        <v>33</v>
      </c>
      <c r="O53" s="19" t="s">
        <v>5</v>
      </c>
      <c r="P53" s="26">
        <v>51</v>
      </c>
      <c r="Q53" s="19" t="s">
        <v>5</v>
      </c>
      <c r="R53" s="26">
        <v>43</v>
      </c>
      <c r="S53" s="19" t="s">
        <v>5</v>
      </c>
    </row>
    <row r="54" spans="1:19" ht="7.5" customHeight="1">
      <c r="A54" s="26"/>
      <c r="B54" s="23"/>
      <c r="C54" s="18" t="s">
        <v>17</v>
      </c>
      <c r="D54" s="26">
        <f>SUM(D50:D53)</f>
        <v>19701</v>
      </c>
      <c r="E54" s="19"/>
      <c r="F54" s="26">
        <f>SUM(F50:F53)</f>
        <v>15484</v>
      </c>
      <c r="G54" s="19"/>
      <c r="H54" s="26">
        <f>SUM(H50:H53)</f>
        <v>18399</v>
      </c>
      <c r="I54" s="19"/>
      <c r="J54" s="26">
        <f>SUM(J50:J53)</f>
        <v>16895</v>
      </c>
      <c r="K54" s="19"/>
      <c r="L54" s="26">
        <f>SUM(L50:L53)</f>
        <v>19496</v>
      </c>
      <c r="M54" s="19"/>
      <c r="N54" s="26">
        <f>SUM(N50:N53)</f>
        <v>1701</v>
      </c>
      <c r="O54" s="19"/>
      <c r="P54" s="26">
        <f>SUM(P50:P53)</f>
        <v>1793</v>
      </c>
      <c r="Q54" s="19"/>
      <c r="R54" s="26">
        <f>SUM(R50:R53)</f>
        <v>1562</v>
      </c>
      <c r="S54" s="19"/>
    </row>
    <row r="55" spans="1:19" ht="7.5" customHeight="1">
      <c r="A55" s="26"/>
      <c r="B55" s="23" t="s">
        <v>264</v>
      </c>
      <c r="C55" s="18"/>
      <c r="D55" s="26"/>
      <c r="E55" s="19"/>
      <c r="F55" s="26"/>
      <c r="G55" s="19"/>
      <c r="H55" s="26"/>
      <c r="I55" s="19"/>
      <c r="J55" s="26"/>
      <c r="K55" s="19"/>
      <c r="L55" s="26"/>
      <c r="M55" s="19"/>
      <c r="N55" s="26"/>
      <c r="O55" s="19"/>
      <c r="P55" s="26"/>
      <c r="Q55" s="19"/>
      <c r="R55" s="26"/>
      <c r="S55" s="19"/>
    </row>
    <row r="56" spans="1:19" ht="7.5" customHeight="1">
      <c r="A56" s="26"/>
      <c r="B56" s="23" t="s">
        <v>260</v>
      </c>
      <c r="C56" s="18"/>
      <c r="D56" s="26">
        <v>862</v>
      </c>
      <c r="E56" s="19" t="s">
        <v>5</v>
      </c>
      <c r="F56" s="26">
        <v>987</v>
      </c>
      <c r="G56" s="19" t="s">
        <v>5</v>
      </c>
      <c r="H56" s="26">
        <v>1368</v>
      </c>
      <c r="I56" s="19" t="s">
        <v>5</v>
      </c>
      <c r="J56" s="26">
        <v>1248</v>
      </c>
      <c r="K56" s="19" t="s">
        <v>5</v>
      </c>
      <c r="L56" s="26">
        <v>1140</v>
      </c>
      <c r="M56" s="19" t="s">
        <v>5</v>
      </c>
      <c r="N56" s="26">
        <v>80</v>
      </c>
      <c r="O56" s="19" t="s">
        <v>5</v>
      </c>
      <c r="P56" s="26">
        <v>117</v>
      </c>
      <c r="Q56" s="19" t="s">
        <v>5</v>
      </c>
      <c r="R56" s="26">
        <v>109</v>
      </c>
      <c r="S56" s="19" t="s">
        <v>5</v>
      </c>
    </row>
    <row r="57" spans="1:19" ht="7.5" customHeight="1">
      <c r="A57" s="26"/>
      <c r="B57" s="23" t="s">
        <v>509</v>
      </c>
      <c r="C57" s="18"/>
      <c r="D57" s="26">
        <v>23333</v>
      </c>
      <c r="E57" s="19" t="s">
        <v>5</v>
      </c>
      <c r="F57" s="26">
        <v>20880</v>
      </c>
      <c r="G57" s="19" t="s">
        <v>5</v>
      </c>
      <c r="H57" s="26">
        <v>20383</v>
      </c>
      <c r="I57" s="19" t="s">
        <v>5</v>
      </c>
      <c r="J57" s="26">
        <v>19395</v>
      </c>
      <c r="K57" s="19" t="s">
        <v>5</v>
      </c>
      <c r="L57" s="26">
        <v>16967</v>
      </c>
      <c r="M57" s="19" t="s">
        <v>5</v>
      </c>
      <c r="N57" s="26">
        <v>1492</v>
      </c>
      <c r="O57" s="19" t="s">
        <v>5</v>
      </c>
      <c r="P57" s="26">
        <v>1250</v>
      </c>
      <c r="Q57" s="19" t="s">
        <v>5</v>
      </c>
      <c r="R57" s="26">
        <v>1523</v>
      </c>
      <c r="S57" s="19" t="s">
        <v>5</v>
      </c>
    </row>
    <row r="58" spans="1:19" ht="7.5" customHeight="1">
      <c r="A58" s="26"/>
      <c r="B58" s="23" t="s">
        <v>510</v>
      </c>
      <c r="C58" s="18"/>
      <c r="D58" s="26">
        <v>24023</v>
      </c>
      <c r="E58" s="19" t="s">
        <v>5</v>
      </c>
      <c r="F58" s="26">
        <v>25442</v>
      </c>
      <c r="G58" s="19" t="s">
        <v>5</v>
      </c>
      <c r="H58" s="26">
        <v>30041</v>
      </c>
      <c r="I58" s="19" t="s">
        <v>5</v>
      </c>
      <c r="J58" s="26">
        <v>27981</v>
      </c>
      <c r="K58" s="19" t="s">
        <v>5</v>
      </c>
      <c r="L58" s="26">
        <v>31022</v>
      </c>
      <c r="M58" s="19" t="s">
        <v>5</v>
      </c>
      <c r="N58" s="26">
        <v>2676</v>
      </c>
      <c r="O58" s="19" t="s">
        <v>5</v>
      </c>
      <c r="P58" s="26">
        <v>2809</v>
      </c>
      <c r="Q58" s="19" t="s">
        <v>5</v>
      </c>
      <c r="R58" s="26">
        <v>2750</v>
      </c>
      <c r="S58" s="19" t="s">
        <v>5</v>
      </c>
    </row>
    <row r="59" spans="1:19" ht="7.5" customHeight="1">
      <c r="A59" s="26"/>
      <c r="B59" s="23" t="s">
        <v>263</v>
      </c>
      <c r="C59" s="18"/>
      <c r="D59" s="26">
        <v>1399</v>
      </c>
      <c r="E59" s="19" t="s">
        <v>5</v>
      </c>
      <c r="F59" s="26">
        <v>1410</v>
      </c>
      <c r="G59" s="19" t="s">
        <v>5</v>
      </c>
      <c r="H59" s="26">
        <v>1664</v>
      </c>
      <c r="I59" s="19" t="s">
        <v>5</v>
      </c>
      <c r="J59" s="26">
        <v>1573</v>
      </c>
      <c r="K59" s="19" t="s">
        <v>5</v>
      </c>
      <c r="L59" s="26">
        <v>1597</v>
      </c>
      <c r="M59" s="19" t="s">
        <v>5</v>
      </c>
      <c r="N59" s="26">
        <v>142</v>
      </c>
      <c r="O59" s="19" t="s">
        <v>5</v>
      </c>
      <c r="P59" s="26">
        <v>209</v>
      </c>
      <c r="Q59" s="19" t="s">
        <v>5</v>
      </c>
      <c r="R59" s="26">
        <v>204</v>
      </c>
      <c r="S59" s="19" t="s">
        <v>5</v>
      </c>
    </row>
    <row r="60" spans="1:19" ht="7.5" customHeight="1">
      <c r="A60" s="26"/>
      <c r="B60" s="23"/>
      <c r="C60" s="18" t="s">
        <v>17</v>
      </c>
      <c r="D60" s="26">
        <f>SUM(D56:D59)</f>
        <v>49617</v>
      </c>
      <c r="E60" s="19"/>
      <c r="F60" s="26">
        <f>SUM(F56:F59)</f>
        <v>48719</v>
      </c>
      <c r="G60" s="19"/>
      <c r="H60" s="26">
        <f>SUM(H56:H59)</f>
        <v>53456</v>
      </c>
      <c r="I60" s="19"/>
      <c r="J60" s="26">
        <f>SUM(J56:J59)</f>
        <v>50197</v>
      </c>
      <c r="K60" s="19"/>
      <c r="L60" s="26">
        <f>SUM(L56:L59)</f>
        <v>50726</v>
      </c>
      <c r="M60" s="19"/>
      <c r="N60" s="26">
        <f>SUM(N56:N59)</f>
        <v>4390</v>
      </c>
      <c r="O60" s="19"/>
      <c r="P60" s="26">
        <f>SUM(P56:P59)</f>
        <v>4385</v>
      </c>
      <c r="Q60" s="19"/>
      <c r="R60" s="26">
        <f>SUM(R56:R59)</f>
        <v>4586</v>
      </c>
      <c r="S60" s="19"/>
    </row>
    <row r="61" spans="1:19" ht="7.5" customHeight="1">
      <c r="A61" s="26"/>
      <c r="B61" s="7"/>
      <c r="C61" s="13" t="s">
        <v>218</v>
      </c>
      <c r="D61" s="31">
        <f>D54+D60</f>
        <v>69318</v>
      </c>
      <c r="E61" s="19"/>
      <c r="F61" s="31">
        <f>F54+F60</f>
        <v>64203</v>
      </c>
      <c r="G61" s="19"/>
      <c r="H61" s="31">
        <f>H54+H60</f>
        <v>71855</v>
      </c>
      <c r="I61" s="19"/>
      <c r="J61" s="31">
        <f>J54+J60</f>
        <v>67092</v>
      </c>
      <c r="K61" s="19"/>
      <c r="L61" s="31">
        <f>L54+L60</f>
        <v>70222</v>
      </c>
      <c r="M61" s="19"/>
      <c r="N61" s="31">
        <f>N54+N60</f>
        <v>6091</v>
      </c>
      <c r="O61" s="19"/>
      <c r="P61" s="31">
        <f>P54+P60</f>
        <v>6178</v>
      </c>
      <c r="Q61" s="19"/>
      <c r="R61" s="31">
        <f>R54+R60</f>
        <v>6148</v>
      </c>
      <c r="S61" s="19"/>
    </row>
    <row r="62" spans="1:19" ht="7.5" customHeight="1">
      <c r="A62" s="26"/>
      <c r="B62" s="23" t="s">
        <v>267</v>
      </c>
      <c r="C62" s="18"/>
      <c r="D62" s="26">
        <v>5899</v>
      </c>
      <c r="E62" s="19" t="s">
        <v>5</v>
      </c>
      <c r="F62" s="26">
        <v>4621</v>
      </c>
      <c r="G62" s="19" t="s">
        <v>5</v>
      </c>
      <c r="H62" s="26">
        <v>7206</v>
      </c>
      <c r="I62" s="19" t="s">
        <v>5</v>
      </c>
      <c r="J62" s="26">
        <v>6655</v>
      </c>
      <c r="K62" s="19" t="s">
        <v>5</v>
      </c>
      <c r="L62" s="26">
        <v>6502</v>
      </c>
      <c r="M62" s="19" t="s">
        <v>5</v>
      </c>
      <c r="N62" s="26">
        <v>550</v>
      </c>
      <c r="O62" s="19" t="s">
        <v>5</v>
      </c>
      <c r="P62" s="26">
        <v>617</v>
      </c>
      <c r="Q62" s="19" t="s">
        <v>5</v>
      </c>
      <c r="R62" s="26">
        <v>549</v>
      </c>
      <c r="S62" s="19" t="s">
        <v>5</v>
      </c>
    </row>
    <row r="63" spans="1:19" ht="7.5" customHeight="1">
      <c r="A63" s="12"/>
      <c r="B63" s="11"/>
      <c r="C63" s="10"/>
      <c r="D63" s="11"/>
      <c r="E63" s="10"/>
      <c r="F63" s="11"/>
      <c r="G63" s="10"/>
      <c r="H63" s="11"/>
      <c r="I63" s="10"/>
      <c r="J63" s="11"/>
      <c r="K63" s="10"/>
      <c r="L63" s="11"/>
      <c r="M63" s="10"/>
      <c r="N63" s="11"/>
      <c r="O63" s="10"/>
      <c r="P63" s="11"/>
      <c r="Q63" s="10"/>
      <c r="R63" s="11"/>
      <c r="S63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Mongolia and Netherlands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86"/>
  <sheetViews>
    <sheetView topLeftCell="A34" workbookViewId="0">
      <selection activeCell="L81" sqref="L81"/>
    </sheetView>
  </sheetViews>
  <sheetFormatPr defaultRowHeight="15"/>
  <cols>
    <col min="1" max="1" width="1.5703125" customWidth="1"/>
    <col min="2" max="2" width="24.42578125" customWidth="1"/>
    <col min="3" max="3" width="8.14062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32" t="s">
        <v>0</v>
      </c>
    </row>
    <row r="2" spans="1:19" ht="4.5" customHeight="1"/>
    <row r="3" spans="1:19" ht="22.5" customHeight="1">
      <c r="A3" s="2"/>
      <c r="B3" s="1" t="s">
        <v>86</v>
      </c>
      <c r="C3" s="3"/>
      <c r="D3" s="33">
        <v>2016</v>
      </c>
      <c r="E3" s="6"/>
      <c r="F3" s="33">
        <v>2017</v>
      </c>
      <c r="G3" s="6"/>
      <c r="H3" s="33">
        <v>2018</v>
      </c>
      <c r="I3" s="6"/>
      <c r="J3" s="33">
        <v>2018</v>
      </c>
      <c r="K3" s="6"/>
      <c r="L3" s="33">
        <v>2019</v>
      </c>
      <c r="M3" s="6"/>
      <c r="N3" s="33">
        <v>2018</v>
      </c>
      <c r="O3" s="6"/>
      <c r="P3" s="33">
        <v>2018</v>
      </c>
      <c r="Q3" s="6"/>
      <c r="R3" s="33">
        <v>2019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189</v>
      </c>
      <c r="K5" s="9"/>
      <c r="L5" s="25" t="s">
        <v>189</v>
      </c>
      <c r="M5" s="9"/>
      <c r="N5" s="25" t="s">
        <v>78</v>
      </c>
      <c r="O5" s="9"/>
      <c r="P5" s="25" t="s">
        <v>79</v>
      </c>
      <c r="Q5" s="9"/>
      <c r="R5" s="25" t="s">
        <v>189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202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221</v>
      </c>
      <c r="C8" s="18"/>
      <c r="D8" s="26">
        <v>28100</v>
      </c>
      <c r="E8" s="19" t="s">
        <v>5</v>
      </c>
      <c r="F8" s="26">
        <v>22700</v>
      </c>
      <c r="G8" s="19" t="s">
        <v>5</v>
      </c>
      <c r="H8" s="26">
        <v>20200</v>
      </c>
      <c r="I8" s="19" t="s">
        <v>5</v>
      </c>
      <c r="J8" s="26">
        <v>1700</v>
      </c>
      <c r="K8" s="19" t="s">
        <v>5</v>
      </c>
      <c r="L8" s="26">
        <v>0</v>
      </c>
      <c r="M8" s="19" t="s">
        <v>5</v>
      </c>
      <c r="N8" s="27">
        <v>1700</v>
      </c>
      <c r="O8" s="19"/>
      <c r="P8" s="27">
        <v>1700</v>
      </c>
      <c r="Q8" s="19"/>
      <c r="R8" s="26">
        <v>0</v>
      </c>
      <c r="S8" s="19" t="s">
        <v>5</v>
      </c>
    </row>
    <row r="9" spans="1:19" ht="7.5" customHeight="1">
      <c r="A9" s="26"/>
      <c r="B9" s="23" t="s">
        <v>205</v>
      </c>
      <c r="C9" s="18"/>
      <c r="D9" s="26">
        <v>28100</v>
      </c>
      <c r="E9" s="19" t="s">
        <v>5</v>
      </c>
      <c r="F9" s="26">
        <v>22700</v>
      </c>
      <c r="G9" s="19" t="s">
        <v>5</v>
      </c>
      <c r="H9" s="26">
        <v>20200</v>
      </c>
      <c r="I9" s="19" t="s">
        <v>5</v>
      </c>
      <c r="J9" s="26">
        <v>1700</v>
      </c>
      <c r="K9" s="19" t="s">
        <v>5</v>
      </c>
      <c r="L9" s="26">
        <v>0</v>
      </c>
      <c r="M9" s="19" t="s">
        <v>5</v>
      </c>
      <c r="N9" s="27">
        <v>1700</v>
      </c>
      <c r="O9" s="19"/>
      <c r="P9" s="27">
        <v>1700</v>
      </c>
      <c r="Q9" s="19"/>
      <c r="R9" s="26">
        <v>0</v>
      </c>
      <c r="S9" s="19" t="s">
        <v>5</v>
      </c>
    </row>
    <row r="10" spans="1:19" ht="8.25" customHeight="1">
      <c r="A10" s="26"/>
      <c r="B10" s="7" t="s">
        <v>206</v>
      </c>
      <c r="C10" s="13"/>
      <c r="D10" s="26"/>
      <c r="E10" s="19"/>
      <c r="F10" s="26"/>
      <c r="G10" s="19"/>
      <c r="H10" s="26"/>
      <c r="I10" s="19"/>
      <c r="J10" s="26"/>
      <c r="K10" s="19"/>
      <c r="L10" s="26"/>
      <c r="M10" s="19"/>
      <c r="N10" s="26"/>
      <c r="O10" s="19"/>
      <c r="P10" s="26"/>
      <c r="Q10" s="19"/>
      <c r="R10" s="26"/>
      <c r="S10" s="19"/>
    </row>
    <row r="11" spans="1:19" ht="7.5" customHeight="1">
      <c r="A11" s="26"/>
      <c r="B11" s="23" t="s">
        <v>221</v>
      </c>
      <c r="C11" s="18"/>
      <c r="D11" s="26">
        <v>45</v>
      </c>
      <c r="E11" s="19" t="s">
        <v>5</v>
      </c>
      <c r="F11" s="26">
        <v>85</v>
      </c>
      <c r="G11" s="19" t="s">
        <v>5</v>
      </c>
      <c r="H11" s="26">
        <v>30</v>
      </c>
      <c r="I11" s="19" t="s">
        <v>5</v>
      </c>
      <c r="J11" s="26">
        <v>3</v>
      </c>
      <c r="K11" s="19" t="s">
        <v>5</v>
      </c>
      <c r="L11" s="26">
        <v>4</v>
      </c>
      <c r="M11" s="19" t="s">
        <v>5</v>
      </c>
      <c r="N11" s="26">
        <v>3</v>
      </c>
      <c r="O11" s="19" t="s">
        <v>5</v>
      </c>
      <c r="P11" s="26">
        <v>1</v>
      </c>
      <c r="Q11" s="19" t="s">
        <v>5</v>
      </c>
      <c r="R11" s="26">
        <v>4</v>
      </c>
      <c r="S11" s="19" t="s">
        <v>5</v>
      </c>
    </row>
    <row r="12" spans="1:19" ht="7.5" customHeight="1">
      <c r="A12" s="26"/>
      <c r="B12" s="23" t="s">
        <v>205</v>
      </c>
      <c r="C12" s="18"/>
      <c r="D12" s="26">
        <v>168</v>
      </c>
      <c r="E12" s="19" t="s">
        <v>5</v>
      </c>
      <c r="F12" s="26">
        <v>59</v>
      </c>
      <c r="G12" s="19" t="s">
        <v>5</v>
      </c>
      <c r="H12" s="26">
        <v>90</v>
      </c>
      <c r="I12" s="19" t="s">
        <v>5</v>
      </c>
      <c r="J12" s="26">
        <v>0</v>
      </c>
      <c r="K12" s="19" t="s">
        <v>5</v>
      </c>
      <c r="L12" s="26">
        <v>0</v>
      </c>
      <c r="M12" s="19" t="s">
        <v>5</v>
      </c>
      <c r="N12" s="26">
        <v>24</v>
      </c>
      <c r="O12" s="19" t="s">
        <v>5</v>
      </c>
      <c r="P12" s="26">
        <v>23</v>
      </c>
      <c r="Q12" s="19" t="s">
        <v>5</v>
      </c>
      <c r="R12" s="26">
        <v>0</v>
      </c>
      <c r="S12" s="19" t="s">
        <v>5</v>
      </c>
    </row>
    <row r="13" spans="1:19" ht="8.25" customHeight="1">
      <c r="A13" s="26"/>
      <c r="B13" s="7" t="s">
        <v>207</v>
      </c>
      <c r="C13" s="13"/>
      <c r="D13" s="26"/>
      <c r="E13" s="19"/>
      <c r="F13" s="26"/>
      <c r="G13" s="19"/>
      <c r="H13" s="26"/>
      <c r="I13" s="19"/>
      <c r="J13" s="26"/>
      <c r="K13" s="19"/>
      <c r="L13" s="26"/>
      <c r="M13" s="19"/>
      <c r="N13" s="26"/>
      <c r="O13" s="19"/>
      <c r="P13" s="26"/>
      <c r="Q13" s="19"/>
      <c r="R13" s="26"/>
      <c r="S13" s="19"/>
    </row>
    <row r="14" spans="1:19" ht="7.5" customHeight="1">
      <c r="A14" s="26"/>
      <c r="B14" s="23" t="s">
        <v>221</v>
      </c>
      <c r="C14" s="18"/>
      <c r="D14" s="26">
        <v>510</v>
      </c>
      <c r="E14" s="19" t="s">
        <v>5</v>
      </c>
      <c r="F14" s="26">
        <v>3089</v>
      </c>
      <c r="G14" s="19" t="s">
        <v>5</v>
      </c>
      <c r="H14" s="26">
        <v>1326</v>
      </c>
      <c r="I14" s="19" t="s">
        <v>5</v>
      </c>
      <c r="J14" s="26">
        <v>388</v>
      </c>
      <c r="K14" s="19" t="s">
        <v>5</v>
      </c>
      <c r="L14" s="26">
        <v>230</v>
      </c>
      <c r="M14" s="19" t="s">
        <v>5</v>
      </c>
      <c r="N14" s="26">
        <v>55</v>
      </c>
      <c r="O14" s="19" t="s">
        <v>5</v>
      </c>
      <c r="P14" s="26">
        <v>0</v>
      </c>
      <c r="Q14" s="19" t="s">
        <v>5</v>
      </c>
      <c r="R14" s="26">
        <v>230</v>
      </c>
      <c r="S14" s="19" t="s">
        <v>5</v>
      </c>
    </row>
    <row r="15" spans="1:19" ht="7.5" customHeight="1">
      <c r="A15" s="26"/>
      <c r="B15" s="23" t="s">
        <v>205</v>
      </c>
      <c r="C15" s="18"/>
      <c r="D15" s="26">
        <v>28552</v>
      </c>
      <c r="E15" s="19" t="s">
        <v>5</v>
      </c>
      <c r="F15" s="26">
        <v>22272</v>
      </c>
      <c r="G15" s="19" t="s">
        <v>5</v>
      </c>
      <c r="H15" s="26">
        <v>20131</v>
      </c>
      <c r="I15" s="19" t="s">
        <v>5</v>
      </c>
      <c r="J15" s="26">
        <v>1863</v>
      </c>
      <c r="K15" s="19" t="s">
        <v>5</v>
      </c>
      <c r="L15" s="26">
        <v>2746</v>
      </c>
      <c r="M15" s="19" t="s">
        <v>5</v>
      </c>
      <c r="N15" s="26">
        <v>1875</v>
      </c>
      <c r="O15" s="19" t="s">
        <v>5</v>
      </c>
      <c r="P15" s="26">
        <v>1446</v>
      </c>
      <c r="Q15" s="19" t="s">
        <v>5</v>
      </c>
      <c r="R15" s="26">
        <v>2746</v>
      </c>
      <c r="S15" s="19" t="s">
        <v>5</v>
      </c>
    </row>
    <row r="16" spans="1:19" ht="8.25" customHeight="1">
      <c r="A16" s="26"/>
      <c r="B16" s="7" t="s">
        <v>210</v>
      </c>
      <c r="C16" s="13"/>
      <c r="D16" s="26"/>
      <c r="E16" s="19"/>
      <c r="F16" s="26"/>
      <c r="G16" s="19"/>
      <c r="H16" s="26"/>
      <c r="I16" s="19"/>
      <c r="J16" s="26"/>
      <c r="K16" s="19"/>
      <c r="L16" s="26"/>
      <c r="M16" s="19"/>
      <c r="N16" s="26"/>
      <c r="O16" s="19"/>
      <c r="P16" s="26"/>
      <c r="Q16" s="19"/>
      <c r="R16" s="26"/>
      <c r="S16" s="19"/>
    </row>
    <row r="17" spans="1:19" ht="7.5" customHeight="1">
      <c r="A17" s="26"/>
      <c r="B17" s="23" t="s">
        <v>205</v>
      </c>
      <c r="C17" s="18"/>
      <c r="D17" s="26">
        <v>0</v>
      </c>
      <c r="E17" s="19" t="s">
        <v>5</v>
      </c>
      <c r="F17" s="26">
        <v>487</v>
      </c>
      <c r="G17" s="19" t="s">
        <v>5</v>
      </c>
      <c r="H17" s="26">
        <v>480</v>
      </c>
      <c r="I17" s="19" t="s">
        <v>5</v>
      </c>
      <c r="J17" s="26">
        <v>40</v>
      </c>
      <c r="K17" s="19" t="s">
        <v>5</v>
      </c>
      <c r="L17" s="26">
        <v>0</v>
      </c>
      <c r="M17" s="19" t="s">
        <v>5</v>
      </c>
      <c r="N17" s="27">
        <v>40</v>
      </c>
      <c r="O17" s="19"/>
      <c r="P17" s="27">
        <v>40</v>
      </c>
      <c r="Q17" s="19"/>
      <c r="R17" s="26">
        <v>0</v>
      </c>
      <c r="S17" s="19" t="s">
        <v>5</v>
      </c>
    </row>
    <row r="18" spans="1:19" ht="5.25" customHeight="1">
      <c r="A18" s="26"/>
      <c r="D18" s="26"/>
      <c r="E18" s="19"/>
      <c r="F18" s="26"/>
      <c r="G18" s="19"/>
      <c r="H18" s="26"/>
      <c r="I18" s="19"/>
      <c r="J18" s="26"/>
      <c r="K18" s="19"/>
      <c r="L18" s="26"/>
      <c r="M18" s="19"/>
      <c r="N18" s="26"/>
      <c r="O18" s="19"/>
      <c r="P18" s="26"/>
      <c r="Q18" s="19"/>
      <c r="R18" s="26"/>
      <c r="S18" s="19"/>
    </row>
    <row r="19" spans="1:19" ht="8.25" customHeight="1">
      <c r="A19" s="26"/>
      <c r="B19" s="7" t="s">
        <v>206</v>
      </c>
      <c r="C19" s="13"/>
      <c r="D19" s="26"/>
      <c r="E19" s="19"/>
      <c r="F19" s="26"/>
      <c r="G19" s="19"/>
      <c r="H19" s="26"/>
      <c r="I19" s="19"/>
      <c r="J19" s="26"/>
      <c r="K19" s="19"/>
      <c r="L19" s="26"/>
      <c r="M19" s="19"/>
      <c r="N19" s="26"/>
      <c r="O19" s="19"/>
      <c r="P19" s="26"/>
      <c r="Q19" s="19"/>
      <c r="R19" s="26"/>
      <c r="S19" s="19"/>
    </row>
    <row r="20" spans="1:19" ht="7.5" customHeight="1">
      <c r="A20" s="26"/>
      <c r="B20" s="23" t="s">
        <v>259</v>
      </c>
      <c r="C20" s="18"/>
      <c r="D20" s="26"/>
      <c r="E20" s="19"/>
      <c r="F20" s="26"/>
      <c r="G20" s="19"/>
      <c r="H20" s="26"/>
      <c r="I20" s="19"/>
      <c r="J20" s="26"/>
      <c r="K20" s="19"/>
      <c r="L20" s="26"/>
      <c r="M20" s="19"/>
      <c r="N20" s="26"/>
      <c r="O20" s="19"/>
      <c r="P20" s="26"/>
      <c r="Q20" s="19"/>
      <c r="R20" s="26"/>
      <c r="S20" s="19"/>
    </row>
    <row r="21" spans="1:19" ht="7.5" customHeight="1">
      <c r="A21" s="26"/>
      <c r="B21" s="23" t="s">
        <v>260</v>
      </c>
      <c r="C21" s="18"/>
      <c r="D21" s="26">
        <v>16966</v>
      </c>
      <c r="E21" s="19" t="s">
        <v>5</v>
      </c>
      <c r="F21" s="26">
        <v>14372</v>
      </c>
      <c r="G21" s="19" t="s">
        <v>5</v>
      </c>
      <c r="H21" s="26">
        <v>18136</v>
      </c>
      <c r="I21" s="19" t="s">
        <v>5</v>
      </c>
      <c r="J21" s="26">
        <v>1460</v>
      </c>
      <c r="K21" s="19" t="s">
        <v>5</v>
      </c>
      <c r="L21" s="26">
        <v>1179</v>
      </c>
      <c r="M21" s="19" t="s">
        <v>5</v>
      </c>
      <c r="N21" s="26">
        <v>1454</v>
      </c>
      <c r="O21" s="19" t="s">
        <v>5</v>
      </c>
      <c r="P21" s="26">
        <v>1144</v>
      </c>
      <c r="Q21" s="19" t="s">
        <v>5</v>
      </c>
      <c r="R21" s="26">
        <v>1179</v>
      </c>
      <c r="S21" s="19" t="s">
        <v>5</v>
      </c>
    </row>
    <row r="22" spans="1:19" ht="7.5" customHeight="1">
      <c r="A22" s="26"/>
      <c r="B22" s="23" t="s">
        <v>261</v>
      </c>
      <c r="C22" s="18"/>
      <c r="D22" s="26">
        <v>998</v>
      </c>
      <c r="E22" s="19" t="s">
        <v>5</v>
      </c>
      <c r="F22" s="26">
        <v>971</v>
      </c>
      <c r="G22" s="19" t="s">
        <v>5</v>
      </c>
      <c r="H22" s="26">
        <v>1009</v>
      </c>
      <c r="I22" s="19" t="s">
        <v>5</v>
      </c>
      <c r="J22" s="26">
        <v>69</v>
      </c>
      <c r="K22" s="19" t="s">
        <v>5</v>
      </c>
      <c r="L22" s="26">
        <v>109</v>
      </c>
      <c r="M22" s="19" t="s">
        <v>5</v>
      </c>
      <c r="N22" s="26">
        <v>123</v>
      </c>
      <c r="O22" s="19" t="s">
        <v>5</v>
      </c>
      <c r="P22" s="26">
        <v>51</v>
      </c>
      <c r="Q22" s="19" t="s">
        <v>5</v>
      </c>
      <c r="R22" s="26">
        <v>109</v>
      </c>
      <c r="S22" s="19" t="s">
        <v>5</v>
      </c>
    </row>
    <row r="23" spans="1:19" ht="7.5" customHeight="1">
      <c r="A23" s="26"/>
      <c r="B23" s="23" t="s">
        <v>262</v>
      </c>
      <c r="C23" s="18"/>
      <c r="D23" s="26">
        <v>1317</v>
      </c>
      <c r="E23" s="19" t="s">
        <v>5</v>
      </c>
      <c r="F23" s="26">
        <v>1270</v>
      </c>
      <c r="G23" s="19" t="s">
        <v>5</v>
      </c>
      <c r="H23" s="26">
        <v>809</v>
      </c>
      <c r="I23" s="19" t="s">
        <v>5</v>
      </c>
      <c r="J23" s="26">
        <v>60</v>
      </c>
      <c r="K23" s="19" t="s">
        <v>5</v>
      </c>
      <c r="L23" s="26">
        <v>37</v>
      </c>
      <c r="M23" s="19" t="s">
        <v>5</v>
      </c>
      <c r="N23" s="26">
        <v>67</v>
      </c>
      <c r="O23" s="19" t="s">
        <v>5</v>
      </c>
      <c r="P23" s="26">
        <v>27</v>
      </c>
      <c r="Q23" s="19" t="s">
        <v>5</v>
      </c>
      <c r="R23" s="26">
        <v>37</v>
      </c>
      <c r="S23" s="19" t="s">
        <v>5</v>
      </c>
    </row>
    <row r="24" spans="1:19" ht="7.5" customHeight="1">
      <c r="A24" s="26"/>
      <c r="B24" s="23" t="s">
        <v>263</v>
      </c>
      <c r="C24" s="18"/>
      <c r="D24" s="26">
        <v>1304</v>
      </c>
      <c r="E24" s="19" t="s">
        <v>5</v>
      </c>
      <c r="F24" s="26">
        <v>1348</v>
      </c>
      <c r="G24" s="19" t="s">
        <v>5</v>
      </c>
      <c r="H24" s="26">
        <v>1365</v>
      </c>
      <c r="I24" s="19" t="s">
        <v>5</v>
      </c>
      <c r="J24" s="26">
        <v>133</v>
      </c>
      <c r="K24" s="19" t="s">
        <v>5</v>
      </c>
      <c r="L24" s="26">
        <v>138</v>
      </c>
      <c r="M24" s="19" t="s">
        <v>5</v>
      </c>
      <c r="N24" s="26">
        <v>122</v>
      </c>
      <c r="O24" s="19" t="s">
        <v>5</v>
      </c>
      <c r="P24" s="26">
        <v>108</v>
      </c>
      <c r="Q24" s="19" t="s">
        <v>5</v>
      </c>
      <c r="R24" s="26">
        <v>138</v>
      </c>
      <c r="S24" s="19" t="s">
        <v>5</v>
      </c>
    </row>
    <row r="25" spans="1:19" ht="7.5" customHeight="1">
      <c r="A25" s="26"/>
      <c r="B25" s="23"/>
      <c r="C25" s="18" t="s">
        <v>94</v>
      </c>
      <c r="D25" s="26">
        <f>SUM(D21:D24)</f>
        <v>20585</v>
      </c>
      <c r="E25" s="19"/>
      <c r="F25" s="26">
        <f>SUM(F21:F24)</f>
        <v>17961</v>
      </c>
      <c r="G25" s="19"/>
      <c r="H25" s="26">
        <f>SUM(H21:H24)</f>
        <v>21319</v>
      </c>
      <c r="I25" s="19"/>
      <c r="J25" s="26">
        <f>SUM(J21:J24)</f>
        <v>1722</v>
      </c>
      <c r="K25" s="19"/>
      <c r="L25" s="26">
        <f>SUM(L21:L24)</f>
        <v>1463</v>
      </c>
      <c r="M25" s="19"/>
      <c r="N25" s="26">
        <f>SUM(N21:N24)</f>
        <v>1766</v>
      </c>
      <c r="O25" s="19"/>
      <c r="P25" s="26">
        <f>SUM(P21:P24)</f>
        <v>1330</v>
      </c>
      <c r="Q25" s="19"/>
      <c r="R25" s="26">
        <f>SUM(R21:R24)</f>
        <v>1463</v>
      </c>
      <c r="S25" s="19"/>
    </row>
    <row r="26" spans="1:19" ht="7.5" customHeight="1">
      <c r="A26" s="26"/>
      <c r="B26" s="23" t="s">
        <v>264</v>
      </c>
      <c r="C26" s="18"/>
      <c r="D26" s="26"/>
      <c r="E26" s="19"/>
      <c r="F26" s="26"/>
      <c r="G26" s="19"/>
      <c r="H26" s="26"/>
      <c r="I26" s="19"/>
      <c r="J26" s="26"/>
      <c r="K26" s="19"/>
      <c r="L26" s="26"/>
      <c r="M26" s="19"/>
      <c r="N26" s="26"/>
      <c r="O26" s="19"/>
      <c r="P26" s="26"/>
      <c r="Q26" s="19"/>
      <c r="R26" s="26"/>
      <c r="S26" s="19"/>
    </row>
    <row r="27" spans="1:19" ht="7.5" customHeight="1">
      <c r="A27" s="26"/>
      <c r="B27" s="23" t="s">
        <v>260</v>
      </c>
      <c r="C27" s="18"/>
      <c r="D27" s="26">
        <v>336</v>
      </c>
      <c r="E27" s="19" t="s">
        <v>5</v>
      </c>
      <c r="F27" s="26">
        <v>301</v>
      </c>
      <c r="G27" s="19" t="s">
        <v>5</v>
      </c>
      <c r="H27" s="26">
        <v>181</v>
      </c>
      <c r="I27" s="19" t="s">
        <v>5</v>
      </c>
      <c r="J27" s="26">
        <v>19</v>
      </c>
      <c r="K27" s="19" t="s">
        <v>5</v>
      </c>
      <c r="L27" s="26">
        <v>9</v>
      </c>
      <c r="M27" s="19" t="s">
        <v>5</v>
      </c>
      <c r="N27" s="26">
        <v>12</v>
      </c>
      <c r="O27" s="19" t="s">
        <v>5</v>
      </c>
      <c r="P27" s="26">
        <v>24</v>
      </c>
      <c r="Q27" s="19" t="s">
        <v>5</v>
      </c>
      <c r="R27" s="26">
        <v>9</v>
      </c>
      <c r="S27" s="19" t="s">
        <v>5</v>
      </c>
    </row>
    <row r="28" spans="1:19" ht="7.5" customHeight="1">
      <c r="A28" s="26"/>
      <c r="B28" s="23" t="s">
        <v>261</v>
      </c>
      <c r="C28" s="18"/>
      <c r="D28" s="26">
        <v>9039</v>
      </c>
      <c r="E28" s="19" t="s">
        <v>5</v>
      </c>
      <c r="F28" s="26">
        <v>10806</v>
      </c>
      <c r="G28" s="19" t="s">
        <v>5</v>
      </c>
      <c r="H28" s="26">
        <v>11170</v>
      </c>
      <c r="I28" s="19" t="s">
        <v>5</v>
      </c>
      <c r="J28" s="26">
        <v>1047</v>
      </c>
      <c r="K28" s="19" t="s">
        <v>5</v>
      </c>
      <c r="L28" s="26">
        <v>1427</v>
      </c>
      <c r="M28" s="19" t="s">
        <v>5</v>
      </c>
      <c r="N28" s="26">
        <v>1001</v>
      </c>
      <c r="O28" s="19" t="s">
        <v>5</v>
      </c>
      <c r="P28" s="26">
        <v>835</v>
      </c>
      <c r="Q28" s="19" t="s">
        <v>5</v>
      </c>
      <c r="R28" s="26">
        <v>1427</v>
      </c>
      <c r="S28" s="19" t="s">
        <v>5</v>
      </c>
    </row>
    <row r="29" spans="1:19" ht="7.5" customHeight="1">
      <c r="A29" s="26"/>
      <c r="B29" s="23" t="s">
        <v>262</v>
      </c>
      <c r="C29" s="18"/>
      <c r="D29" s="26">
        <v>164</v>
      </c>
      <c r="E29" s="19" t="s">
        <v>5</v>
      </c>
      <c r="F29" s="26">
        <v>175</v>
      </c>
      <c r="G29" s="19" t="s">
        <v>5</v>
      </c>
      <c r="H29" s="26">
        <v>225</v>
      </c>
      <c r="I29" s="19" t="s">
        <v>5</v>
      </c>
      <c r="J29" s="26">
        <v>12</v>
      </c>
      <c r="K29" s="19" t="s">
        <v>5</v>
      </c>
      <c r="L29" s="26">
        <v>15</v>
      </c>
      <c r="M29" s="19" t="s">
        <v>5</v>
      </c>
      <c r="N29" s="26">
        <v>28</v>
      </c>
      <c r="O29" s="19" t="s">
        <v>5</v>
      </c>
      <c r="P29" s="26">
        <v>3</v>
      </c>
      <c r="Q29" s="19" t="s">
        <v>5</v>
      </c>
      <c r="R29" s="26">
        <v>15</v>
      </c>
      <c r="S29" s="19" t="s">
        <v>5</v>
      </c>
    </row>
    <row r="30" spans="1:19" ht="7.5" customHeight="1">
      <c r="A30" s="26"/>
      <c r="B30" s="23" t="s">
        <v>263</v>
      </c>
      <c r="C30" s="18"/>
      <c r="D30" s="26">
        <v>449</v>
      </c>
      <c r="E30" s="19" t="s">
        <v>5</v>
      </c>
      <c r="F30" s="26">
        <v>570</v>
      </c>
      <c r="G30" s="19" t="s">
        <v>5</v>
      </c>
      <c r="H30" s="26">
        <v>500</v>
      </c>
      <c r="I30" s="19" t="s">
        <v>5</v>
      </c>
      <c r="J30" s="26">
        <v>41</v>
      </c>
      <c r="K30" s="19" t="s">
        <v>5</v>
      </c>
      <c r="L30" s="26">
        <v>55</v>
      </c>
      <c r="M30" s="19" t="s">
        <v>5</v>
      </c>
      <c r="N30" s="26">
        <v>38</v>
      </c>
      <c r="O30" s="19" t="s">
        <v>5</v>
      </c>
      <c r="P30" s="26">
        <v>97</v>
      </c>
      <c r="Q30" s="19" t="s">
        <v>5</v>
      </c>
      <c r="R30" s="26">
        <v>55</v>
      </c>
      <c r="S30" s="19" t="s">
        <v>5</v>
      </c>
    </row>
    <row r="31" spans="1:19" ht="7.5" customHeight="1">
      <c r="A31" s="26"/>
      <c r="B31" s="23"/>
      <c r="C31" s="18" t="s">
        <v>94</v>
      </c>
      <c r="D31" s="26">
        <f>SUM(D27:D30)</f>
        <v>9988</v>
      </c>
      <c r="E31" s="19"/>
      <c r="F31" s="26">
        <f>SUM(F27:F30)</f>
        <v>11852</v>
      </c>
      <c r="G31" s="19"/>
      <c r="H31" s="26">
        <f>SUM(H27:H30)</f>
        <v>12076</v>
      </c>
      <c r="I31" s="19"/>
      <c r="J31" s="26">
        <f>SUM(J27:J30)</f>
        <v>1119</v>
      </c>
      <c r="K31" s="19"/>
      <c r="L31" s="26">
        <f>SUM(L27:L30)</f>
        <v>1506</v>
      </c>
      <c r="M31" s="19"/>
      <c r="N31" s="26">
        <f>SUM(N27:N30)</f>
        <v>1079</v>
      </c>
      <c r="O31" s="19"/>
      <c r="P31" s="26">
        <f>SUM(P27:P30)</f>
        <v>959</v>
      </c>
      <c r="Q31" s="19"/>
      <c r="R31" s="26">
        <f>SUM(R27:R30)</f>
        <v>1506</v>
      </c>
      <c r="S31" s="19"/>
    </row>
    <row r="32" spans="1:19" ht="7.5" customHeight="1">
      <c r="A32" s="26"/>
      <c r="B32" s="7"/>
      <c r="C32" s="13" t="s">
        <v>511</v>
      </c>
      <c r="D32" s="31">
        <f>D25+D31</f>
        <v>30573</v>
      </c>
      <c r="E32" s="19"/>
      <c r="F32" s="31">
        <f>F25+F31</f>
        <v>29813</v>
      </c>
      <c r="G32" s="19"/>
      <c r="H32" s="31">
        <f>H25+H31</f>
        <v>33395</v>
      </c>
      <c r="I32" s="19"/>
      <c r="J32" s="31">
        <f>J25+J31</f>
        <v>2841</v>
      </c>
      <c r="K32" s="19"/>
      <c r="L32" s="31">
        <f>L25+L31</f>
        <v>2969</v>
      </c>
      <c r="M32" s="19"/>
      <c r="N32" s="31">
        <f>N25+N31</f>
        <v>2845</v>
      </c>
      <c r="O32" s="19"/>
      <c r="P32" s="31">
        <f>P25+P31</f>
        <v>2289</v>
      </c>
      <c r="Q32" s="19"/>
      <c r="R32" s="31">
        <f>R25+R31</f>
        <v>2969</v>
      </c>
      <c r="S32" s="19"/>
    </row>
    <row r="33" spans="1:19" ht="7.5" customHeight="1">
      <c r="A33" s="26"/>
      <c r="B33" s="23" t="s">
        <v>267</v>
      </c>
      <c r="C33" s="18"/>
      <c r="D33" s="26">
        <v>265</v>
      </c>
      <c r="E33" s="19" t="s">
        <v>5</v>
      </c>
      <c r="F33" s="26">
        <v>169</v>
      </c>
      <c r="G33" s="19" t="s">
        <v>5</v>
      </c>
      <c r="H33" s="26">
        <v>213</v>
      </c>
      <c r="I33" s="19" t="s">
        <v>5</v>
      </c>
      <c r="J33" s="26">
        <v>26</v>
      </c>
      <c r="K33" s="19" t="s">
        <v>5</v>
      </c>
      <c r="L33" s="26">
        <v>28</v>
      </c>
      <c r="M33" s="19" t="s">
        <v>5</v>
      </c>
      <c r="N33" s="26">
        <v>0</v>
      </c>
      <c r="O33" s="19" t="s">
        <v>5</v>
      </c>
      <c r="P33" s="26">
        <v>44</v>
      </c>
      <c r="Q33" s="19" t="s">
        <v>5</v>
      </c>
      <c r="R33" s="26">
        <v>28</v>
      </c>
      <c r="S33" s="19" t="s">
        <v>5</v>
      </c>
    </row>
    <row r="34" spans="1:19" ht="8.25" customHeight="1">
      <c r="A34" s="26"/>
      <c r="B34" s="7" t="s">
        <v>207</v>
      </c>
      <c r="C34" s="13"/>
      <c r="D34" s="26"/>
      <c r="E34" s="19"/>
      <c r="F34" s="26"/>
      <c r="G34" s="19"/>
      <c r="H34" s="26"/>
      <c r="I34" s="19"/>
      <c r="J34" s="26"/>
      <c r="K34" s="19"/>
      <c r="L34" s="26"/>
      <c r="M34" s="19"/>
      <c r="N34" s="26"/>
      <c r="O34" s="19"/>
      <c r="P34" s="26"/>
      <c r="Q34" s="19"/>
      <c r="R34" s="26"/>
      <c r="S34" s="19"/>
    </row>
    <row r="35" spans="1:19" ht="7.5" customHeight="1">
      <c r="A35" s="26"/>
      <c r="B35" s="23" t="s">
        <v>259</v>
      </c>
      <c r="C35" s="18"/>
      <c r="D35" s="26"/>
      <c r="E35" s="19"/>
      <c r="F35" s="26"/>
      <c r="G35" s="19"/>
      <c r="H35" s="26"/>
      <c r="I35" s="19"/>
      <c r="J35" s="26"/>
      <c r="K35" s="19"/>
      <c r="L35" s="26"/>
      <c r="M35" s="19"/>
      <c r="N35" s="26"/>
      <c r="O35" s="19"/>
      <c r="P35" s="26"/>
      <c r="Q35" s="19"/>
      <c r="R35" s="26"/>
      <c r="S35" s="19"/>
    </row>
    <row r="36" spans="1:19" ht="7.5" customHeight="1">
      <c r="A36" s="26"/>
      <c r="B36" s="23" t="s">
        <v>260</v>
      </c>
      <c r="C36" s="18"/>
      <c r="D36" s="26">
        <v>65</v>
      </c>
      <c r="E36" s="19" t="s">
        <v>5</v>
      </c>
      <c r="F36" s="26">
        <v>173</v>
      </c>
      <c r="G36" s="19" t="s">
        <v>5</v>
      </c>
      <c r="H36" s="26">
        <v>107</v>
      </c>
      <c r="I36" s="19" t="s">
        <v>5</v>
      </c>
      <c r="J36" s="26">
        <v>25</v>
      </c>
      <c r="K36" s="19" t="s">
        <v>5</v>
      </c>
      <c r="L36" s="26">
        <v>0</v>
      </c>
      <c r="M36" s="19" t="s">
        <v>5</v>
      </c>
      <c r="N36" s="26">
        <v>0</v>
      </c>
      <c r="O36" s="19" t="s">
        <v>5</v>
      </c>
      <c r="P36" s="26">
        <v>45</v>
      </c>
      <c r="Q36" s="19" t="s">
        <v>5</v>
      </c>
      <c r="R36" s="26">
        <v>0</v>
      </c>
      <c r="S36" s="19" t="s">
        <v>5</v>
      </c>
    </row>
    <row r="37" spans="1:19" ht="7.5" customHeight="1">
      <c r="A37" s="26"/>
      <c r="B37" s="23" t="s">
        <v>261</v>
      </c>
      <c r="C37" s="18"/>
      <c r="D37" s="26">
        <v>4</v>
      </c>
      <c r="E37" s="19" t="s">
        <v>5</v>
      </c>
      <c r="F37" s="26">
        <v>21</v>
      </c>
      <c r="G37" s="19" t="s">
        <v>5</v>
      </c>
      <c r="H37" s="26">
        <v>4</v>
      </c>
      <c r="I37" s="19" t="s">
        <v>5</v>
      </c>
      <c r="J37" s="26">
        <v>0</v>
      </c>
      <c r="K37" s="19" t="s">
        <v>5</v>
      </c>
      <c r="L37" s="26">
        <v>1</v>
      </c>
      <c r="M37" s="19" t="s">
        <v>5</v>
      </c>
      <c r="N37" s="26">
        <v>1</v>
      </c>
      <c r="O37" s="19" t="s">
        <v>5</v>
      </c>
      <c r="P37" s="26">
        <v>0</v>
      </c>
      <c r="Q37" s="19" t="s">
        <v>5</v>
      </c>
      <c r="R37" s="26">
        <v>1</v>
      </c>
      <c r="S37" s="19" t="s">
        <v>5</v>
      </c>
    </row>
    <row r="38" spans="1:19" ht="7.5" customHeight="1">
      <c r="A38" s="26"/>
      <c r="B38" s="23" t="s">
        <v>262</v>
      </c>
      <c r="C38" s="18"/>
      <c r="D38" s="26">
        <v>100</v>
      </c>
      <c r="E38" s="19" t="s">
        <v>5</v>
      </c>
      <c r="F38" s="26">
        <v>31</v>
      </c>
      <c r="G38" s="19" t="s">
        <v>5</v>
      </c>
      <c r="H38" s="26">
        <v>78</v>
      </c>
      <c r="I38" s="19" t="s">
        <v>5</v>
      </c>
      <c r="J38" s="26">
        <v>1</v>
      </c>
      <c r="K38" s="19" t="s">
        <v>5</v>
      </c>
      <c r="L38" s="26">
        <v>24</v>
      </c>
      <c r="M38" s="19" t="s">
        <v>5</v>
      </c>
      <c r="N38" s="26">
        <v>17</v>
      </c>
      <c r="O38" s="19" t="s">
        <v>5</v>
      </c>
      <c r="P38" s="26">
        <v>3</v>
      </c>
      <c r="Q38" s="19" t="s">
        <v>5</v>
      </c>
      <c r="R38" s="26">
        <v>24</v>
      </c>
      <c r="S38" s="19" t="s">
        <v>5</v>
      </c>
    </row>
    <row r="39" spans="1:19" ht="7.5" customHeight="1">
      <c r="A39" s="26"/>
      <c r="B39" s="23" t="s">
        <v>263</v>
      </c>
      <c r="C39" s="18"/>
      <c r="D39" s="26">
        <v>17</v>
      </c>
      <c r="E39" s="19" t="s">
        <v>5</v>
      </c>
      <c r="F39" s="26">
        <v>17</v>
      </c>
      <c r="G39" s="19" t="s">
        <v>5</v>
      </c>
      <c r="H39" s="26">
        <v>9</v>
      </c>
      <c r="I39" s="19" t="s">
        <v>5</v>
      </c>
      <c r="J39" s="26">
        <v>0</v>
      </c>
      <c r="K39" s="19" t="s">
        <v>5</v>
      </c>
      <c r="L39" s="26">
        <v>1</v>
      </c>
      <c r="M39" s="19" t="s">
        <v>5</v>
      </c>
      <c r="N39" s="26">
        <v>0</v>
      </c>
      <c r="O39" s="19" t="s">
        <v>5</v>
      </c>
      <c r="P39" s="26">
        <v>0</v>
      </c>
      <c r="Q39" s="19" t="s">
        <v>5</v>
      </c>
      <c r="R39" s="26">
        <v>1</v>
      </c>
      <c r="S39" s="19" t="s">
        <v>5</v>
      </c>
    </row>
    <row r="40" spans="1:19" ht="7.5" customHeight="1">
      <c r="A40" s="26"/>
      <c r="B40" s="23"/>
      <c r="C40" s="18" t="s">
        <v>94</v>
      </c>
      <c r="D40" s="26">
        <f>SUM(D36:D39)</f>
        <v>186</v>
      </c>
      <c r="E40" s="19"/>
      <c r="F40" s="26">
        <f>SUM(F36:F39)</f>
        <v>242</v>
      </c>
      <c r="G40" s="19"/>
      <c r="H40" s="26">
        <f>SUM(H36:H39)</f>
        <v>198</v>
      </c>
      <c r="I40" s="19"/>
      <c r="J40" s="26">
        <f>SUM(J36:J39)</f>
        <v>26</v>
      </c>
      <c r="K40" s="19"/>
      <c r="L40" s="26">
        <f>SUM(L36:L39)</f>
        <v>26</v>
      </c>
      <c r="M40" s="19"/>
      <c r="N40" s="26">
        <f>SUM(N36:N39)</f>
        <v>18</v>
      </c>
      <c r="O40" s="19"/>
      <c r="P40" s="26">
        <f>SUM(P36:P39)</f>
        <v>48</v>
      </c>
      <c r="Q40" s="19"/>
      <c r="R40" s="26">
        <f>SUM(R36:R39)</f>
        <v>26</v>
      </c>
      <c r="S40" s="19"/>
    </row>
    <row r="41" spans="1:19" ht="7.5" customHeight="1">
      <c r="A41" s="26"/>
      <c r="B41" s="23" t="s">
        <v>264</v>
      </c>
      <c r="C41" s="18"/>
      <c r="D41" s="26"/>
      <c r="E41" s="19"/>
      <c r="F41" s="26"/>
      <c r="G41" s="19"/>
      <c r="H41" s="26"/>
      <c r="I41" s="19"/>
      <c r="J41" s="26"/>
      <c r="K41" s="19"/>
      <c r="L41" s="26"/>
      <c r="M41" s="19"/>
      <c r="N41" s="26"/>
      <c r="O41" s="19"/>
      <c r="P41" s="26"/>
      <c r="Q41" s="19"/>
      <c r="R41" s="26"/>
      <c r="S41" s="19"/>
    </row>
    <row r="42" spans="1:19" ht="7.5" customHeight="1">
      <c r="A42" s="26"/>
      <c r="B42" s="23" t="s">
        <v>260</v>
      </c>
      <c r="C42" s="18"/>
      <c r="D42" s="26">
        <v>857</v>
      </c>
      <c r="E42" s="19" t="s">
        <v>5</v>
      </c>
      <c r="F42" s="26">
        <v>327</v>
      </c>
      <c r="G42" s="19" t="s">
        <v>5</v>
      </c>
      <c r="H42" s="26">
        <v>325</v>
      </c>
      <c r="I42" s="19" t="s">
        <v>5</v>
      </c>
      <c r="J42" s="26">
        <v>20</v>
      </c>
      <c r="K42" s="19" t="s">
        <v>5</v>
      </c>
      <c r="L42" s="26">
        <v>48</v>
      </c>
      <c r="M42" s="19" t="s">
        <v>5</v>
      </c>
      <c r="N42" s="26">
        <v>0</v>
      </c>
      <c r="O42" s="19" t="s">
        <v>5</v>
      </c>
      <c r="P42" s="26">
        <v>0</v>
      </c>
      <c r="Q42" s="19" t="s">
        <v>5</v>
      </c>
      <c r="R42" s="26">
        <v>48</v>
      </c>
      <c r="S42" s="19" t="s">
        <v>5</v>
      </c>
    </row>
    <row r="43" spans="1:19" ht="7.5" customHeight="1">
      <c r="A43" s="26"/>
      <c r="B43" s="23" t="s">
        <v>261</v>
      </c>
      <c r="C43" s="18"/>
      <c r="D43" s="26">
        <v>9</v>
      </c>
      <c r="E43" s="19" t="s">
        <v>5</v>
      </c>
      <c r="F43" s="26">
        <v>14</v>
      </c>
      <c r="G43" s="19" t="s">
        <v>5</v>
      </c>
      <c r="H43" s="26">
        <v>4</v>
      </c>
      <c r="I43" s="19" t="s">
        <v>5</v>
      </c>
      <c r="J43" s="26">
        <v>0</v>
      </c>
      <c r="K43" s="19" t="s">
        <v>5</v>
      </c>
      <c r="L43" s="26">
        <v>1</v>
      </c>
      <c r="M43" s="19" t="s">
        <v>5</v>
      </c>
      <c r="N43" s="26">
        <v>0</v>
      </c>
      <c r="O43" s="19" t="s">
        <v>5</v>
      </c>
      <c r="P43" s="26">
        <v>0</v>
      </c>
      <c r="Q43" s="19" t="s">
        <v>5</v>
      </c>
      <c r="R43" s="26">
        <v>1</v>
      </c>
      <c r="S43" s="19" t="s">
        <v>5</v>
      </c>
    </row>
    <row r="44" spans="1:19" ht="7.5" customHeight="1">
      <c r="A44" s="26"/>
      <c r="B44" s="23" t="s">
        <v>262</v>
      </c>
      <c r="C44" s="18"/>
      <c r="D44" s="26">
        <v>44</v>
      </c>
      <c r="E44" s="19" t="s">
        <v>5</v>
      </c>
      <c r="F44" s="26">
        <v>1</v>
      </c>
      <c r="G44" s="19" t="s">
        <v>5</v>
      </c>
      <c r="H44" s="26">
        <v>3</v>
      </c>
      <c r="I44" s="19" t="s">
        <v>5</v>
      </c>
      <c r="J44" s="26">
        <v>1</v>
      </c>
      <c r="K44" s="19" t="s">
        <v>5</v>
      </c>
      <c r="L44" s="26">
        <v>1</v>
      </c>
      <c r="M44" s="19" t="s">
        <v>5</v>
      </c>
      <c r="N44" s="26">
        <v>0</v>
      </c>
      <c r="O44" s="19" t="s">
        <v>5</v>
      </c>
      <c r="P44" s="26">
        <v>0</v>
      </c>
      <c r="Q44" s="19" t="s">
        <v>5</v>
      </c>
      <c r="R44" s="26">
        <v>1</v>
      </c>
      <c r="S44" s="19" t="s">
        <v>5</v>
      </c>
    </row>
    <row r="45" spans="1:19" ht="7.5" customHeight="1">
      <c r="A45" s="26"/>
      <c r="B45" s="23" t="s">
        <v>263</v>
      </c>
      <c r="C45" s="18"/>
      <c r="D45" s="26">
        <v>5</v>
      </c>
      <c r="E45" s="19" t="s">
        <v>5</v>
      </c>
      <c r="F45" s="26">
        <v>8</v>
      </c>
      <c r="G45" s="19" t="s">
        <v>5</v>
      </c>
      <c r="H45" s="26">
        <v>11</v>
      </c>
      <c r="I45" s="19" t="s">
        <v>5</v>
      </c>
      <c r="J45" s="26">
        <v>1</v>
      </c>
      <c r="K45" s="19" t="s">
        <v>5</v>
      </c>
      <c r="L45" s="26">
        <v>1</v>
      </c>
      <c r="M45" s="19" t="s">
        <v>5</v>
      </c>
      <c r="N45" s="26">
        <v>0</v>
      </c>
      <c r="O45" s="19" t="s">
        <v>5</v>
      </c>
      <c r="P45" s="26">
        <v>1</v>
      </c>
      <c r="Q45" s="19" t="s">
        <v>5</v>
      </c>
      <c r="R45" s="26">
        <v>1</v>
      </c>
      <c r="S45" s="19" t="s">
        <v>5</v>
      </c>
    </row>
    <row r="46" spans="1:19" ht="7.5" customHeight="1">
      <c r="A46" s="26"/>
      <c r="B46" s="23"/>
      <c r="C46" s="18" t="s">
        <v>94</v>
      </c>
      <c r="D46" s="26">
        <f>SUM(D42:D45)</f>
        <v>915</v>
      </c>
      <c r="E46" s="19"/>
      <c r="F46" s="26">
        <f>SUM(F42:F45)</f>
        <v>350</v>
      </c>
      <c r="G46" s="19"/>
      <c r="H46" s="26">
        <f>SUM(H42:H45)</f>
        <v>343</v>
      </c>
      <c r="I46" s="19"/>
      <c r="J46" s="26">
        <f>SUM(J42:J45)</f>
        <v>22</v>
      </c>
      <c r="K46" s="19"/>
      <c r="L46" s="26">
        <f>SUM(L42:L45)</f>
        <v>51</v>
      </c>
      <c r="M46" s="19"/>
      <c r="N46" s="26">
        <f>SUM(N42:N45)</f>
        <v>0</v>
      </c>
      <c r="O46" s="19"/>
      <c r="P46" s="26">
        <f>SUM(P42:P45)</f>
        <v>1</v>
      </c>
      <c r="Q46" s="19"/>
      <c r="R46" s="26">
        <f>SUM(R42:R45)</f>
        <v>51</v>
      </c>
      <c r="S46" s="19"/>
    </row>
    <row r="47" spans="1:19" ht="7.5" customHeight="1">
      <c r="A47" s="26"/>
      <c r="B47" s="7"/>
      <c r="C47" s="13" t="s">
        <v>512</v>
      </c>
      <c r="D47" s="31">
        <f>D40+D46</f>
        <v>1101</v>
      </c>
      <c r="E47" s="19"/>
      <c r="F47" s="31">
        <f>F40+F46</f>
        <v>592</v>
      </c>
      <c r="G47" s="19"/>
      <c r="H47" s="31">
        <f>H40+H46</f>
        <v>541</v>
      </c>
      <c r="I47" s="19"/>
      <c r="J47" s="31">
        <f>J40+J46</f>
        <v>48</v>
      </c>
      <c r="K47" s="19"/>
      <c r="L47" s="31">
        <f>L40+L46</f>
        <v>77</v>
      </c>
      <c r="M47" s="19"/>
      <c r="N47" s="31">
        <f>N40+N46</f>
        <v>18</v>
      </c>
      <c r="O47" s="19"/>
      <c r="P47" s="31">
        <f>P40+P46</f>
        <v>49</v>
      </c>
      <c r="Q47" s="19"/>
      <c r="R47" s="31">
        <f>R40+R46</f>
        <v>77</v>
      </c>
      <c r="S47" s="19"/>
    </row>
    <row r="48" spans="1:19" ht="7.5" customHeight="1">
      <c r="A48" s="12"/>
      <c r="B48" s="11"/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</row>
    <row r="50" spans="1:19" ht="22.5" customHeight="1">
      <c r="A50" s="2"/>
      <c r="B50" s="1" t="s">
        <v>46</v>
      </c>
      <c r="C50" s="3"/>
      <c r="D50" s="33">
        <v>2015</v>
      </c>
      <c r="E50" s="6"/>
      <c r="F50" s="33">
        <v>2016</v>
      </c>
      <c r="G50" s="6"/>
      <c r="H50" s="33">
        <v>2017</v>
      </c>
      <c r="I50" s="6"/>
      <c r="J50" s="33">
        <v>2017</v>
      </c>
      <c r="K50" s="6"/>
      <c r="L50" s="33">
        <v>2018</v>
      </c>
      <c r="M50" s="6"/>
      <c r="N50" s="33">
        <v>2018</v>
      </c>
      <c r="O50" s="6"/>
      <c r="P50" s="33">
        <v>2018</v>
      </c>
      <c r="Q50" s="6"/>
      <c r="R50" s="33">
        <v>2018</v>
      </c>
      <c r="S50" s="6"/>
    </row>
    <row r="51" spans="1:19" ht="2.25" customHeight="1">
      <c r="A51" s="26"/>
      <c r="D51" s="25"/>
      <c r="E51" s="9"/>
      <c r="F51" s="25"/>
      <c r="G51" s="9"/>
      <c r="H51" s="25"/>
      <c r="I51" s="9"/>
      <c r="J51" s="25"/>
      <c r="K51" s="9"/>
      <c r="L51" s="25"/>
      <c r="M51" s="9"/>
      <c r="N51" s="25"/>
      <c r="O51" s="9"/>
      <c r="P51" s="25"/>
      <c r="Q51" s="9"/>
      <c r="R51" s="25"/>
      <c r="S51" s="9"/>
    </row>
    <row r="52" spans="1:19" ht="9" customHeight="1">
      <c r="A52" s="26"/>
      <c r="D52" s="25" t="s">
        <v>5</v>
      </c>
      <c r="E52" s="9"/>
      <c r="F52" s="25" t="s">
        <v>5</v>
      </c>
      <c r="G52" s="9"/>
      <c r="H52" s="25" t="s">
        <v>5</v>
      </c>
      <c r="I52" s="9"/>
      <c r="J52" s="25" t="s">
        <v>691</v>
      </c>
      <c r="K52" s="9"/>
      <c r="L52" s="25" t="s">
        <v>691</v>
      </c>
      <c r="M52" s="9"/>
      <c r="N52" s="25" t="s">
        <v>132</v>
      </c>
      <c r="O52" s="9"/>
      <c r="P52" s="25" t="s">
        <v>133</v>
      </c>
      <c r="Q52" s="9"/>
      <c r="R52" s="25" t="s">
        <v>134</v>
      </c>
      <c r="S52" s="9"/>
    </row>
    <row r="53" spans="1:19" ht="8.25" customHeight="1">
      <c r="A53" s="26"/>
      <c r="B53" s="7" t="s">
        <v>201</v>
      </c>
      <c r="C53" s="13"/>
      <c r="D53" s="26"/>
      <c r="E53" s="19"/>
      <c r="F53" s="26"/>
      <c r="G53" s="19"/>
      <c r="H53" s="26"/>
      <c r="I53" s="19"/>
      <c r="J53" s="26"/>
      <c r="K53" s="19"/>
      <c r="L53" s="26"/>
      <c r="M53" s="19"/>
      <c r="N53" s="26"/>
      <c r="O53" s="19"/>
      <c r="P53" s="26"/>
      <c r="Q53" s="19"/>
      <c r="R53" s="26"/>
      <c r="S53" s="19"/>
    </row>
    <row r="54" spans="1:19" ht="8.25" customHeight="1">
      <c r="A54" s="26"/>
      <c r="B54" s="7" t="s">
        <v>202</v>
      </c>
      <c r="C54" s="13"/>
      <c r="D54" s="26"/>
      <c r="E54" s="19"/>
      <c r="F54" s="26"/>
      <c r="G54" s="19"/>
      <c r="H54" s="26"/>
      <c r="I54" s="19"/>
      <c r="J54" s="26"/>
      <c r="K54" s="19"/>
      <c r="L54" s="26"/>
      <c r="M54" s="19"/>
      <c r="N54" s="26"/>
      <c r="O54" s="19"/>
      <c r="P54" s="26"/>
      <c r="Q54" s="19"/>
      <c r="R54" s="26"/>
      <c r="S54" s="19"/>
    </row>
    <row r="55" spans="1:19" ht="7.5" customHeight="1">
      <c r="A55" s="26"/>
      <c r="B55" s="23" t="s">
        <v>204</v>
      </c>
      <c r="C55" s="18"/>
      <c r="D55" s="26">
        <v>26526</v>
      </c>
      <c r="E55" s="19" t="s">
        <v>5</v>
      </c>
      <c r="F55" s="26">
        <v>11323</v>
      </c>
      <c r="G55" s="19" t="s">
        <v>5</v>
      </c>
      <c r="H55" s="26">
        <v>12000</v>
      </c>
      <c r="I55" s="19" t="s">
        <v>5</v>
      </c>
      <c r="J55" s="27">
        <v>9000</v>
      </c>
      <c r="K55" s="19"/>
      <c r="L55" s="26">
        <v>16431</v>
      </c>
      <c r="M55" s="19" t="s">
        <v>5</v>
      </c>
      <c r="N55" s="26">
        <v>5631</v>
      </c>
      <c r="O55" s="19" t="s">
        <v>5</v>
      </c>
      <c r="P55" s="26">
        <v>5400</v>
      </c>
      <c r="Q55" s="19" t="s">
        <v>5</v>
      </c>
      <c r="R55" s="26">
        <v>5400</v>
      </c>
      <c r="S55" s="19" t="s">
        <v>5</v>
      </c>
    </row>
    <row r="56" spans="1:19" ht="7.5" customHeight="1">
      <c r="A56" s="26"/>
      <c r="B56" s="23" t="s">
        <v>205</v>
      </c>
      <c r="C56" s="18"/>
      <c r="D56" s="26">
        <v>26526</v>
      </c>
      <c r="E56" s="19" t="s">
        <v>5</v>
      </c>
      <c r="F56" s="26">
        <v>11323</v>
      </c>
      <c r="G56" s="19" t="s">
        <v>5</v>
      </c>
      <c r="H56" s="26">
        <v>20390</v>
      </c>
      <c r="I56" s="19" t="s">
        <v>5</v>
      </c>
      <c r="J56" s="27">
        <v>15290</v>
      </c>
      <c r="K56" s="19"/>
      <c r="L56" s="26">
        <v>16431</v>
      </c>
      <c r="M56" s="19" t="s">
        <v>5</v>
      </c>
      <c r="N56" s="26">
        <v>5631</v>
      </c>
      <c r="O56" s="19" t="s">
        <v>5</v>
      </c>
      <c r="P56" s="26">
        <v>5400</v>
      </c>
      <c r="Q56" s="19" t="s">
        <v>5</v>
      </c>
      <c r="R56" s="26">
        <v>5400</v>
      </c>
      <c r="S56" s="19" t="s">
        <v>5</v>
      </c>
    </row>
    <row r="57" spans="1:19" ht="8.25" customHeight="1">
      <c r="A57" s="26"/>
      <c r="B57" s="7" t="s">
        <v>206</v>
      </c>
      <c r="C57" s="13"/>
      <c r="D57" s="26"/>
      <c r="E57" s="19"/>
      <c r="F57" s="26"/>
      <c r="G57" s="19"/>
      <c r="H57" s="26"/>
      <c r="I57" s="19"/>
      <c r="J57" s="26"/>
      <c r="K57" s="19"/>
      <c r="L57" s="26"/>
      <c r="M57" s="19"/>
      <c r="N57" s="26"/>
      <c r="O57" s="19"/>
      <c r="P57" s="26"/>
      <c r="Q57" s="19"/>
      <c r="R57" s="26"/>
      <c r="S57" s="19"/>
    </row>
    <row r="58" spans="1:19" ht="7.5" customHeight="1">
      <c r="A58" s="26"/>
      <c r="B58" s="23" t="s">
        <v>349</v>
      </c>
      <c r="C58" s="18"/>
      <c r="D58" s="26">
        <v>0</v>
      </c>
      <c r="E58" s="19" t="s">
        <v>5</v>
      </c>
      <c r="F58" s="26">
        <v>0</v>
      </c>
      <c r="G58" s="19" t="s">
        <v>5</v>
      </c>
      <c r="H58" s="26">
        <v>0</v>
      </c>
      <c r="I58" s="19" t="s">
        <v>5</v>
      </c>
      <c r="J58" s="26">
        <v>0</v>
      </c>
      <c r="K58" s="19" t="s">
        <v>5</v>
      </c>
      <c r="L58" s="26">
        <v>24107</v>
      </c>
      <c r="M58" s="19" t="s">
        <v>5</v>
      </c>
      <c r="N58" s="26">
        <v>22522</v>
      </c>
      <c r="O58" s="19" t="s">
        <v>5</v>
      </c>
      <c r="P58" s="26">
        <v>0</v>
      </c>
      <c r="Q58" s="19" t="s">
        <v>5</v>
      </c>
      <c r="R58" s="26">
        <v>1586</v>
      </c>
      <c r="S58" s="19" t="s">
        <v>5</v>
      </c>
    </row>
    <row r="59" spans="1:19" ht="2.25" customHeight="1">
      <c r="A59" s="26"/>
      <c r="D59" s="26"/>
      <c r="E59" s="19"/>
      <c r="F59" s="26"/>
      <c r="G59" s="19"/>
      <c r="H59" s="26"/>
      <c r="I59" s="19"/>
      <c r="J59" s="26"/>
      <c r="K59" s="19"/>
      <c r="L59" s="26"/>
      <c r="M59" s="19"/>
      <c r="N59" s="26"/>
      <c r="O59" s="19"/>
      <c r="P59" s="26"/>
      <c r="Q59" s="19"/>
      <c r="R59" s="26"/>
      <c r="S59" s="19"/>
    </row>
    <row r="60" spans="1:19" ht="8.25" customHeight="1">
      <c r="A60" s="26"/>
      <c r="B60" s="7" t="s">
        <v>207</v>
      </c>
      <c r="C60" s="13"/>
      <c r="D60" s="26"/>
      <c r="E60" s="19"/>
      <c r="F60" s="26"/>
      <c r="G60" s="19"/>
      <c r="H60" s="26"/>
      <c r="I60" s="19"/>
      <c r="J60" s="26"/>
      <c r="K60" s="19"/>
      <c r="L60" s="26"/>
      <c r="M60" s="19"/>
      <c r="N60" s="26"/>
      <c r="O60" s="19"/>
      <c r="P60" s="26"/>
      <c r="Q60" s="19"/>
      <c r="R60" s="26"/>
      <c r="S60" s="19"/>
    </row>
    <row r="61" spans="1:19" ht="7.5" customHeight="1">
      <c r="A61" s="26"/>
      <c r="B61" s="23" t="s">
        <v>205</v>
      </c>
      <c r="C61" s="18"/>
      <c r="D61" s="26">
        <v>8332</v>
      </c>
      <c r="E61" s="19" t="s">
        <v>5</v>
      </c>
      <c r="F61" s="26">
        <v>0</v>
      </c>
      <c r="G61" s="19" t="s">
        <v>5</v>
      </c>
      <c r="H61" s="26">
        <v>0</v>
      </c>
      <c r="I61" s="19" t="s">
        <v>5</v>
      </c>
      <c r="J61" s="26">
        <v>0</v>
      </c>
      <c r="K61" s="19" t="s">
        <v>5</v>
      </c>
      <c r="L61" s="26">
        <v>2</v>
      </c>
      <c r="M61" s="19" t="s">
        <v>5</v>
      </c>
      <c r="N61" s="26">
        <v>2</v>
      </c>
      <c r="O61" s="19" t="s">
        <v>5</v>
      </c>
      <c r="P61" s="26">
        <v>0</v>
      </c>
      <c r="Q61" s="19" t="s">
        <v>5</v>
      </c>
      <c r="R61" s="26">
        <v>0</v>
      </c>
      <c r="S61" s="19" t="s">
        <v>5</v>
      </c>
    </row>
    <row r="62" spans="1:19" ht="7.5" customHeight="1">
      <c r="A62" s="26"/>
      <c r="B62" s="23" t="s">
        <v>252</v>
      </c>
      <c r="C62" s="18"/>
      <c r="D62" s="26"/>
      <c r="E62" s="19"/>
      <c r="F62" s="26"/>
      <c r="G62" s="19"/>
      <c r="H62" s="26"/>
      <c r="I62" s="19"/>
      <c r="J62" s="26"/>
      <c r="K62" s="19"/>
      <c r="L62" s="26"/>
      <c r="M62" s="19"/>
      <c r="N62" s="26"/>
      <c r="O62" s="19"/>
      <c r="P62" s="26"/>
      <c r="Q62" s="19"/>
      <c r="R62" s="26"/>
      <c r="S62" s="19"/>
    </row>
    <row r="63" spans="1:19" ht="7.5" customHeight="1">
      <c r="A63" s="26"/>
      <c r="B63" s="23" t="s">
        <v>338</v>
      </c>
      <c r="C63" s="18"/>
      <c r="D63" s="26">
        <v>0</v>
      </c>
      <c r="E63" s="19" t="s">
        <v>5</v>
      </c>
      <c r="F63" s="26">
        <v>0</v>
      </c>
      <c r="G63" s="19" t="s">
        <v>5</v>
      </c>
      <c r="H63" s="26">
        <v>0</v>
      </c>
      <c r="I63" s="19" t="s">
        <v>5</v>
      </c>
      <c r="J63" s="26">
        <v>0</v>
      </c>
      <c r="K63" s="19" t="s">
        <v>5</v>
      </c>
      <c r="L63" s="26">
        <v>0</v>
      </c>
      <c r="M63" s="19" t="s">
        <v>5</v>
      </c>
      <c r="N63" s="26">
        <v>0</v>
      </c>
      <c r="O63" s="19" t="s">
        <v>5</v>
      </c>
      <c r="P63" s="26">
        <v>0</v>
      </c>
      <c r="Q63" s="19" t="s">
        <v>5</v>
      </c>
      <c r="R63" s="26">
        <v>0</v>
      </c>
      <c r="S63" s="19" t="s">
        <v>5</v>
      </c>
    </row>
    <row r="64" spans="1:19" ht="7.5" customHeight="1">
      <c r="A64" s="26"/>
      <c r="B64" s="23" t="s">
        <v>513</v>
      </c>
      <c r="C64" s="18"/>
      <c r="D64" s="26">
        <v>0</v>
      </c>
      <c r="E64" s="19" t="s">
        <v>5</v>
      </c>
      <c r="F64" s="26">
        <v>0</v>
      </c>
      <c r="G64" s="19" t="s">
        <v>5</v>
      </c>
      <c r="H64" s="26">
        <v>0</v>
      </c>
      <c r="I64" s="19" t="s">
        <v>5</v>
      </c>
      <c r="J64" s="26">
        <v>0</v>
      </c>
      <c r="K64" s="19" t="s">
        <v>5</v>
      </c>
      <c r="L64" s="26">
        <v>0</v>
      </c>
      <c r="M64" s="19" t="s">
        <v>5</v>
      </c>
      <c r="N64" s="26">
        <v>0</v>
      </c>
      <c r="O64" s="19" t="s">
        <v>5</v>
      </c>
      <c r="P64" s="26">
        <v>0</v>
      </c>
      <c r="Q64" s="19" t="s">
        <v>5</v>
      </c>
      <c r="R64" s="26">
        <v>0</v>
      </c>
      <c r="S64" s="19" t="s">
        <v>5</v>
      </c>
    </row>
    <row r="65" spans="1:19" ht="7.5" customHeight="1">
      <c r="A65" s="26"/>
      <c r="B65" s="23" t="s">
        <v>418</v>
      </c>
      <c r="C65" s="18"/>
      <c r="D65" s="26">
        <v>0</v>
      </c>
      <c r="E65" s="19" t="s">
        <v>5</v>
      </c>
      <c r="F65" s="26">
        <v>0</v>
      </c>
      <c r="G65" s="19" t="s">
        <v>5</v>
      </c>
      <c r="H65" s="26">
        <v>0</v>
      </c>
      <c r="I65" s="19" t="s">
        <v>5</v>
      </c>
      <c r="J65" s="26">
        <v>0</v>
      </c>
      <c r="K65" s="19" t="s">
        <v>5</v>
      </c>
      <c r="L65" s="26">
        <v>0</v>
      </c>
      <c r="M65" s="19" t="s">
        <v>5</v>
      </c>
      <c r="N65" s="26">
        <v>0</v>
      </c>
      <c r="O65" s="19" t="s">
        <v>5</v>
      </c>
      <c r="P65" s="26">
        <v>0</v>
      </c>
      <c r="Q65" s="19" t="s">
        <v>5</v>
      </c>
      <c r="R65" s="26">
        <v>0</v>
      </c>
      <c r="S65" s="19" t="s">
        <v>5</v>
      </c>
    </row>
    <row r="66" spans="1:19" ht="7.5" customHeight="1">
      <c r="A66" s="26"/>
      <c r="B66" s="23" t="s">
        <v>341</v>
      </c>
      <c r="C66" s="18"/>
      <c r="D66" s="26">
        <v>0</v>
      </c>
      <c r="E66" s="19" t="s">
        <v>5</v>
      </c>
      <c r="F66" s="26">
        <v>0</v>
      </c>
      <c r="G66" s="19" t="s">
        <v>5</v>
      </c>
      <c r="H66" s="26">
        <v>0</v>
      </c>
      <c r="I66" s="19" t="s">
        <v>5</v>
      </c>
      <c r="J66" s="26">
        <v>0</v>
      </c>
      <c r="K66" s="19" t="s">
        <v>5</v>
      </c>
      <c r="L66" s="26">
        <v>0</v>
      </c>
      <c r="M66" s="19" t="s">
        <v>5</v>
      </c>
      <c r="N66" s="26">
        <v>0</v>
      </c>
      <c r="O66" s="19" t="s">
        <v>5</v>
      </c>
      <c r="P66" s="26">
        <v>0</v>
      </c>
      <c r="Q66" s="19" t="s">
        <v>5</v>
      </c>
      <c r="R66" s="26">
        <v>0</v>
      </c>
      <c r="S66" s="19" t="s">
        <v>5</v>
      </c>
    </row>
    <row r="67" spans="1:19" ht="7.5" customHeight="1">
      <c r="A67" s="26"/>
      <c r="B67" s="23" t="s">
        <v>243</v>
      </c>
      <c r="C67" s="18"/>
      <c r="D67" s="26">
        <f>D61-SUM(D63:D66)</f>
        <v>8332</v>
      </c>
      <c r="E67" s="19"/>
      <c r="F67" s="26">
        <f>F61-SUM(F63:F66)</f>
        <v>0</v>
      </c>
      <c r="G67" s="19"/>
      <c r="H67" s="26">
        <f>H61-SUM(H63:H66)</f>
        <v>0</v>
      </c>
      <c r="I67" s="19"/>
      <c r="J67" s="26">
        <f>J61-SUM(J63:J66)</f>
        <v>0</v>
      </c>
      <c r="K67" s="19"/>
      <c r="L67" s="26">
        <f>L61-SUM(L63:L66)</f>
        <v>2</v>
      </c>
      <c r="M67" s="19"/>
      <c r="N67" s="26">
        <f>N61-SUM(N63:N66)</f>
        <v>2</v>
      </c>
      <c r="O67" s="19"/>
      <c r="P67" s="26">
        <f>P61-SUM(P63:P66)</f>
        <v>0</v>
      </c>
      <c r="Q67" s="19"/>
      <c r="R67" s="26">
        <f>R61-SUM(R63:R66)</f>
        <v>0</v>
      </c>
      <c r="S67" s="19"/>
    </row>
    <row r="68" spans="1:19" ht="7.5" customHeight="1">
      <c r="A68" s="12"/>
      <c r="B68" s="11"/>
      <c r="C68" s="10"/>
      <c r="D68" s="11"/>
      <c r="E68" s="10"/>
      <c r="F68" s="11"/>
      <c r="G68" s="10"/>
      <c r="H68" s="11"/>
      <c r="I68" s="10"/>
      <c r="J68" s="11"/>
      <c r="K68" s="10"/>
      <c r="L68" s="11"/>
      <c r="M68" s="10"/>
      <c r="N68" s="11"/>
      <c r="O68" s="10"/>
      <c r="P68" s="11"/>
      <c r="Q68" s="10"/>
      <c r="R68" s="11"/>
      <c r="S68" s="10"/>
    </row>
    <row r="70" spans="1:19" ht="22.5" customHeight="1">
      <c r="A70" s="2"/>
      <c r="B70" s="1" t="s">
        <v>69</v>
      </c>
      <c r="C70" s="3"/>
      <c r="D70" s="33">
        <v>2015</v>
      </c>
      <c r="E70" s="6"/>
      <c r="F70" s="33">
        <v>2016</v>
      </c>
      <c r="G70" s="6"/>
      <c r="H70" s="33">
        <v>2017</v>
      </c>
      <c r="I70" s="6"/>
      <c r="J70" s="33">
        <v>2017</v>
      </c>
      <c r="K70" s="6"/>
      <c r="L70" s="33">
        <v>2018</v>
      </c>
      <c r="M70" s="6"/>
      <c r="N70" s="33">
        <v>2018</v>
      </c>
      <c r="O70" s="6"/>
      <c r="P70" s="33">
        <v>2018</v>
      </c>
      <c r="Q70" s="6"/>
      <c r="R70" s="33">
        <v>2018</v>
      </c>
      <c r="S70" s="6"/>
    </row>
    <row r="71" spans="1:19" ht="2.25" customHeight="1">
      <c r="A71" s="26"/>
      <c r="D71" s="25"/>
      <c r="E71" s="9"/>
      <c r="F71" s="25"/>
      <c r="G71" s="9"/>
      <c r="H71" s="25"/>
      <c r="I71" s="9"/>
      <c r="J71" s="25"/>
      <c r="K71" s="9"/>
      <c r="L71" s="25"/>
      <c r="M71" s="9"/>
      <c r="N71" s="25"/>
      <c r="O71" s="9"/>
      <c r="P71" s="25"/>
      <c r="Q71" s="9"/>
      <c r="R71" s="25"/>
      <c r="S71" s="9"/>
    </row>
    <row r="72" spans="1:19" ht="9" customHeight="1">
      <c r="A72" s="26"/>
      <c r="D72" s="25" t="s">
        <v>5</v>
      </c>
      <c r="E72" s="9"/>
      <c r="F72" s="25" t="s">
        <v>5</v>
      </c>
      <c r="G72" s="9"/>
      <c r="H72" s="25" t="s">
        <v>5</v>
      </c>
      <c r="I72" s="9"/>
      <c r="J72" s="25" t="s">
        <v>691</v>
      </c>
      <c r="K72" s="9"/>
      <c r="L72" s="25" t="s">
        <v>691</v>
      </c>
      <c r="M72" s="9"/>
      <c r="N72" s="25" t="s">
        <v>132</v>
      </c>
      <c r="O72" s="9"/>
      <c r="P72" s="25" t="s">
        <v>133</v>
      </c>
      <c r="Q72" s="9"/>
      <c r="R72" s="25" t="s">
        <v>134</v>
      </c>
      <c r="S72" s="9"/>
    </row>
    <row r="73" spans="1:19" ht="8.25" customHeight="1">
      <c r="A73" s="26"/>
      <c r="B73" s="7" t="s">
        <v>201</v>
      </c>
      <c r="C73" s="13"/>
      <c r="D73" s="26"/>
      <c r="E73" s="19"/>
      <c r="F73" s="26"/>
      <c r="G73" s="19"/>
      <c r="H73" s="26"/>
      <c r="I73" s="19"/>
      <c r="J73" s="26"/>
      <c r="K73" s="19"/>
      <c r="L73" s="26"/>
      <c r="M73" s="19"/>
      <c r="N73" s="26"/>
      <c r="O73" s="19"/>
      <c r="P73" s="26"/>
      <c r="Q73" s="19"/>
      <c r="R73" s="26"/>
      <c r="S73" s="19"/>
    </row>
    <row r="74" spans="1:19" ht="8.25" customHeight="1">
      <c r="A74" s="26"/>
      <c r="B74" s="7" t="s">
        <v>202</v>
      </c>
      <c r="C74" s="13"/>
      <c r="D74" s="26"/>
      <c r="E74" s="19"/>
      <c r="F74" s="26"/>
      <c r="G74" s="19"/>
      <c r="H74" s="26"/>
      <c r="I74" s="19"/>
      <c r="J74" s="26"/>
      <c r="K74" s="19"/>
      <c r="L74" s="26"/>
      <c r="M74" s="19"/>
      <c r="N74" s="26"/>
      <c r="O74" s="19"/>
      <c r="P74" s="26"/>
      <c r="Q74" s="19"/>
      <c r="R74" s="26"/>
      <c r="S74" s="19"/>
    </row>
    <row r="75" spans="1:19" ht="7.5" customHeight="1">
      <c r="A75" s="26"/>
      <c r="B75" s="23" t="s">
        <v>272</v>
      </c>
      <c r="C75" s="18"/>
      <c r="D75" s="26">
        <v>45200</v>
      </c>
      <c r="E75" s="19" t="s">
        <v>5</v>
      </c>
      <c r="F75" s="26">
        <v>80000</v>
      </c>
      <c r="G75" s="19" t="s">
        <v>5</v>
      </c>
      <c r="H75" s="26">
        <v>105078</v>
      </c>
      <c r="I75" s="19" t="s">
        <v>5</v>
      </c>
      <c r="J75" s="26">
        <v>77500</v>
      </c>
      <c r="K75" s="19" t="s">
        <v>5</v>
      </c>
      <c r="L75" s="26">
        <v>81000</v>
      </c>
      <c r="M75" s="19" t="s">
        <v>5</v>
      </c>
      <c r="N75" s="26">
        <v>27000</v>
      </c>
      <c r="O75" s="19" t="s">
        <v>5</v>
      </c>
      <c r="P75" s="26">
        <v>27000</v>
      </c>
      <c r="Q75" s="19" t="s">
        <v>5</v>
      </c>
      <c r="R75" s="26">
        <v>27000</v>
      </c>
      <c r="S75" s="19" t="s">
        <v>5</v>
      </c>
    </row>
    <row r="76" spans="1:19" ht="8.25" customHeight="1">
      <c r="A76" s="26"/>
      <c r="B76" s="7" t="s">
        <v>207</v>
      </c>
      <c r="C76" s="13"/>
      <c r="D76" s="26"/>
      <c r="E76" s="19"/>
      <c r="F76" s="26"/>
      <c r="G76" s="19"/>
      <c r="H76" s="26"/>
      <c r="I76" s="19"/>
      <c r="J76" s="26"/>
      <c r="K76" s="19"/>
      <c r="L76" s="26"/>
      <c r="M76" s="19"/>
      <c r="N76" s="26"/>
      <c r="O76" s="19"/>
      <c r="P76" s="26"/>
      <c r="Q76" s="19"/>
      <c r="R76" s="26"/>
      <c r="S76" s="19"/>
    </row>
    <row r="77" spans="1:19" ht="7.5" customHeight="1">
      <c r="A77" s="26"/>
      <c r="B77" s="23" t="s">
        <v>272</v>
      </c>
      <c r="C77" s="18"/>
      <c r="D77" s="26">
        <v>46400</v>
      </c>
      <c r="E77" s="19" t="s">
        <v>5</v>
      </c>
      <c r="F77" s="26">
        <v>71000</v>
      </c>
      <c r="G77" s="19" t="s">
        <v>5</v>
      </c>
      <c r="H77" s="26">
        <v>103984</v>
      </c>
      <c r="I77" s="19" t="s">
        <v>5</v>
      </c>
      <c r="J77" s="26">
        <v>76405</v>
      </c>
      <c r="K77" s="19" t="s">
        <v>5</v>
      </c>
      <c r="L77" s="26">
        <v>72439</v>
      </c>
      <c r="M77" s="19" t="s">
        <v>5</v>
      </c>
      <c r="N77" s="26">
        <v>21941</v>
      </c>
      <c r="O77" s="19" t="s">
        <v>5</v>
      </c>
      <c r="P77" s="26">
        <v>23844</v>
      </c>
      <c r="Q77" s="19" t="s">
        <v>5</v>
      </c>
      <c r="R77" s="26">
        <v>26654</v>
      </c>
      <c r="S77" s="19" t="s">
        <v>5</v>
      </c>
    </row>
    <row r="78" spans="1:19" ht="7.5" customHeight="1">
      <c r="A78" s="26"/>
      <c r="B78" s="23" t="s">
        <v>252</v>
      </c>
      <c r="C78" s="18"/>
      <c r="D78" s="26"/>
      <c r="E78" s="19"/>
      <c r="F78" s="26"/>
      <c r="G78" s="19"/>
      <c r="H78" s="26"/>
      <c r="I78" s="19"/>
      <c r="J78" s="26"/>
      <c r="K78" s="19"/>
      <c r="L78" s="26"/>
      <c r="M78" s="19"/>
      <c r="N78" s="26"/>
      <c r="O78" s="19"/>
      <c r="P78" s="26"/>
      <c r="Q78" s="19"/>
      <c r="R78" s="26"/>
      <c r="S78" s="19"/>
    </row>
    <row r="79" spans="1:19" ht="7.5" customHeight="1">
      <c r="A79" s="26"/>
      <c r="B79" s="23" t="s">
        <v>253</v>
      </c>
      <c r="C79" s="18"/>
      <c r="D79" s="26">
        <v>0</v>
      </c>
      <c r="E79" s="19" t="s">
        <v>5</v>
      </c>
      <c r="F79" s="26">
        <v>2542</v>
      </c>
      <c r="G79" s="19" t="s">
        <v>5</v>
      </c>
      <c r="H79" s="26">
        <v>12407</v>
      </c>
      <c r="I79" s="19" t="s">
        <v>5</v>
      </c>
      <c r="J79" s="26">
        <v>7435</v>
      </c>
      <c r="K79" s="19" t="s">
        <v>5</v>
      </c>
      <c r="L79" s="26">
        <v>4974</v>
      </c>
      <c r="M79" s="19" t="s">
        <v>5</v>
      </c>
      <c r="N79" s="26">
        <v>2472</v>
      </c>
      <c r="O79" s="19" t="s">
        <v>5</v>
      </c>
      <c r="P79" s="26">
        <v>0</v>
      </c>
      <c r="Q79" s="19" t="s">
        <v>5</v>
      </c>
      <c r="R79" s="26">
        <v>2502</v>
      </c>
      <c r="S79" s="19" t="s">
        <v>5</v>
      </c>
    </row>
    <row r="80" spans="1:19" ht="7.5" customHeight="1">
      <c r="A80" s="26"/>
      <c r="B80" s="23" t="s">
        <v>238</v>
      </c>
      <c r="C80" s="18"/>
      <c r="D80" s="26">
        <v>4869</v>
      </c>
      <c r="E80" s="19" t="s">
        <v>5</v>
      </c>
      <c r="F80" s="26">
        <v>0</v>
      </c>
      <c r="G80" s="19" t="s">
        <v>5</v>
      </c>
      <c r="H80" s="26">
        <v>0</v>
      </c>
      <c r="I80" s="19" t="s">
        <v>5</v>
      </c>
      <c r="J80" s="26">
        <v>0</v>
      </c>
      <c r="K80" s="19" t="s">
        <v>5</v>
      </c>
      <c r="L80" s="26">
        <v>2801</v>
      </c>
      <c r="M80" s="19" t="s">
        <v>5</v>
      </c>
      <c r="N80" s="26">
        <v>0</v>
      </c>
      <c r="O80" s="19" t="s">
        <v>5</v>
      </c>
      <c r="P80" s="26">
        <v>0</v>
      </c>
      <c r="Q80" s="19" t="s">
        <v>5</v>
      </c>
      <c r="R80" s="26">
        <v>2801</v>
      </c>
      <c r="S80" s="19" t="s">
        <v>5</v>
      </c>
    </row>
    <row r="81" spans="1:19" ht="7.5" customHeight="1">
      <c r="A81" s="26"/>
      <c r="B81" s="23" t="s">
        <v>310</v>
      </c>
      <c r="C81" s="18"/>
      <c r="D81" s="26">
        <v>4869</v>
      </c>
      <c r="E81" s="19" t="s">
        <v>5</v>
      </c>
      <c r="F81" s="26">
        <v>679</v>
      </c>
      <c r="G81" s="19" t="s">
        <v>5</v>
      </c>
      <c r="H81" s="26">
        <v>0</v>
      </c>
      <c r="I81" s="19" t="s">
        <v>5</v>
      </c>
      <c r="J81" s="26">
        <v>0</v>
      </c>
      <c r="K81" s="19" t="s">
        <v>5</v>
      </c>
      <c r="L81" s="26">
        <v>0</v>
      </c>
      <c r="M81" s="19" t="s">
        <v>5</v>
      </c>
      <c r="N81" s="26">
        <v>0</v>
      </c>
      <c r="O81" s="19" t="s">
        <v>5</v>
      </c>
      <c r="P81" s="26">
        <v>0</v>
      </c>
      <c r="Q81" s="19" t="s">
        <v>5</v>
      </c>
      <c r="R81" s="26">
        <v>0</v>
      </c>
      <c r="S81" s="19" t="s">
        <v>5</v>
      </c>
    </row>
    <row r="82" spans="1:19" ht="7.5" customHeight="1">
      <c r="A82" s="26"/>
      <c r="B82" s="23" t="s">
        <v>311</v>
      </c>
      <c r="C82" s="18"/>
      <c r="D82" s="26">
        <v>20832</v>
      </c>
      <c r="E82" s="19" t="s">
        <v>5</v>
      </c>
      <c r="F82" s="26">
        <v>50565</v>
      </c>
      <c r="G82" s="19" t="s">
        <v>5</v>
      </c>
      <c r="H82" s="26">
        <v>54730</v>
      </c>
      <c r="I82" s="19" t="s">
        <v>5</v>
      </c>
      <c r="J82" s="26">
        <v>45955</v>
      </c>
      <c r="K82" s="19" t="s">
        <v>5</v>
      </c>
      <c r="L82" s="26">
        <v>40945</v>
      </c>
      <c r="M82" s="19" t="s">
        <v>5</v>
      </c>
      <c r="N82" s="26">
        <v>9694</v>
      </c>
      <c r="O82" s="19" t="s">
        <v>5</v>
      </c>
      <c r="P82" s="26">
        <v>16308</v>
      </c>
      <c r="Q82" s="19" t="s">
        <v>5</v>
      </c>
      <c r="R82" s="26">
        <v>14943</v>
      </c>
      <c r="S82" s="19" t="s">
        <v>5</v>
      </c>
    </row>
    <row r="83" spans="1:19" ht="7.5" customHeight="1">
      <c r="A83" s="26"/>
      <c r="B83" s="23" t="s">
        <v>312</v>
      </c>
      <c r="C83" s="18"/>
      <c r="D83" s="26">
        <v>5565</v>
      </c>
      <c r="E83" s="19" t="s">
        <v>5</v>
      </c>
      <c r="F83" s="26">
        <v>0</v>
      </c>
      <c r="G83" s="19" t="s">
        <v>5</v>
      </c>
      <c r="H83" s="26">
        <v>9000</v>
      </c>
      <c r="I83" s="19" t="s">
        <v>5</v>
      </c>
      <c r="J83" s="26">
        <v>9000</v>
      </c>
      <c r="K83" s="19" t="s">
        <v>5</v>
      </c>
      <c r="L83" s="26">
        <v>8967</v>
      </c>
      <c r="M83" s="19" t="s">
        <v>5</v>
      </c>
      <c r="N83" s="26">
        <v>3675</v>
      </c>
      <c r="O83" s="19" t="s">
        <v>5</v>
      </c>
      <c r="P83" s="26">
        <v>2592</v>
      </c>
      <c r="Q83" s="19" t="s">
        <v>5</v>
      </c>
      <c r="R83" s="26">
        <v>2700</v>
      </c>
      <c r="S83" s="19" t="s">
        <v>5</v>
      </c>
    </row>
    <row r="84" spans="1:19" ht="7.5" customHeight="1">
      <c r="A84" s="26"/>
      <c r="B84" s="23" t="s">
        <v>313</v>
      </c>
      <c r="C84" s="18"/>
      <c r="D84" s="26">
        <v>10260</v>
      </c>
      <c r="E84" s="19" t="s">
        <v>5</v>
      </c>
      <c r="F84" s="26">
        <v>7347</v>
      </c>
      <c r="G84" s="19" t="s">
        <v>5</v>
      </c>
      <c r="H84" s="26">
        <v>14801</v>
      </c>
      <c r="I84" s="19" t="s">
        <v>5</v>
      </c>
      <c r="J84" s="26">
        <v>8615</v>
      </c>
      <c r="K84" s="19" t="s">
        <v>5</v>
      </c>
      <c r="L84" s="26">
        <v>14749</v>
      </c>
      <c r="M84" s="19" t="s">
        <v>5</v>
      </c>
      <c r="N84" s="26">
        <v>6097</v>
      </c>
      <c r="O84" s="19" t="s">
        <v>5</v>
      </c>
      <c r="P84" s="26">
        <v>4943</v>
      </c>
      <c r="Q84" s="19" t="s">
        <v>5</v>
      </c>
      <c r="R84" s="26">
        <v>3708</v>
      </c>
      <c r="S84" s="19" t="s">
        <v>5</v>
      </c>
    </row>
    <row r="85" spans="1:19" ht="7.5" customHeight="1">
      <c r="A85" s="26"/>
      <c r="B85" s="23" t="s">
        <v>243</v>
      </c>
      <c r="C85" s="18"/>
      <c r="D85" s="26">
        <f>D77-SUM(D79:D84)</f>
        <v>5</v>
      </c>
      <c r="E85" s="19"/>
      <c r="F85" s="26">
        <f>F77-SUM(F79:F84)</f>
        <v>9867</v>
      </c>
      <c r="G85" s="19"/>
      <c r="H85" s="26">
        <f>H77-SUM(H79:H84)</f>
        <v>13046</v>
      </c>
      <c r="I85" s="19"/>
      <c r="J85" s="26">
        <f>J77-SUM(J79:J84)</f>
        <v>5400</v>
      </c>
      <c r="K85" s="19"/>
      <c r="L85" s="26">
        <f>L77-SUM(L79:L84)</f>
        <v>3</v>
      </c>
      <c r="M85" s="19"/>
      <c r="N85" s="26">
        <f>N77-SUM(N79:N84)</f>
        <v>3</v>
      </c>
      <c r="O85" s="19"/>
      <c r="P85" s="26">
        <f>P77-SUM(P79:P84)</f>
        <v>1</v>
      </c>
      <c r="Q85" s="19"/>
      <c r="R85" s="26">
        <f>R77-SUM(R79:R84)</f>
        <v>0</v>
      </c>
      <c r="S85" s="19"/>
    </row>
    <row r="86" spans="1:19" ht="7.5" customHeight="1">
      <c r="A86" s="12"/>
      <c r="B86" s="11"/>
      <c r="C86" s="10"/>
      <c r="D86" s="11"/>
      <c r="E86" s="10"/>
      <c r="F86" s="11"/>
      <c r="G86" s="10"/>
      <c r="H86" s="11"/>
      <c r="I86" s="10"/>
      <c r="J86" s="11"/>
      <c r="K86" s="10"/>
      <c r="L86" s="11"/>
      <c r="M86" s="10"/>
      <c r="N86" s="11"/>
      <c r="O86" s="10"/>
      <c r="P86" s="11"/>
      <c r="Q86" s="10"/>
      <c r="R86" s="11"/>
      <c r="S86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Norway Oman and PNG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83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65</v>
      </c>
      <c r="C3" s="3"/>
      <c r="D3" s="5">
        <v>2016</v>
      </c>
      <c r="E3" s="6"/>
      <c r="F3" s="5">
        <v>2017</v>
      </c>
      <c r="G3" s="6"/>
      <c r="H3" s="5">
        <v>2018</v>
      </c>
      <c r="I3" s="6"/>
      <c r="J3" s="5">
        <v>2018</v>
      </c>
      <c r="K3" s="6"/>
      <c r="L3" s="5">
        <v>2019</v>
      </c>
      <c r="M3" s="6"/>
      <c r="N3" s="5">
        <v>2018</v>
      </c>
      <c r="O3" s="6"/>
      <c r="P3" s="5">
        <v>2018</v>
      </c>
      <c r="Q3" s="6"/>
      <c r="R3" s="5">
        <v>2019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189</v>
      </c>
      <c r="K5" s="9"/>
      <c r="L5" s="25" t="s">
        <v>189</v>
      </c>
      <c r="M5" s="9"/>
      <c r="N5" s="25" t="s">
        <v>78</v>
      </c>
      <c r="O5" s="9"/>
      <c r="P5" s="25" t="s">
        <v>79</v>
      </c>
      <c r="Q5" s="9"/>
      <c r="R5" s="25" t="s">
        <v>189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202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514</v>
      </c>
      <c r="C8" s="18"/>
      <c r="D8" s="26">
        <v>2353859</v>
      </c>
      <c r="E8" s="19" t="s">
        <v>5</v>
      </c>
      <c r="F8" s="26">
        <v>2444706</v>
      </c>
      <c r="G8" s="19" t="s">
        <v>5</v>
      </c>
      <c r="H8" s="26">
        <v>2437422</v>
      </c>
      <c r="I8" s="19" t="s">
        <v>5</v>
      </c>
      <c r="J8" s="26">
        <v>188509</v>
      </c>
      <c r="K8" s="19" t="s">
        <v>5</v>
      </c>
      <c r="L8" s="26">
        <v>230300</v>
      </c>
      <c r="M8" s="19" t="s">
        <v>5</v>
      </c>
      <c r="N8" s="26">
        <v>214253</v>
      </c>
      <c r="O8" s="19" t="s">
        <v>5</v>
      </c>
      <c r="P8" s="26">
        <v>230258</v>
      </c>
      <c r="Q8" s="19" t="s">
        <v>5</v>
      </c>
      <c r="R8" s="27">
        <v>230300</v>
      </c>
      <c r="S8" s="19"/>
    </row>
    <row r="9" spans="1:19" ht="7.5" customHeight="1">
      <c r="A9" s="26"/>
      <c r="B9" s="23" t="s">
        <v>515</v>
      </c>
      <c r="C9" s="18"/>
      <c r="D9" s="26">
        <v>309469</v>
      </c>
      <c r="E9" s="19" t="s">
        <v>5</v>
      </c>
      <c r="F9" s="26">
        <v>316882</v>
      </c>
      <c r="G9" s="19" t="s">
        <v>5</v>
      </c>
      <c r="H9" s="26">
        <v>327822</v>
      </c>
      <c r="I9" s="19" t="s">
        <v>5</v>
      </c>
      <c r="J9" s="26">
        <v>27272</v>
      </c>
      <c r="K9" s="19" t="s">
        <v>5</v>
      </c>
      <c r="L9" s="26">
        <v>27400</v>
      </c>
      <c r="M9" s="19" t="s">
        <v>5</v>
      </c>
      <c r="N9" s="26">
        <v>27918</v>
      </c>
      <c r="O9" s="19" t="s">
        <v>5</v>
      </c>
      <c r="P9" s="26">
        <v>27417</v>
      </c>
      <c r="Q9" s="19" t="s">
        <v>5</v>
      </c>
      <c r="R9" s="27">
        <v>27400</v>
      </c>
      <c r="S9" s="19"/>
    </row>
    <row r="10" spans="1:19" ht="7.5" customHeight="1">
      <c r="A10" s="26"/>
      <c r="B10" s="23" t="s">
        <v>205</v>
      </c>
      <c r="C10" s="18"/>
      <c r="D10" s="26">
        <v>331328</v>
      </c>
      <c r="E10" s="19" t="s">
        <v>5</v>
      </c>
      <c r="F10" s="26">
        <v>335334</v>
      </c>
      <c r="G10" s="19" t="s">
        <v>5</v>
      </c>
      <c r="H10" s="26">
        <v>336798</v>
      </c>
      <c r="I10" s="19" t="s">
        <v>5</v>
      </c>
      <c r="J10" s="26">
        <v>26398</v>
      </c>
      <c r="K10" s="19" t="s">
        <v>5</v>
      </c>
      <c r="L10" s="26">
        <v>30600</v>
      </c>
      <c r="M10" s="19" t="s">
        <v>5</v>
      </c>
      <c r="N10" s="26">
        <v>27200</v>
      </c>
      <c r="O10" s="19" t="s">
        <v>5</v>
      </c>
      <c r="P10" s="26">
        <v>30578</v>
      </c>
      <c r="Q10" s="19" t="s">
        <v>5</v>
      </c>
      <c r="R10" s="27">
        <v>30600</v>
      </c>
      <c r="S10" s="19"/>
    </row>
    <row r="11" spans="1:19" ht="8.25" customHeight="1">
      <c r="A11" s="26"/>
      <c r="B11" s="7" t="s">
        <v>207</v>
      </c>
      <c r="C11" s="13"/>
      <c r="D11" s="26"/>
      <c r="E11" s="19"/>
      <c r="F11" s="26"/>
      <c r="G11" s="19"/>
      <c r="H11" s="26"/>
      <c r="I11" s="19"/>
      <c r="J11" s="26"/>
      <c r="K11" s="19"/>
      <c r="L11" s="26"/>
      <c r="M11" s="19"/>
      <c r="N11" s="26"/>
      <c r="O11" s="19"/>
      <c r="P11" s="26"/>
      <c r="Q11" s="19"/>
      <c r="R11" s="26"/>
      <c r="S11" s="19"/>
    </row>
    <row r="12" spans="1:19" ht="7.5" customHeight="1">
      <c r="A12" s="26"/>
      <c r="B12" s="23" t="s">
        <v>516</v>
      </c>
      <c r="C12" s="18" t="s">
        <v>94</v>
      </c>
      <c r="D12" s="26">
        <v>7791960</v>
      </c>
      <c r="E12" s="19" t="s">
        <v>5</v>
      </c>
      <c r="F12" s="26">
        <v>8200400</v>
      </c>
      <c r="G12" s="19" t="s">
        <v>5</v>
      </c>
      <c r="H12" s="26">
        <v>8612882</v>
      </c>
      <c r="I12" s="19" t="s">
        <v>5</v>
      </c>
      <c r="J12" s="26">
        <v>703881</v>
      </c>
      <c r="K12" s="19" t="s">
        <v>5</v>
      </c>
      <c r="L12" s="26">
        <v>701271</v>
      </c>
      <c r="M12" s="19" t="s">
        <v>5</v>
      </c>
      <c r="N12" s="26">
        <v>714346</v>
      </c>
      <c r="O12" s="19" t="s">
        <v>5</v>
      </c>
      <c r="P12" s="26">
        <v>920507</v>
      </c>
      <c r="Q12" s="19" t="s">
        <v>5</v>
      </c>
      <c r="R12" s="26">
        <v>701271</v>
      </c>
      <c r="S12" s="19" t="s">
        <v>5</v>
      </c>
    </row>
    <row r="13" spans="1:19" ht="7.5" customHeight="1">
      <c r="A13" s="26"/>
      <c r="B13" s="23" t="s">
        <v>252</v>
      </c>
      <c r="C13" s="18"/>
      <c r="D13" s="26"/>
      <c r="E13" s="19"/>
      <c r="F13" s="26"/>
      <c r="G13" s="19"/>
      <c r="H13" s="26"/>
      <c r="I13" s="19"/>
      <c r="J13" s="26"/>
      <c r="K13" s="19"/>
      <c r="L13" s="26"/>
      <c r="M13" s="19"/>
      <c r="N13" s="26"/>
      <c r="O13" s="19"/>
      <c r="P13" s="26"/>
      <c r="Q13" s="19"/>
      <c r="R13" s="26"/>
      <c r="S13" s="19"/>
    </row>
    <row r="14" spans="1:19" ht="7.5" customHeight="1">
      <c r="A14" s="26"/>
      <c r="B14" s="23" t="s">
        <v>331</v>
      </c>
      <c r="C14" s="18"/>
      <c r="D14" s="26">
        <v>31033</v>
      </c>
      <c r="E14" s="19" t="s">
        <v>5</v>
      </c>
      <c r="F14" s="26">
        <v>13201</v>
      </c>
      <c r="G14" s="19" t="s">
        <v>5</v>
      </c>
      <c r="H14" s="26">
        <v>10633</v>
      </c>
      <c r="I14" s="19" t="s">
        <v>5</v>
      </c>
      <c r="J14" s="26">
        <v>0</v>
      </c>
      <c r="K14" s="19" t="s">
        <v>5</v>
      </c>
      <c r="L14" s="26">
        <v>0</v>
      </c>
      <c r="M14" s="19" t="s">
        <v>5</v>
      </c>
      <c r="N14" s="26">
        <v>0</v>
      </c>
      <c r="O14" s="19" t="s">
        <v>5</v>
      </c>
      <c r="P14" s="26">
        <v>0</v>
      </c>
      <c r="Q14" s="19" t="s">
        <v>5</v>
      </c>
      <c r="R14" s="26">
        <v>0</v>
      </c>
      <c r="S14" s="19" t="s">
        <v>5</v>
      </c>
    </row>
    <row r="15" spans="1:19" ht="7.5" customHeight="1">
      <c r="A15" s="26"/>
      <c r="B15" s="23" t="s">
        <v>237</v>
      </c>
      <c r="C15" s="18"/>
      <c r="D15" s="26">
        <v>112028</v>
      </c>
      <c r="E15" s="19" t="s">
        <v>5</v>
      </c>
      <c r="F15" s="26">
        <v>187623</v>
      </c>
      <c r="G15" s="19" t="s">
        <v>5</v>
      </c>
      <c r="H15" s="26">
        <v>169052</v>
      </c>
      <c r="I15" s="19" t="s">
        <v>5</v>
      </c>
      <c r="J15" s="26">
        <v>19663</v>
      </c>
      <c r="K15" s="19" t="s">
        <v>5</v>
      </c>
      <c r="L15" s="26">
        <v>0</v>
      </c>
      <c r="M15" s="19" t="s">
        <v>5</v>
      </c>
      <c r="N15" s="26">
        <v>0</v>
      </c>
      <c r="O15" s="19" t="s">
        <v>5</v>
      </c>
      <c r="P15" s="26">
        <v>33001</v>
      </c>
      <c r="Q15" s="19" t="s">
        <v>5</v>
      </c>
      <c r="R15" s="26">
        <v>0</v>
      </c>
      <c r="S15" s="19" t="s">
        <v>5</v>
      </c>
    </row>
    <row r="16" spans="1:19" ht="7.5" customHeight="1">
      <c r="A16" s="26"/>
      <c r="B16" s="23" t="s">
        <v>329</v>
      </c>
      <c r="C16" s="18"/>
      <c r="D16" s="26">
        <v>1494</v>
      </c>
      <c r="E16" s="19" t="s">
        <v>5</v>
      </c>
      <c r="F16" s="26">
        <v>7336</v>
      </c>
      <c r="G16" s="19" t="s">
        <v>5</v>
      </c>
      <c r="H16" s="26">
        <v>11968</v>
      </c>
      <c r="I16" s="19" t="s">
        <v>5</v>
      </c>
      <c r="J16" s="26">
        <v>0</v>
      </c>
      <c r="K16" s="19" t="s">
        <v>5</v>
      </c>
      <c r="L16" s="26">
        <v>0</v>
      </c>
      <c r="M16" s="19" t="s">
        <v>5</v>
      </c>
      <c r="N16" s="26">
        <v>0</v>
      </c>
      <c r="O16" s="19" t="s">
        <v>5</v>
      </c>
      <c r="P16" s="26">
        <v>334</v>
      </c>
      <c r="Q16" s="19" t="s">
        <v>5</v>
      </c>
      <c r="R16" s="26">
        <v>0</v>
      </c>
      <c r="S16" s="19" t="s">
        <v>5</v>
      </c>
    </row>
    <row r="17" spans="1:19" ht="7.5" customHeight="1">
      <c r="A17" s="26"/>
      <c r="B17" s="23" t="s">
        <v>245</v>
      </c>
      <c r="C17" s="18"/>
      <c r="D17" s="26">
        <v>109060</v>
      </c>
      <c r="E17" s="19" t="s">
        <v>5</v>
      </c>
      <c r="F17" s="26">
        <v>85046</v>
      </c>
      <c r="G17" s="19" t="s">
        <v>5</v>
      </c>
      <c r="H17" s="26">
        <v>28806</v>
      </c>
      <c r="I17" s="19" t="s">
        <v>5</v>
      </c>
      <c r="J17" s="26">
        <v>86</v>
      </c>
      <c r="K17" s="19" t="s">
        <v>5</v>
      </c>
      <c r="L17" s="26">
        <v>0</v>
      </c>
      <c r="M17" s="19" t="s">
        <v>5</v>
      </c>
      <c r="N17" s="26">
        <v>4785</v>
      </c>
      <c r="O17" s="19" t="s">
        <v>5</v>
      </c>
      <c r="P17" s="26">
        <v>1171</v>
      </c>
      <c r="Q17" s="19" t="s">
        <v>5</v>
      </c>
      <c r="R17" s="26">
        <v>0</v>
      </c>
      <c r="S17" s="19" t="s">
        <v>5</v>
      </c>
    </row>
    <row r="18" spans="1:19" ht="7.5" customHeight="1">
      <c r="A18" s="26"/>
      <c r="B18" s="23" t="s">
        <v>253</v>
      </c>
      <c r="C18" s="18"/>
      <c r="D18" s="26">
        <v>4611584</v>
      </c>
      <c r="E18" s="19" t="s">
        <v>5</v>
      </c>
      <c r="F18" s="26">
        <v>4773283</v>
      </c>
      <c r="G18" s="19" t="s">
        <v>5</v>
      </c>
      <c r="H18" s="26">
        <v>5663285</v>
      </c>
      <c r="I18" s="19" t="s">
        <v>5</v>
      </c>
      <c r="J18" s="26">
        <v>382882</v>
      </c>
      <c r="K18" s="19" t="s">
        <v>5</v>
      </c>
      <c r="L18" s="26">
        <v>484479</v>
      </c>
      <c r="M18" s="19" t="s">
        <v>5</v>
      </c>
      <c r="N18" s="26">
        <v>480368</v>
      </c>
      <c r="O18" s="19" t="s">
        <v>5</v>
      </c>
      <c r="P18" s="26">
        <v>606286</v>
      </c>
      <c r="Q18" s="19" t="s">
        <v>5</v>
      </c>
      <c r="R18" s="26">
        <v>484479</v>
      </c>
      <c r="S18" s="19" t="s">
        <v>5</v>
      </c>
    </row>
    <row r="19" spans="1:19" ht="7.5" customHeight="1">
      <c r="A19" s="26"/>
      <c r="B19" s="23" t="s">
        <v>254</v>
      </c>
      <c r="C19" s="18"/>
      <c r="D19" s="26">
        <v>61409</v>
      </c>
      <c r="E19" s="19" t="s">
        <v>5</v>
      </c>
      <c r="F19" s="26">
        <v>10238</v>
      </c>
      <c r="G19" s="19" t="s">
        <v>5</v>
      </c>
      <c r="H19" s="26">
        <v>10333</v>
      </c>
      <c r="I19" s="19" t="s">
        <v>5</v>
      </c>
      <c r="J19" s="26">
        <v>0</v>
      </c>
      <c r="K19" s="19" t="s">
        <v>5</v>
      </c>
      <c r="L19" s="26">
        <v>10900</v>
      </c>
      <c r="M19" s="19" t="s">
        <v>5</v>
      </c>
      <c r="N19" s="26">
        <v>0</v>
      </c>
      <c r="O19" s="19" t="s">
        <v>5</v>
      </c>
      <c r="P19" s="26">
        <v>0</v>
      </c>
      <c r="Q19" s="19" t="s">
        <v>5</v>
      </c>
      <c r="R19" s="26">
        <v>10900</v>
      </c>
      <c r="S19" s="19" t="s">
        <v>5</v>
      </c>
    </row>
    <row r="20" spans="1:19" ht="7.5" customHeight="1">
      <c r="A20" s="26"/>
      <c r="B20" s="23" t="s">
        <v>238</v>
      </c>
      <c r="C20" s="18"/>
      <c r="D20" s="26">
        <v>233605</v>
      </c>
      <c r="E20" s="19" t="s">
        <v>5</v>
      </c>
      <c r="F20" s="26">
        <v>279203</v>
      </c>
      <c r="G20" s="19" t="s">
        <v>5</v>
      </c>
      <c r="H20" s="26">
        <v>335557</v>
      </c>
      <c r="I20" s="19" t="s">
        <v>5</v>
      </c>
      <c r="J20" s="26">
        <v>52624</v>
      </c>
      <c r="K20" s="19" t="s">
        <v>5</v>
      </c>
      <c r="L20" s="26">
        <v>26753</v>
      </c>
      <c r="M20" s="19" t="s">
        <v>5</v>
      </c>
      <c r="N20" s="26">
        <v>15477</v>
      </c>
      <c r="O20" s="19" t="s">
        <v>5</v>
      </c>
      <c r="P20" s="26">
        <v>11000</v>
      </c>
      <c r="Q20" s="19" t="s">
        <v>5</v>
      </c>
      <c r="R20" s="26">
        <v>26753</v>
      </c>
      <c r="S20" s="19" t="s">
        <v>5</v>
      </c>
    </row>
    <row r="21" spans="1:19" ht="7.5" customHeight="1">
      <c r="A21" s="26"/>
      <c r="B21" s="23" t="s">
        <v>310</v>
      </c>
      <c r="C21" s="18"/>
      <c r="D21" s="26">
        <v>303921</v>
      </c>
      <c r="E21" s="19" t="s">
        <v>5</v>
      </c>
      <c r="F21" s="26">
        <v>369836</v>
      </c>
      <c r="G21" s="19" t="s">
        <v>5</v>
      </c>
      <c r="H21" s="26">
        <v>186214</v>
      </c>
      <c r="I21" s="19" t="s">
        <v>5</v>
      </c>
      <c r="J21" s="26">
        <v>11345</v>
      </c>
      <c r="K21" s="19" t="s">
        <v>5</v>
      </c>
      <c r="L21" s="26">
        <v>23000</v>
      </c>
      <c r="M21" s="19" t="s">
        <v>5</v>
      </c>
      <c r="N21" s="26">
        <v>0</v>
      </c>
      <c r="O21" s="19" t="s">
        <v>5</v>
      </c>
      <c r="P21" s="26">
        <v>65363</v>
      </c>
      <c r="Q21" s="19" t="s">
        <v>5</v>
      </c>
      <c r="R21" s="26">
        <v>23000</v>
      </c>
      <c r="S21" s="19" t="s">
        <v>5</v>
      </c>
    </row>
    <row r="22" spans="1:19" ht="7.5" customHeight="1">
      <c r="A22" s="26"/>
      <c r="B22" s="23" t="s">
        <v>311</v>
      </c>
      <c r="C22" s="18"/>
      <c r="D22" s="26">
        <v>776979</v>
      </c>
      <c r="E22" s="19" t="s">
        <v>5</v>
      </c>
      <c r="F22" s="26">
        <v>809396</v>
      </c>
      <c r="G22" s="19" t="s">
        <v>5</v>
      </c>
      <c r="H22" s="26">
        <v>896948</v>
      </c>
      <c r="I22" s="19" t="s">
        <v>5</v>
      </c>
      <c r="J22" s="26">
        <v>110494</v>
      </c>
      <c r="K22" s="19" t="s">
        <v>5</v>
      </c>
      <c r="L22" s="26">
        <v>66962</v>
      </c>
      <c r="M22" s="19" t="s">
        <v>5</v>
      </c>
      <c r="N22" s="26">
        <v>141338</v>
      </c>
      <c r="O22" s="19" t="s">
        <v>5</v>
      </c>
      <c r="P22" s="26">
        <v>78502</v>
      </c>
      <c r="Q22" s="19" t="s">
        <v>5</v>
      </c>
      <c r="R22" s="26">
        <v>66962</v>
      </c>
      <c r="S22" s="19" t="s">
        <v>5</v>
      </c>
    </row>
    <row r="23" spans="1:19" ht="7.5" customHeight="1">
      <c r="A23" s="26"/>
      <c r="B23" s="23" t="s">
        <v>313</v>
      </c>
      <c r="C23" s="18"/>
      <c r="D23" s="26">
        <v>456306</v>
      </c>
      <c r="E23" s="19" t="s">
        <v>5</v>
      </c>
      <c r="F23" s="26">
        <v>507879</v>
      </c>
      <c r="G23" s="19" t="s">
        <v>5</v>
      </c>
      <c r="H23" s="26">
        <v>522708</v>
      </c>
      <c r="I23" s="19" t="s">
        <v>5</v>
      </c>
      <c r="J23" s="26">
        <v>73804</v>
      </c>
      <c r="K23" s="19" t="s">
        <v>5</v>
      </c>
      <c r="L23" s="26">
        <v>23826</v>
      </c>
      <c r="M23" s="19" t="s">
        <v>5</v>
      </c>
      <c r="N23" s="26">
        <v>45027</v>
      </c>
      <c r="O23" s="19" t="s">
        <v>5</v>
      </c>
      <c r="P23" s="26">
        <v>47597</v>
      </c>
      <c r="Q23" s="19" t="s">
        <v>5</v>
      </c>
      <c r="R23" s="26">
        <v>23826</v>
      </c>
      <c r="S23" s="19" t="s">
        <v>5</v>
      </c>
    </row>
    <row r="24" spans="1:19" ht="7.5" customHeight="1">
      <c r="A24" s="26"/>
      <c r="B24" s="23" t="s">
        <v>241</v>
      </c>
      <c r="C24" s="18"/>
      <c r="D24" s="26">
        <v>182470</v>
      </c>
      <c r="E24" s="19" t="s">
        <v>5</v>
      </c>
      <c r="F24" s="26">
        <v>255164</v>
      </c>
      <c r="G24" s="19" t="s">
        <v>5</v>
      </c>
      <c r="H24" s="26">
        <v>161115</v>
      </c>
      <c r="I24" s="19" t="s">
        <v>5</v>
      </c>
      <c r="J24" s="26">
        <v>10317</v>
      </c>
      <c r="K24" s="19" t="s">
        <v>5</v>
      </c>
      <c r="L24" s="26">
        <v>27501</v>
      </c>
      <c r="M24" s="19" t="s">
        <v>5</v>
      </c>
      <c r="N24" s="26">
        <v>0</v>
      </c>
      <c r="O24" s="19" t="s">
        <v>5</v>
      </c>
      <c r="P24" s="26">
        <v>0</v>
      </c>
      <c r="Q24" s="19" t="s">
        <v>5</v>
      </c>
      <c r="R24" s="26">
        <v>27501</v>
      </c>
      <c r="S24" s="19" t="s">
        <v>5</v>
      </c>
    </row>
    <row r="25" spans="1:19" ht="7.5" customHeight="1">
      <c r="A25" s="26"/>
      <c r="B25" s="23" t="s">
        <v>255</v>
      </c>
      <c r="C25" s="18"/>
      <c r="D25" s="26">
        <v>0</v>
      </c>
      <c r="E25" s="19" t="s">
        <v>5</v>
      </c>
      <c r="F25" s="26">
        <v>0</v>
      </c>
      <c r="G25" s="19" t="s">
        <v>5</v>
      </c>
      <c r="H25" s="26">
        <v>0</v>
      </c>
      <c r="I25" s="19" t="s">
        <v>5</v>
      </c>
      <c r="J25" s="26">
        <v>0</v>
      </c>
      <c r="K25" s="19" t="s">
        <v>5</v>
      </c>
      <c r="L25" s="26">
        <v>0</v>
      </c>
      <c r="M25" s="19" t="s">
        <v>5</v>
      </c>
      <c r="N25" s="26">
        <v>0</v>
      </c>
      <c r="O25" s="19" t="s">
        <v>5</v>
      </c>
      <c r="P25" s="26">
        <v>0</v>
      </c>
      <c r="Q25" s="19" t="s">
        <v>5</v>
      </c>
      <c r="R25" s="26">
        <v>0</v>
      </c>
      <c r="S25" s="19" t="s">
        <v>5</v>
      </c>
    </row>
    <row r="26" spans="1:19" ht="7.5" customHeight="1">
      <c r="A26" s="26"/>
      <c r="B26" s="23" t="s">
        <v>242</v>
      </c>
      <c r="C26" s="18"/>
      <c r="D26" s="26">
        <v>3057</v>
      </c>
      <c r="E26" s="19" t="s">
        <v>5</v>
      </c>
      <c r="F26" s="26">
        <v>6750</v>
      </c>
      <c r="G26" s="19" t="s">
        <v>5</v>
      </c>
      <c r="H26" s="26">
        <v>10</v>
      </c>
      <c r="I26" s="19" t="s">
        <v>5</v>
      </c>
      <c r="J26" s="26">
        <v>0</v>
      </c>
      <c r="K26" s="19" t="s">
        <v>5</v>
      </c>
      <c r="L26" s="26">
        <v>16594</v>
      </c>
      <c r="M26" s="19" t="s">
        <v>5</v>
      </c>
      <c r="N26" s="26">
        <v>0</v>
      </c>
      <c r="O26" s="19" t="s">
        <v>5</v>
      </c>
      <c r="P26" s="26">
        <v>0</v>
      </c>
      <c r="Q26" s="19" t="s">
        <v>5</v>
      </c>
      <c r="R26" s="26">
        <v>16594</v>
      </c>
      <c r="S26" s="19" t="s">
        <v>5</v>
      </c>
    </row>
    <row r="27" spans="1:19" ht="7.5" customHeight="1">
      <c r="A27" s="26"/>
      <c r="B27" s="23" t="s">
        <v>243</v>
      </c>
      <c r="C27" s="18"/>
      <c r="D27" s="26">
        <f>D12-SUM(D14:D26)</f>
        <v>909014</v>
      </c>
      <c r="E27" s="19"/>
      <c r="F27" s="26">
        <f>F12-SUM(F14:F26)</f>
        <v>895445</v>
      </c>
      <c r="G27" s="19"/>
      <c r="H27" s="26">
        <f>H12-SUM(H14:H26)</f>
        <v>616253</v>
      </c>
      <c r="I27" s="19"/>
      <c r="J27" s="26">
        <f>J12-SUM(J14:J26)</f>
        <v>42666</v>
      </c>
      <c r="K27" s="19"/>
      <c r="L27" s="26">
        <f>L12-SUM(L14:L26)</f>
        <v>21256</v>
      </c>
      <c r="M27" s="19"/>
      <c r="N27" s="26">
        <f>N12-SUM(N14:N26)</f>
        <v>27351</v>
      </c>
      <c r="O27" s="19"/>
      <c r="P27" s="26">
        <f>P12-SUM(P14:P26)</f>
        <v>77253</v>
      </c>
      <c r="Q27" s="19"/>
      <c r="R27" s="26">
        <f>R12-SUM(R14:R26)</f>
        <v>21256</v>
      </c>
      <c r="S27" s="19"/>
    </row>
    <row r="28" spans="1:19" ht="7.5" customHeight="1">
      <c r="A28" s="26"/>
      <c r="B28" s="23" t="s">
        <v>517</v>
      </c>
      <c r="C28" s="18" t="s">
        <v>94</v>
      </c>
      <c r="D28" s="26">
        <v>2941</v>
      </c>
      <c r="E28" s="19" t="s">
        <v>5</v>
      </c>
      <c r="F28" s="26">
        <v>4004</v>
      </c>
      <c r="G28" s="19" t="s">
        <v>5</v>
      </c>
      <c r="H28" s="26">
        <v>7404</v>
      </c>
      <c r="I28" s="19" t="s">
        <v>5</v>
      </c>
      <c r="J28" s="26">
        <v>0</v>
      </c>
      <c r="K28" s="19" t="s">
        <v>5</v>
      </c>
      <c r="L28" s="26">
        <v>0</v>
      </c>
      <c r="M28" s="19" t="s">
        <v>5</v>
      </c>
      <c r="N28" s="26">
        <v>0</v>
      </c>
      <c r="O28" s="19" t="s">
        <v>5</v>
      </c>
      <c r="P28" s="26">
        <v>3002</v>
      </c>
      <c r="Q28" s="19" t="s">
        <v>5</v>
      </c>
      <c r="R28" s="26">
        <v>0</v>
      </c>
      <c r="S28" s="19" t="s">
        <v>5</v>
      </c>
    </row>
    <row r="29" spans="1:19" ht="7.5" customHeight="1">
      <c r="A29" s="26"/>
      <c r="B29" s="23" t="s">
        <v>205</v>
      </c>
      <c r="C29" s="18" t="s">
        <v>94</v>
      </c>
      <c r="D29" s="26">
        <v>276297</v>
      </c>
      <c r="E29" s="19" t="s">
        <v>5</v>
      </c>
      <c r="F29" s="26">
        <v>294475</v>
      </c>
      <c r="G29" s="19" t="s">
        <v>5</v>
      </c>
      <c r="H29" s="26">
        <v>291853</v>
      </c>
      <c r="I29" s="19" t="s">
        <v>5</v>
      </c>
      <c r="J29" s="26">
        <v>22660</v>
      </c>
      <c r="K29" s="19" t="s">
        <v>5</v>
      </c>
      <c r="L29" s="26">
        <v>12849</v>
      </c>
      <c r="M29" s="19" t="s">
        <v>5</v>
      </c>
      <c r="N29" s="26">
        <v>21612</v>
      </c>
      <c r="O29" s="19" t="s">
        <v>5</v>
      </c>
      <c r="P29" s="26">
        <v>26016</v>
      </c>
      <c r="Q29" s="19" t="s">
        <v>5</v>
      </c>
      <c r="R29" s="26">
        <v>12849</v>
      </c>
      <c r="S29" s="19" t="s">
        <v>5</v>
      </c>
    </row>
    <row r="30" spans="1:19" ht="7.5" customHeight="1">
      <c r="A30" s="26"/>
      <c r="B30" s="23" t="s">
        <v>252</v>
      </c>
      <c r="C30" s="18"/>
      <c r="D30" s="26"/>
      <c r="E30" s="19"/>
      <c r="F30" s="26"/>
      <c r="G30" s="19"/>
      <c r="H30" s="26"/>
      <c r="I30" s="19"/>
      <c r="J30" s="26"/>
      <c r="K30" s="19"/>
      <c r="L30" s="26"/>
      <c r="M30" s="19"/>
      <c r="N30" s="26"/>
      <c r="O30" s="19"/>
      <c r="P30" s="26"/>
      <c r="Q30" s="19"/>
      <c r="R30" s="26"/>
      <c r="S30" s="19"/>
    </row>
    <row r="31" spans="1:19" ht="7.5" customHeight="1">
      <c r="A31" s="26"/>
      <c r="B31" s="23" t="s">
        <v>328</v>
      </c>
      <c r="C31" s="18"/>
      <c r="D31" s="26">
        <v>31276</v>
      </c>
      <c r="E31" s="19" t="s">
        <v>5</v>
      </c>
      <c r="F31" s="26">
        <v>28383</v>
      </c>
      <c r="G31" s="19" t="s">
        <v>5</v>
      </c>
      <c r="H31" s="26">
        <v>32504</v>
      </c>
      <c r="I31" s="19" t="s">
        <v>5</v>
      </c>
      <c r="J31" s="26">
        <v>2553</v>
      </c>
      <c r="K31" s="19" t="s">
        <v>5</v>
      </c>
      <c r="L31" s="26">
        <v>2410</v>
      </c>
      <c r="M31" s="19" t="s">
        <v>5</v>
      </c>
      <c r="N31" s="26">
        <v>2662</v>
      </c>
      <c r="O31" s="19" t="s">
        <v>5</v>
      </c>
      <c r="P31" s="26">
        <v>2516</v>
      </c>
      <c r="Q31" s="19" t="s">
        <v>5</v>
      </c>
      <c r="R31" s="26">
        <v>2410</v>
      </c>
      <c r="S31" s="19" t="s">
        <v>5</v>
      </c>
    </row>
    <row r="32" spans="1:19" ht="7.5" customHeight="1">
      <c r="A32" s="26"/>
      <c r="B32" s="23" t="s">
        <v>253</v>
      </c>
      <c r="C32" s="18"/>
      <c r="D32" s="26">
        <v>149911</v>
      </c>
      <c r="E32" s="19" t="s">
        <v>5</v>
      </c>
      <c r="F32" s="26">
        <v>176491</v>
      </c>
      <c r="G32" s="19" t="s">
        <v>5</v>
      </c>
      <c r="H32" s="26">
        <v>182860</v>
      </c>
      <c r="I32" s="19" t="s">
        <v>5</v>
      </c>
      <c r="J32" s="26">
        <v>13417</v>
      </c>
      <c r="K32" s="19" t="s">
        <v>5</v>
      </c>
      <c r="L32" s="26">
        <v>6838</v>
      </c>
      <c r="M32" s="19" t="s">
        <v>5</v>
      </c>
      <c r="N32" s="26">
        <v>11494</v>
      </c>
      <c r="O32" s="19" t="s">
        <v>5</v>
      </c>
      <c r="P32" s="26">
        <v>17249</v>
      </c>
      <c r="Q32" s="19" t="s">
        <v>5</v>
      </c>
      <c r="R32" s="26">
        <v>6838</v>
      </c>
      <c r="S32" s="19" t="s">
        <v>5</v>
      </c>
    </row>
    <row r="33" spans="1:19" ht="7.5" customHeight="1">
      <c r="A33" s="26"/>
      <c r="B33" s="23" t="s">
        <v>238</v>
      </c>
      <c r="C33" s="18"/>
      <c r="D33" s="26">
        <v>0</v>
      </c>
      <c r="E33" s="19" t="s">
        <v>5</v>
      </c>
      <c r="F33" s="26">
        <v>0</v>
      </c>
      <c r="G33" s="19" t="s">
        <v>5</v>
      </c>
      <c r="H33" s="26">
        <v>0</v>
      </c>
      <c r="I33" s="19" t="s">
        <v>5</v>
      </c>
      <c r="J33" s="26">
        <v>0</v>
      </c>
      <c r="K33" s="19" t="s">
        <v>5</v>
      </c>
      <c r="L33" s="26">
        <v>0</v>
      </c>
      <c r="M33" s="19" t="s">
        <v>5</v>
      </c>
      <c r="N33" s="26">
        <v>0</v>
      </c>
      <c r="O33" s="19" t="s">
        <v>5</v>
      </c>
      <c r="P33" s="26">
        <v>0</v>
      </c>
      <c r="Q33" s="19" t="s">
        <v>5</v>
      </c>
      <c r="R33" s="26">
        <v>0</v>
      </c>
      <c r="S33" s="19" t="s">
        <v>5</v>
      </c>
    </row>
    <row r="34" spans="1:19" ht="7.5" customHeight="1">
      <c r="A34" s="26"/>
      <c r="B34" s="23" t="s">
        <v>239</v>
      </c>
      <c r="C34" s="18"/>
      <c r="D34" s="26">
        <v>47882</v>
      </c>
      <c r="E34" s="19" t="s">
        <v>5</v>
      </c>
      <c r="F34" s="26">
        <v>46740</v>
      </c>
      <c r="G34" s="19" t="s">
        <v>5</v>
      </c>
      <c r="H34" s="26">
        <v>46790</v>
      </c>
      <c r="I34" s="19" t="s">
        <v>5</v>
      </c>
      <c r="J34" s="26">
        <v>3990</v>
      </c>
      <c r="K34" s="19" t="s">
        <v>5</v>
      </c>
      <c r="L34" s="26">
        <v>3452</v>
      </c>
      <c r="M34" s="19" t="s">
        <v>5</v>
      </c>
      <c r="N34" s="26">
        <v>3144</v>
      </c>
      <c r="O34" s="19" t="s">
        <v>5</v>
      </c>
      <c r="P34" s="26">
        <v>3948</v>
      </c>
      <c r="Q34" s="19" t="s">
        <v>5</v>
      </c>
      <c r="R34" s="26">
        <v>3452</v>
      </c>
      <c r="S34" s="19" t="s">
        <v>5</v>
      </c>
    </row>
    <row r="35" spans="1:19" ht="7.5" customHeight="1">
      <c r="A35" s="26"/>
      <c r="B35" s="23" t="s">
        <v>311</v>
      </c>
      <c r="C35" s="18"/>
      <c r="D35" s="26">
        <v>0</v>
      </c>
      <c r="E35" s="19" t="s">
        <v>5</v>
      </c>
      <c r="F35" s="26">
        <v>0</v>
      </c>
      <c r="G35" s="19" t="s">
        <v>5</v>
      </c>
      <c r="H35" s="26">
        <v>0</v>
      </c>
      <c r="I35" s="19" t="s">
        <v>5</v>
      </c>
      <c r="J35" s="26">
        <v>0</v>
      </c>
      <c r="K35" s="19" t="s">
        <v>5</v>
      </c>
      <c r="L35" s="26">
        <v>0</v>
      </c>
      <c r="M35" s="19" t="s">
        <v>5</v>
      </c>
      <c r="N35" s="26">
        <v>0</v>
      </c>
      <c r="O35" s="19" t="s">
        <v>5</v>
      </c>
      <c r="P35" s="26">
        <v>0</v>
      </c>
      <c r="Q35" s="19" t="s">
        <v>5</v>
      </c>
      <c r="R35" s="26">
        <v>0</v>
      </c>
      <c r="S35" s="19" t="s">
        <v>5</v>
      </c>
    </row>
    <row r="36" spans="1:19" ht="7.5" customHeight="1">
      <c r="A36" s="26"/>
      <c r="B36" s="23" t="s">
        <v>332</v>
      </c>
      <c r="C36" s="18"/>
      <c r="D36" s="26">
        <v>0</v>
      </c>
      <c r="E36" s="19" t="s">
        <v>5</v>
      </c>
      <c r="F36" s="26">
        <v>0</v>
      </c>
      <c r="G36" s="19" t="s">
        <v>5</v>
      </c>
      <c r="H36" s="26">
        <v>0</v>
      </c>
      <c r="I36" s="19" t="s">
        <v>5</v>
      </c>
      <c r="J36" s="26">
        <v>0</v>
      </c>
      <c r="K36" s="19" t="s">
        <v>5</v>
      </c>
      <c r="L36" s="26">
        <v>0</v>
      </c>
      <c r="M36" s="19" t="s">
        <v>5</v>
      </c>
      <c r="N36" s="26">
        <v>0</v>
      </c>
      <c r="O36" s="19" t="s">
        <v>5</v>
      </c>
      <c r="P36" s="26">
        <v>0</v>
      </c>
      <c r="Q36" s="19" t="s">
        <v>5</v>
      </c>
      <c r="R36" s="26">
        <v>0</v>
      </c>
      <c r="S36" s="19" t="s">
        <v>5</v>
      </c>
    </row>
    <row r="37" spans="1:19" ht="7.5" customHeight="1">
      <c r="A37" s="26"/>
      <c r="B37" s="23" t="s">
        <v>240</v>
      </c>
      <c r="C37" s="18"/>
      <c r="D37" s="26">
        <v>355</v>
      </c>
      <c r="E37" s="19" t="s">
        <v>5</v>
      </c>
      <c r="F37" s="26">
        <v>0</v>
      </c>
      <c r="G37" s="19" t="s">
        <v>5</v>
      </c>
      <c r="H37" s="26">
        <v>0</v>
      </c>
      <c r="I37" s="19" t="s">
        <v>5</v>
      </c>
      <c r="J37" s="26">
        <v>0</v>
      </c>
      <c r="K37" s="19" t="s">
        <v>5</v>
      </c>
      <c r="L37" s="26">
        <v>0</v>
      </c>
      <c r="M37" s="19" t="s">
        <v>5</v>
      </c>
      <c r="N37" s="26">
        <v>0</v>
      </c>
      <c r="O37" s="19" t="s">
        <v>5</v>
      </c>
      <c r="P37" s="26">
        <v>0</v>
      </c>
      <c r="Q37" s="19" t="s">
        <v>5</v>
      </c>
      <c r="R37" s="26">
        <v>0</v>
      </c>
      <c r="S37" s="19" t="s">
        <v>5</v>
      </c>
    </row>
    <row r="38" spans="1:19" ht="7.5" customHeight="1">
      <c r="A38" s="26"/>
      <c r="B38" s="23" t="s">
        <v>341</v>
      </c>
      <c r="C38" s="18"/>
      <c r="D38" s="26">
        <v>10927</v>
      </c>
      <c r="E38" s="19" t="s">
        <v>5</v>
      </c>
      <c r="F38" s="26">
        <v>604</v>
      </c>
      <c r="G38" s="19" t="s">
        <v>5</v>
      </c>
      <c r="H38" s="26">
        <v>100</v>
      </c>
      <c r="I38" s="19" t="s">
        <v>5</v>
      </c>
      <c r="J38" s="26">
        <v>100</v>
      </c>
      <c r="K38" s="19" t="s">
        <v>5</v>
      </c>
      <c r="L38" s="26">
        <v>0</v>
      </c>
      <c r="M38" s="19" t="s">
        <v>5</v>
      </c>
      <c r="N38" s="26">
        <v>0</v>
      </c>
      <c r="O38" s="19" t="s">
        <v>5</v>
      </c>
      <c r="P38" s="26">
        <v>0</v>
      </c>
      <c r="Q38" s="19" t="s">
        <v>5</v>
      </c>
      <c r="R38" s="26">
        <v>0</v>
      </c>
      <c r="S38" s="19" t="s">
        <v>5</v>
      </c>
    </row>
    <row r="39" spans="1:19" ht="7.5" customHeight="1">
      <c r="A39" s="26"/>
      <c r="B39" s="23" t="s">
        <v>242</v>
      </c>
      <c r="C39" s="18"/>
      <c r="D39" s="26">
        <v>28675</v>
      </c>
      <c r="E39" s="19" t="s">
        <v>5</v>
      </c>
      <c r="F39" s="26">
        <v>21308</v>
      </c>
      <c r="G39" s="19" t="s">
        <v>5</v>
      </c>
      <c r="H39" s="26">
        <v>20138</v>
      </c>
      <c r="I39" s="19" t="s">
        <v>5</v>
      </c>
      <c r="J39" s="26">
        <v>0</v>
      </c>
      <c r="K39" s="19" t="s">
        <v>5</v>
      </c>
      <c r="L39" s="26">
        <v>0</v>
      </c>
      <c r="M39" s="19" t="s">
        <v>5</v>
      </c>
      <c r="N39" s="26">
        <v>4012</v>
      </c>
      <c r="O39" s="19" t="s">
        <v>5</v>
      </c>
      <c r="P39" s="26">
        <v>2003</v>
      </c>
      <c r="Q39" s="19" t="s">
        <v>5</v>
      </c>
      <c r="R39" s="26">
        <v>0</v>
      </c>
      <c r="S39" s="19" t="s">
        <v>5</v>
      </c>
    </row>
    <row r="40" spans="1:19" ht="7.5" customHeight="1">
      <c r="A40" s="26"/>
      <c r="B40" s="23" t="s">
        <v>243</v>
      </c>
      <c r="C40" s="18"/>
      <c r="D40" s="26">
        <f>D29-SUM(D31:D39)</f>
        <v>7271</v>
      </c>
      <c r="E40" s="19"/>
      <c r="F40" s="26">
        <f>F29-SUM(F31:F39)</f>
        <v>20949</v>
      </c>
      <c r="G40" s="19"/>
      <c r="H40" s="26">
        <f>H29-SUM(H31:H39)</f>
        <v>9461</v>
      </c>
      <c r="I40" s="19"/>
      <c r="J40" s="26">
        <f>J29-SUM(J31:J39)</f>
        <v>2600</v>
      </c>
      <c r="K40" s="19"/>
      <c r="L40" s="26">
        <f>L29-SUM(L31:L39)</f>
        <v>149</v>
      </c>
      <c r="M40" s="19"/>
      <c r="N40" s="26">
        <f>N29-SUM(N31:N39)</f>
        <v>300</v>
      </c>
      <c r="O40" s="19"/>
      <c r="P40" s="26">
        <f>P29-SUM(P31:P39)</f>
        <v>300</v>
      </c>
      <c r="Q40" s="19"/>
      <c r="R40" s="26">
        <f>R29-SUM(R31:R39)</f>
        <v>149</v>
      </c>
      <c r="S40" s="19"/>
    </row>
    <row r="41" spans="1:19" ht="8.25" customHeight="1">
      <c r="A41" s="26"/>
      <c r="B41" s="7" t="s">
        <v>210</v>
      </c>
      <c r="C41" s="13"/>
      <c r="D41" s="26"/>
      <c r="E41" s="19"/>
      <c r="F41" s="26"/>
      <c r="G41" s="19"/>
      <c r="H41" s="26"/>
      <c r="I41" s="19"/>
      <c r="J41" s="26"/>
      <c r="K41" s="19"/>
      <c r="L41" s="26"/>
      <c r="M41" s="19"/>
      <c r="N41" s="26"/>
      <c r="O41" s="19"/>
      <c r="P41" s="26"/>
      <c r="Q41" s="19"/>
      <c r="R41" s="26"/>
      <c r="S41" s="19"/>
    </row>
    <row r="42" spans="1:19" ht="7.5" customHeight="1">
      <c r="A42" s="26"/>
      <c r="B42" s="23" t="s">
        <v>205</v>
      </c>
      <c r="C42" s="18"/>
      <c r="D42" s="26">
        <v>55044</v>
      </c>
      <c r="E42" s="19" t="s">
        <v>5</v>
      </c>
      <c r="F42" s="26">
        <v>40877</v>
      </c>
      <c r="G42" s="19" t="s">
        <v>5</v>
      </c>
      <c r="H42" s="26">
        <v>44970</v>
      </c>
      <c r="I42" s="19" t="s">
        <v>5</v>
      </c>
      <c r="J42" s="26">
        <v>1829</v>
      </c>
      <c r="K42" s="19" t="s">
        <v>5</v>
      </c>
      <c r="L42" s="26">
        <v>4600</v>
      </c>
      <c r="M42" s="19" t="s">
        <v>5</v>
      </c>
      <c r="N42" s="26">
        <v>5592</v>
      </c>
      <c r="O42" s="19" t="s">
        <v>5</v>
      </c>
      <c r="P42" s="26">
        <v>4563</v>
      </c>
      <c r="Q42" s="19" t="s">
        <v>5</v>
      </c>
      <c r="R42" s="27">
        <v>4600</v>
      </c>
      <c r="S42" s="19"/>
    </row>
    <row r="43" spans="1:19" ht="7.5" customHeight="1">
      <c r="A43" s="12"/>
      <c r="B43" s="11"/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/>
    </row>
    <row r="45" spans="1:19" ht="22.5" customHeight="1">
      <c r="A45" s="2"/>
      <c r="B45" s="1" t="s">
        <v>48</v>
      </c>
      <c r="C45" s="3"/>
      <c r="D45" s="5">
        <v>2015</v>
      </c>
      <c r="E45" s="6"/>
      <c r="F45" s="5">
        <v>2016</v>
      </c>
      <c r="G45" s="6"/>
      <c r="H45" s="5">
        <v>2017</v>
      </c>
      <c r="I45" s="6"/>
      <c r="J45" s="5">
        <v>2017</v>
      </c>
      <c r="K45" s="6"/>
      <c r="L45" s="5">
        <v>2018</v>
      </c>
      <c r="M45" s="6"/>
      <c r="N45" s="5">
        <v>2018</v>
      </c>
      <c r="O45" s="6"/>
      <c r="P45" s="5">
        <v>2018</v>
      </c>
      <c r="Q45" s="6"/>
      <c r="R45" s="5">
        <v>2018</v>
      </c>
      <c r="S45" s="6"/>
    </row>
    <row r="46" spans="1:19" ht="2.25" customHeight="1">
      <c r="A46" s="26"/>
      <c r="D46" s="25"/>
      <c r="E46" s="9"/>
      <c r="F46" s="25"/>
      <c r="G46" s="9"/>
      <c r="H46" s="25"/>
      <c r="I46" s="9"/>
      <c r="J46" s="25"/>
      <c r="K46" s="9"/>
      <c r="L46" s="25"/>
      <c r="M46" s="9"/>
      <c r="N46" s="25"/>
      <c r="O46" s="9"/>
      <c r="P46" s="25"/>
      <c r="Q46" s="9"/>
      <c r="R46" s="25"/>
      <c r="S46" s="9"/>
    </row>
    <row r="47" spans="1:19" ht="9" customHeight="1">
      <c r="A47" s="26"/>
      <c r="D47" s="25" t="s">
        <v>5</v>
      </c>
      <c r="E47" s="9"/>
      <c r="F47" s="25" t="s">
        <v>5</v>
      </c>
      <c r="G47" s="9"/>
      <c r="H47" s="25" t="s">
        <v>5</v>
      </c>
      <c r="I47" s="9"/>
      <c r="J47" s="25" t="s">
        <v>142</v>
      </c>
      <c r="K47" s="9"/>
      <c r="L47" s="25" t="s">
        <v>142</v>
      </c>
      <c r="M47" s="9"/>
      <c r="N47" s="25" t="s">
        <v>76</v>
      </c>
      <c r="O47" s="9"/>
      <c r="P47" s="25" t="s">
        <v>77</v>
      </c>
      <c r="Q47" s="9"/>
      <c r="R47" s="25" t="s">
        <v>78</v>
      </c>
      <c r="S47" s="9"/>
    </row>
    <row r="48" spans="1:19" ht="8.25" customHeight="1">
      <c r="A48" s="26"/>
      <c r="B48" s="7" t="s">
        <v>201</v>
      </c>
      <c r="C48" s="13"/>
      <c r="D48" s="26"/>
      <c r="E48" s="19"/>
      <c r="F48" s="26"/>
      <c r="G48" s="19"/>
      <c r="H48" s="26"/>
      <c r="I48" s="19"/>
      <c r="J48" s="26"/>
      <c r="K48" s="19"/>
      <c r="L48" s="26"/>
      <c r="M48" s="19"/>
      <c r="N48" s="26"/>
      <c r="O48" s="19"/>
      <c r="P48" s="26"/>
      <c r="Q48" s="19"/>
      <c r="R48" s="26"/>
      <c r="S48" s="19"/>
    </row>
    <row r="49" spans="1:19" ht="8.25" customHeight="1">
      <c r="A49" s="26"/>
      <c r="B49" s="7" t="s">
        <v>202</v>
      </c>
      <c r="C49" s="13"/>
      <c r="D49" s="26"/>
      <c r="E49" s="19"/>
      <c r="F49" s="26"/>
      <c r="G49" s="19"/>
      <c r="H49" s="26"/>
      <c r="I49" s="19"/>
      <c r="J49" s="26"/>
      <c r="K49" s="19"/>
      <c r="L49" s="26"/>
      <c r="M49" s="19"/>
      <c r="N49" s="26"/>
      <c r="O49" s="19"/>
      <c r="P49" s="26"/>
      <c r="Q49" s="19"/>
      <c r="R49" s="26"/>
      <c r="S49" s="19"/>
    </row>
    <row r="50" spans="1:19" ht="7.5" customHeight="1">
      <c r="A50" s="26"/>
      <c r="B50" s="23" t="s">
        <v>518</v>
      </c>
      <c r="C50" s="18"/>
      <c r="D50" s="26">
        <v>83835</v>
      </c>
      <c r="E50" s="19" t="s">
        <v>5</v>
      </c>
      <c r="F50" s="26">
        <v>83640</v>
      </c>
      <c r="G50" s="19" t="s">
        <v>5</v>
      </c>
      <c r="H50" s="26">
        <v>68157</v>
      </c>
      <c r="I50" s="19" t="s">
        <v>5</v>
      </c>
      <c r="J50" s="26">
        <v>62520</v>
      </c>
      <c r="K50" s="19" t="s">
        <v>5</v>
      </c>
      <c r="L50" s="26">
        <v>62771</v>
      </c>
      <c r="M50" s="19" t="s">
        <v>5</v>
      </c>
      <c r="N50" s="26">
        <v>5970</v>
      </c>
      <c r="O50" s="19" t="s">
        <v>5</v>
      </c>
      <c r="P50" s="27">
        <v>6000</v>
      </c>
      <c r="Q50" s="19"/>
      <c r="R50" s="27">
        <v>6000</v>
      </c>
      <c r="S50" s="19"/>
    </row>
    <row r="51" spans="1:19" ht="7.5" customHeight="1">
      <c r="A51" s="26"/>
      <c r="B51" s="23" t="s">
        <v>519</v>
      </c>
      <c r="C51" s="18"/>
      <c r="D51" s="26">
        <v>137726</v>
      </c>
      <c r="E51" s="19" t="s">
        <v>5</v>
      </c>
      <c r="F51" s="26">
        <v>45802</v>
      </c>
      <c r="G51" s="19" t="s">
        <v>5</v>
      </c>
      <c r="H51" s="26">
        <v>243525</v>
      </c>
      <c r="I51" s="19" t="s">
        <v>5</v>
      </c>
      <c r="J51" s="26">
        <v>214525</v>
      </c>
      <c r="K51" s="19" t="s">
        <v>5</v>
      </c>
      <c r="L51" s="26">
        <v>319000</v>
      </c>
      <c r="M51" s="19" t="s">
        <v>5</v>
      </c>
      <c r="N51" s="27">
        <v>29000</v>
      </c>
      <c r="O51" s="19"/>
      <c r="P51" s="27">
        <v>29000</v>
      </c>
      <c r="Q51" s="19"/>
      <c r="R51" s="27">
        <v>29000</v>
      </c>
      <c r="S51" s="19"/>
    </row>
    <row r="52" spans="1:19" ht="7.5" customHeight="1">
      <c r="A52" s="26"/>
      <c r="B52" s="23" t="s">
        <v>205</v>
      </c>
      <c r="C52" s="18"/>
      <c r="D52" s="26">
        <v>150000</v>
      </c>
      <c r="E52" s="19" t="s">
        <v>5</v>
      </c>
      <c r="F52" s="26">
        <v>28808</v>
      </c>
      <c r="G52" s="19" t="s">
        <v>5</v>
      </c>
      <c r="H52" s="26">
        <v>207704</v>
      </c>
      <c r="I52" s="19" t="s">
        <v>5</v>
      </c>
      <c r="J52" s="26">
        <v>186770</v>
      </c>
      <c r="K52" s="19" t="s">
        <v>5</v>
      </c>
      <c r="L52" s="26">
        <v>262900</v>
      </c>
      <c r="M52" s="19" t="s">
        <v>5</v>
      </c>
      <c r="N52" s="27">
        <v>23900</v>
      </c>
      <c r="O52" s="19"/>
      <c r="P52" s="27">
        <v>23900</v>
      </c>
      <c r="Q52" s="19"/>
      <c r="R52" s="27">
        <v>23900</v>
      </c>
      <c r="S52" s="19"/>
    </row>
    <row r="53" spans="1:19" ht="8.25" customHeight="1">
      <c r="A53" s="26"/>
      <c r="B53" s="7" t="s">
        <v>206</v>
      </c>
      <c r="C53" s="13"/>
      <c r="D53" s="26"/>
      <c r="E53" s="19"/>
      <c r="F53" s="26"/>
      <c r="G53" s="19"/>
      <c r="H53" s="26"/>
      <c r="I53" s="19"/>
      <c r="J53" s="26"/>
      <c r="K53" s="19"/>
      <c r="L53" s="26"/>
      <c r="M53" s="19"/>
      <c r="N53" s="26"/>
      <c r="O53" s="19"/>
      <c r="P53" s="26"/>
      <c r="Q53" s="19"/>
      <c r="R53" s="26"/>
      <c r="S53" s="19"/>
    </row>
    <row r="54" spans="1:19" ht="7.5" customHeight="1">
      <c r="A54" s="26"/>
      <c r="B54" s="23" t="s">
        <v>520</v>
      </c>
      <c r="C54" s="18" t="s">
        <v>94</v>
      </c>
      <c r="D54" s="26">
        <v>139217</v>
      </c>
      <c r="E54" s="19" t="s">
        <v>5</v>
      </c>
      <c r="F54" s="26">
        <v>113580</v>
      </c>
      <c r="G54" s="19" t="s">
        <v>5</v>
      </c>
      <c r="H54" s="26">
        <v>846613</v>
      </c>
      <c r="I54" s="19" t="s">
        <v>5</v>
      </c>
      <c r="J54" s="26">
        <v>764419</v>
      </c>
      <c r="K54" s="19" t="s">
        <v>5</v>
      </c>
      <c r="L54" s="26">
        <v>231452</v>
      </c>
      <c r="M54" s="19" t="s">
        <v>5</v>
      </c>
      <c r="N54" s="26">
        <v>52699</v>
      </c>
      <c r="O54" s="19" t="s">
        <v>5</v>
      </c>
      <c r="P54" s="26">
        <v>1726</v>
      </c>
      <c r="Q54" s="19" t="s">
        <v>5</v>
      </c>
      <c r="R54" s="26">
        <v>15756</v>
      </c>
      <c r="S54" s="19" t="s">
        <v>5</v>
      </c>
    </row>
    <row r="55" spans="1:19" ht="7.5" customHeight="1">
      <c r="A55" s="26"/>
      <c r="B55" s="23" t="s">
        <v>244</v>
      </c>
      <c r="C55" s="18"/>
      <c r="D55" s="26"/>
      <c r="E55" s="19"/>
      <c r="F55" s="26"/>
      <c r="G55" s="19"/>
      <c r="H55" s="26"/>
      <c r="I55" s="19"/>
      <c r="J55" s="26"/>
      <c r="K55" s="19"/>
      <c r="L55" s="26"/>
      <c r="M55" s="19"/>
      <c r="N55" s="26"/>
      <c r="O55" s="19"/>
      <c r="P55" s="26"/>
      <c r="Q55" s="19"/>
      <c r="R55" s="26"/>
      <c r="S55" s="19"/>
    </row>
    <row r="56" spans="1:19" ht="7.5" customHeight="1">
      <c r="A56" s="26"/>
      <c r="B56" s="23" t="s">
        <v>350</v>
      </c>
      <c r="C56" s="18"/>
      <c r="D56" s="26">
        <v>38912</v>
      </c>
      <c r="E56" s="19" t="s">
        <v>5</v>
      </c>
      <c r="F56" s="26">
        <v>28547</v>
      </c>
      <c r="G56" s="19" t="s">
        <v>5</v>
      </c>
      <c r="H56" s="26">
        <v>201918</v>
      </c>
      <c r="I56" s="19" t="s">
        <v>5</v>
      </c>
      <c r="J56" s="26">
        <v>186141</v>
      </c>
      <c r="K56" s="19" t="s">
        <v>5</v>
      </c>
      <c r="L56" s="26">
        <v>43537</v>
      </c>
      <c r="M56" s="19" t="s">
        <v>5</v>
      </c>
      <c r="N56" s="26">
        <v>6000</v>
      </c>
      <c r="O56" s="19" t="s">
        <v>5</v>
      </c>
      <c r="P56" s="26">
        <v>0</v>
      </c>
      <c r="Q56" s="19" t="s">
        <v>5</v>
      </c>
      <c r="R56" s="26">
        <v>15756</v>
      </c>
      <c r="S56" s="19" t="s">
        <v>5</v>
      </c>
    </row>
    <row r="57" spans="1:19" ht="7.5" customHeight="1">
      <c r="A57" s="26"/>
      <c r="B57" s="23" t="s">
        <v>329</v>
      </c>
      <c r="C57" s="18"/>
      <c r="D57" s="26">
        <v>9196</v>
      </c>
      <c r="E57" s="19" t="s">
        <v>5</v>
      </c>
      <c r="F57" s="26">
        <v>0</v>
      </c>
      <c r="G57" s="19" t="s">
        <v>5</v>
      </c>
      <c r="H57" s="26">
        <v>0</v>
      </c>
      <c r="I57" s="19" t="s">
        <v>5</v>
      </c>
      <c r="J57" s="26">
        <v>0</v>
      </c>
      <c r="K57" s="19" t="s">
        <v>5</v>
      </c>
      <c r="L57" s="26">
        <v>12806</v>
      </c>
      <c r="M57" s="19" t="s">
        <v>5</v>
      </c>
      <c r="N57" s="26">
        <v>12806</v>
      </c>
      <c r="O57" s="19" t="s">
        <v>5</v>
      </c>
      <c r="P57" s="26">
        <v>0</v>
      </c>
      <c r="Q57" s="19" t="s">
        <v>5</v>
      </c>
      <c r="R57" s="26">
        <v>0</v>
      </c>
      <c r="S57" s="19" t="s">
        <v>5</v>
      </c>
    </row>
    <row r="58" spans="1:19" ht="7.5" customHeight="1">
      <c r="A58" s="26"/>
      <c r="B58" s="23" t="s">
        <v>245</v>
      </c>
      <c r="C58" s="18"/>
      <c r="D58" s="26">
        <v>10912</v>
      </c>
      <c r="E58" s="19" t="s">
        <v>5</v>
      </c>
      <c r="F58" s="26">
        <v>21487</v>
      </c>
      <c r="G58" s="19" t="s">
        <v>5</v>
      </c>
      <c r="H58" s="26">
        <v>69685</v>
      </c>
      <c r="I58" s="19" t="s">
        <v>5</v>
      </c>
      <c r="J58" s="26">
        <v>69685</v>
      </c>
      <c r="K58" s="19" t="s">
        <v>5</v>
      </c>
      <c r="L58" s="26">
        <v>0</v>
      </c>
      <c r="M58" s="19" t="s">
        <v>5</v>
      </c>
      <c r="N58" s="26">
        <v>0</v>
      </c>
      <c r="O58" s="19" t="s">
        <v>5</v>
      </c>
      <c r="P58" s="26">
        <v>0</v>
      </c>
      <c r="Q58" s="19" t="s">
        <v>5</v>
      </c>
      <c r="R58" s="26">
        <v>0</v>
      </c>
      <c r="S58" s="19" t="s">
        <v>5</v>
      </c>
    </row>
    <row r="59" spans="1:19" ht="7.5" customHeight="1">
      <c r="A59" s="26"/>
      <c r="B59" s="23" t="s">
        <v>337</v>
      </c>
      <c r="C59" s="18"/>
      <c r="D59" s="26">
        <v>21978</v>
      </c>
      <c r="E59" s="19" t="s">
        <v>5</v>
      </c>
      <c r="F59" s="26">
        <v>52445</v>
      </c>
      <c r="G59" s="19" t="s">
        <v>5</v>
      </c>
      <c r="H59" s="26">
        <v>341134</v>
      </c>
      <c r="I59" s="19" t="s">
        <v>5</v>
      </c>
      <c r="J59" s="26">
        <v>285542</v>
      </c>
      <c r="K59" s="19" t="s">
        <v>5</v>
      </c>
      <c r="L59" s="26">
        <v>50000</v>
      </c>
      <c r="M59" s="19" t="s">
        <v>5</v>
      </c>
      <c r="N59" s="26">
        <v>22500</v>
      </c>
      <c r="O59" s="19" t="s">
        <v>5</v>
      </c>
      <c r="P59" s="26">
        <v>0</v>
      </c>
      <c r="Q59" s="19" t="s">
        <v>5</v>
      </c>
      <c r="R59" s="26">
        <v>0</v>
      </c>
      <c r="S59" s="19" t="s">
        <v>5</v>
      </c>
    </row>
    <row r="60" spans="1:19" ht="7.5" customHeight="1">
      <c r="A60" s="26"/>
      <c r="B60" s="23" t="s">
        <v>400</v>
      </c>
      <c r="C60" s="18"/>
      <c r="D60" s="26">
        <v>24685</v>
      </c>
      <c r="E60" s="19" t="s">
        <v>5</v>
      </c>
      <c r="F60" s="26">
        <v>0</v>
      </c>
      <c r="G60" s="19" t="s">
        <v>5</v>
      </c>
      <c r="H60" s="26">
        <v>46800</v>
      </c>
      <c r="I60" s="19" t="s">
        <v>5</v>
      </c>
      <c r="J60" s="26">
        <v>46800</v>
      </c>
      <c r="K60" s="19" t="s">
        <v>5</v>
      </c>
      <c r="L60" s="26">
        <v>35868</v>
      </c>
      <c r="M60" s="19" t="s">
        <v>5</v>
      </c>
      <c r="N60" s="26">
        <v>10800</v>
      </c>
      <c r="O60" s="19" t="s">
        <v>5</v>
      </c>
      <c r="P60" s="26">
        <v>0</v>
      </c>
      <c r="Q60" s="19" t="s">
        <v>5</v>
      </c>
      <c r="R60" s="26">
        <v>0</v>
      </c>
      <c r="S60" s="19" t="s">
        <v>5</v>
      </c>
    </row>
    <row r="61" spans="1:19" ht="7.5" customHeight="1">
      <c r="A61" s="26"/>
      <c r="B61" s="23" t="s">
        <v>243</v>
      </c>
      <c r="C61" s="18"/>
      <c r="D61" s="26">
        <f>D54-SUM(D56:D60)</f>
        <v>33534</v>
      </c>
      <c r="E61" s="19"/>
      <c r="F61" s="26">
        <f>F54-SUM(F56:F60)</f>
        <v>11101</v>
      </c>
      <c r="G61" s="19"/>
      <c r="H61" s="26">
        <f>H54-SUM(H56:H60)</f>
        <v>187076</v>
      </c>
      <c r="I61" s="19"/>
      <c r="J61" s="26">
        <f>J54-SUM(J56:J60)</f>
        <v>176251</v>
      </c>
      <c r="K61" s="19"/>
      <c r="L61" s="26">
        <f>L54-SUM(L56:L60)</f>
        <v>89241</v>
      </c>
      <c r="M61" s="19"/>
      <c r="N61" s="26">
        <f>N54-SUM(N56:N60)</f>
        <v>593</v>
      </c>
      <c r="O61" s="19"/>
      <c r="P61" s="26">
        <f>P54-SUM(P56:P60)</f>
        <v>1726</v>
      </c>
      <c r="Q61" s="19"/>
      <c r="R61" s="26">
        <f>R54-SUM(R56:R60)</f>
        <v>0</v>
      </c>
      <c r="S61" s="19"/>
    </row>
    <row r="62" spans="1:19" ht="7.5" customHeight="1">
      <c r="A62" s="26"/>
      <c r="B62" s="23" t="s">
        <v>205</v>
      </c>
      <c r="C62" s="18"/>
      <c r="D62" s="26">
        <v>7793</v>
      </c>
      <c r="E62" s="19" t="s">
        <v>5</v>
      </c>
      <c r="F62" s="26">
        <v>13008</v>
      </c>
      <c r="G62" s="19" t="s">
        <v>5</v>
      </c>
      <c r="H62" s="26">
        <v>11683</v>
      </c>
      <c r="I62" s="19" t="s">
        <v>5</v>
      </c>
      <c r="J62" s="26">
        <v>11212</v>
      </c>
      <c r="K62" s="19" t="s">
        <v>5</v>
      </c>
      <c r="L62" s="26">
        <v>12231</v>
      </c>
      <c r="M62" s="19" t="s">
        <v>5</v>
      </c>
      <c r="N62" s="26">
        <v>877</v>
      </c>
      <c r="O62" s="19" t="s">
        <v>5</v>
      </c>
      <c r="P62" s="26">
        <v>743</v>
      </c>
      <c r="Q62" s="19" t="s">
        <v>5</v>
      </c>
      <c r="R62" s="26">
        <v>965</v>
      </c>
      <c r="S62" s="19" t="s">
        <v>5</v>
      </c>
    </row>
    <row r="63" spans="1:19" ht="8.25" customHeight="1">
      <c r="A63" s="26"/>
      <c r="B63" s="7" t="s">
        <v>207</v>
      </c>
      <c r="C63" s="13"/>
      <c r="D63" s="26"/>
      <c r="E63" s="19"/>
      <c r="F63" s="26"/>
      <c r="G63" s="19"/>
      <c r="H63" s="26"/>
      <c r="I63" s="19"/>
      <c r="J63" s="26"/>
      <c r="K63" s="19"/>
      <c r="L63" s="26"/>
      <c r="M63" s="19"/>
      <c r="N63" s="26"/>
      <c r="O63" s="19"/>
      <c r="P63" s="26"/>
      <c r="Q63" s="19"/>
      <c r="R63" s="26"/>
      <c r="S63" s="19"/>
    </row>
    <row r="64" spans="1:19" ht="7.5" customHeight="1">
      <c r="A64" s="26"/>
      <c r="B64" s="23" t="s">
        <v>521</v>
      </c>
      <c r="C64" s="18" t="s">
        <v>94</v>
      </c>
      <c r="D64" s="26">
        <v>338702</v>
      </c>
      <c r="E64" s="19" t="s">
        <v>5</v>
      </c>
      <c r="F64" s="26">
        <v>264937</v>
      </c>
      <c r="G64" s="19" t="s">
        <v>5</v>
      </c>
      <c r="H64" s="26">
        <v>149253</v>
      </c>
      <c r="I64" s="19" t="s">
        <v>5</v>
      </c>
      <c r="J64" s="26">
        <v>131587</v>
      </c>
      <c r="K64" s="19" t="s">
        <v>5</v>
      </c>
      <c r="L64" s="26">
        <v>208489</v>
      </c>
      <c r="M64" s="19" t="s">
        <v>5</v>
      </c>
      <c r="N64" s="26">
        <v>28946</v>
      </c>
      <c r="O64" s="19" t="s">
        <v>5</v>
      </c>
      <c r="P64" s="26">
        <v>46859</v>
      </c>
      <c r="Q64" s="19" t="s">
        <v>5</v>
      </c>
      <c r="R64" s="26">
        <v>18781</v>
      </c>
      <c r="S64" s="19" t="s">
        <v>5</v>
      </c>
    </row>
    <row r="65" spans="1:19" ht="7.5" customHeight="1">
      <c r="A65" s="26"/>
      <c r="B65" s="23" t="s">
        <v>252</v>
      </c>
      <c r="C65" s="18"/>
      <c r="D65" s="26"/>
      <c r="E65" s="19"/>
      <c r="F65" s="26"/>
      <c r="G65" s="19"/>
      <c r="H65" s="26"/>
      <c r="I65" s="19"/>
      <c r="J65" s="26"/>
      <c r="K65" s="19"/>
      <c r="L65" s="26"/>
      <c r="M65" s="19"/>
      <c r="N65" s="26"/>
      <c r="O65" s="19"/>
      <c r="P65" s="26"/>
      <c r="Q65" s="19"/>
      <c r="R65" s="26"/>
      <c r="S65" s="19"/>
    </row>
    <row r="66" spans="1:19" ht="7.5" customHeight="1">
      <c r="A66" s="26"/>
      <c r="B66" s="23" t="s">
        <v>253</v>
      </c>
      <c r="C66" s="18"/>
      <c r="D66" s="26">
        <v>134663</v>
      </c>
      <c r="E66" s="19" t="s">
        <v>5</v>
      </c>
      <c r="F66" s="26">
        <v>85460</v>
      </c>
      <c r="G66" s="19" t="s">
        <v>5</v>
      </c>
      <c r="H66" s="26">
        <v>19471</v>
      </c>
      <c r="I66" s="19" t="s">
        <v>5</v>
      </c>
      <c r="J66" s="26">
        <v>18587</v>
      </c>
      <c r="K66" s="19" t="s">
        <v>5</v>
      </c>
      <c r="L66" s="26">
        <v>31664</v>
      </c>
      <c r="M66" s="19" t="s">
        <v>5</v>
      </c>
      <c r="N66" s="26">
        <v>6400</v>
      </c>
      <c r="O66" s="19" t="s">
        <v>5</v>
      </c>
      <c r="P66" s="26">
        <v>18238</v>
      </c>
      <c r="Q66" s="19" t="s">
        <v>5</v>
      </c>
      <c r="R66" s="26">
        <v>1181</v>
      </c>
      <c r="S66" s="19" t="s">
        <v>5</v>
      </c>
    </row>
    <row r="67" spans="1:19" ht="7.5" customHeight="1">
      <c r="A67" s="26"/>
      <c r="B67" s="23" t="s">
        <v>311</v>
      </c>
      <c r="C67" s="18"/>
      <c r="D67" s="26">
        <v>82506</v>
      </c>
      <c r="E67" s="19" t="s">
        <v>5</v>
      </c>
      <c r="F67" s="26">
        <v>130548</v>
      </c>
      <c r="G67" s="19" t="s">
        <v>5</v>
      </c>
      <c r="H67" s="26">
        <v>60360</v>
      </c>
      <c r="I67" s="19" t="s">
        <v>5</v>
      </c>
      <c r="J67" s="26">
        <v>49360</v>
      </c>
      <c r="K67" s="19" t="s">
        <v>5</v>
      </c>
      <c r="L67" s="26">
        <v>22017</v>
      </c>
      <c r="M67" s="19" t="s">
        <v>5</v>
      </c>
      <c r="N67" s="26">
        <v>6</v>
      </c>
      <c r="O67" s="19" t="s">
        <v>5</v>
      </c>
      <c r="P67" s="26">
        <v>0</v>
      </c>
      <c r="Q67" s="19" t="s">
        <v>5</v>
      </c>
      <c r="R67" s="26">
        <v>0</v>
      </c>
      <c r="S67" s="19" t="s">
        <v>5</v>
      </c>
    </row>
    <row r="68" spans="1:19" ht="7.5" customHeight="1">
      <c r="A68" s="26"/>
      <c r="B68" s="23" t="s">
        <v>243</v>
      </c>
      <c r="C68" s="18"/>
      <c r="D68" s="26">
        <f>D64-SUM(D66:D67)</f>
        <v>121533</v>
      </c>
      <c r="E68" s="19"/>
      <c r="F68" s="26">
        <f>F64-SUM(F66:F67)</f>
        <v>48929</v>
      </c>
      <c r="G68" s="19"/>
      <c r="H68" s="26">
        <f>H64-SUM(H66:H67)</f>
        <v>69422</v>
      </c>
      <c r="I68" s="19"/>
      <c r="J68" s="26">
        <f>J64-SUM(J66:J67)</f>
        <v>63640</v>
      </c>
      <c r="K68" s="19"/>
      <c r="L68" s="26">
        <f>L64-SUM(L66:L67)</f>
        <v>154808</v>
      </c>
      <c r="M68" s="19"/>
      <c r="N68" s="26">
        <f>N64-SUM(N66:N67)</f>
        <v>22540</v>
      </c>
      <c r="O68" s="19"/>
      <c r="P68" s="26">
        <f>P64-SUM(P66:P67)</f>
        <v>28621</v>
      </c>
      <c r="Q68" s="19"/>
      <c r="R68" s="26">
        <f>R64-SUM(R66:R67)</f>
        <v>17600</v>
      </c>
      <c r="S68" s="19"/>
    </row>
    <row r="69" spans="1:19" ht="7.5" customHeight="1">
      <c r="A69" s="26"/>
      <c r="B69" s="23" t="s">
        <v>205</v>
      </c>
      <c r="C69" s="18"/>
      <c r="D69" s="26">
        <v>61803</v>
      </c>
      <c r="E69" s="19" t="s">
        <v>5</v>
      </c>
      <c r="F69" s="26">
        <v>23080</v>
      </c>
      <c r="G69" s="19" t="s">
        <v>5</v>
      </c>
      <c r="H69" s="26">
        <v>207977</v>
      </c>
      <c r="I69" s="19" t="s">
        <v>5</v>
      </c>
      <c r="J69" s="26">
        <v>189712</v>
      </c>
      <c r="K69" s="19" t="s">
        <v>5</v>
      </c>
      <c r="L69" s="26">
        <v>166854</v>
      </c>
      <c r="M69" s="19" t="s">
        <v>5</v>
      </c>
      <c r="N69" s="26">
        <v>11810</v>
      </c>
      <c r="O69" s="19" t="s">
        <v>5</v>
      </c>
      <c r="P69" s="26">
        <v>12610</v>
      </c>
      <c r="Q69" s="19" t="s">
        <v>5</v>
      </c>
      <c r="R69" s="26">
        <v>10084</v>
      </c>
      <c r="S69" s="19" t="s">
        <v>5</v>
      </c>
    </row>
    <row r="70" spans="1:19" ht="7.5" customHeight="1">
      <c r="A70" s="26"/>
      <c r="B70" s="23" t="s">
        <v>252</v>
      </c>
      <c r="C70" s="18"/>
      <c r="D70" s="26"/>
      <c r="E70" s="19"/>
      <c r="F70" s="26"/>
      <c r="G70" s="19"/>
      <c r="H70" s="26"/>
      <c r="I70" s="19"/>
      <c r="J70" s="26"/>
      <c r="K70" s="19"/>
      <c r="L70" s="26"/>
      <c r="M70" s="19"/>
      <c r="N70" s="26"/>
      <c r="O70" s="19"/>
      <c r="P70" s="26"/>
      <c r="Q70" s="19"/>
      <c r="R70" s="26"/>
      <c r="S70" s="19"/>
    </row>
    <row r="71" spans="1:19" ht="7.5" customHeight="1">
      <c r="A71" s="26"/>
      <c r="B71" s="23" t="s">
        <v>253</v>
      </c>
      <c r="C71" s="18"/>
      <c r="D71" s="26">
        <v>11610</v>
      </c>
      <c r="E71" s="19" t="s">
        <v>5</v>
      </c>
      <c r="F71" s="26">
        <v>6856</v>
      </c>
      <c r="G71" s="19" t="s">
        <v>5</v>
      </c>
      <c r="H71" s="26">
        <v>33628</v>
      </c>
      <c r="I71" s="19" t="s">
        <v>5</v>
      </c>
      <c r="J71" s="26">
        <v>25321</v>
      </c>
      <c r="K71" s="19" t="s">
        <v>5</v>
      </c>
      <c r="L71" s="26">
        <v>86997</v>
      </c>
      <c r="M71" s="19" t="s">
        <v>5</v>
      </c>
      <c r="N71" s="26">
        <v>4929</v>
      </c>
      <c r="O71" s="19" t="s">
        <v>5</v>
      </c>
      <c r="P71" s="26">
        <v>2477</v>
      </c>
      <c r="Q71" s="19" t="s">
        <v>5</v>
      </c>
      <c r="R71" s="26">
        <v>5805</v>
      </c>
      <c r="S71" s="19" t="s">
        <v>5</v>
      </c>
    </row>
    <row r="72" spans="1:19" ht="7.5" customHeight="1">
      <c r="A72" s="26"/>
      <c r="B72" s="23" t="s">
        <v>311</v>
      </c>
      <c r="C72" s="18"/>
      <c r="D72" s="26">
        <v>0</v>
      </c>
      <c r="E72" s="19" t="s">
        <v>5</v>
      </c>
      <c r="F72" s="26">
        <v>2</v>
      </c>
      <c r="G72" s="19" t="s">
        <v>5</v>
      </c>
      <c r="H72" s="26">
        <v>0</v>
      </c>
      <c r="I72" s="19" t="s">
        <v>5</v>
      </c>
      <c r="J72" s="26">
        <v>0</v>
      </c>
      <c r="K72" s="19" t="s">
        <v>5</v>
      </c>
      <c r="L72" s="26">
        <v>0</v>
      </c>
      <c r="M72" s="19" t="s">
        <v>5</v>
      </c>
      <c r="N72" s="26">
        <v>0</v>
      </c>
      <c r="O72" s="19" t="s">
        <v>5</v>
      </c>
      <c r="P72" s="26">
        <v>0</v>
      </c>
      <c r="Q72" s="19" t="s">
        <v>5</v>
      </c>
      <c r="R72" s="26">
        <v>0</v>
      </c>
      <c r="S72" s="19" t="s">
        <v>5</v>
      </c>
    </row>
    <row r="73" spans="1:19" ht="7.5" customHeight="1">
      <c r="A73" s="26"/>
      <c r="B73" s="23" t="s">
        <v>313</v>
      </c>
      <c r="C73" s="18"/>
      <c r="D73" s="26">
        <v>16414</v>
      </c>
      <c r="E73" s="19" t="s">
        <v>5</v>
      </c>
      <c r="F73" s="26">
        <v>4122</v>
      </c>
      <c r="G73" s="19" t="s">
        <v>5</v>
      </c>
      <c r="H73" s="26">
        <v>15012</v>
      </c>
      <c r="I73" s="19" t="s">
        <v>5</v>
      </c>
      <c r="J73" s="26">
        <v>14362</v>
      </c>
      <c r="K73" s="19" t="s">
        <v>5</v>
      </c>
      <c r="L73" s="26">
        <v>10684</v>
      </c>
      <c r="M73" s="19" t="s">
        <v>5</v>
      </c>
      <c r="N73" s="26">
        <v>926</v>
      </c>
      <c r="O73" s="19" t="s">
        <v>5</v>
      </c>
      <c r="P73" s="26">
        <v>1827</v>
      </c>
      <c r="Q73" s="19" t="s">
        <v>5</v>
      </c>
      <c r="R73" s="26">
        <v>851</v>
      </c>
      <c r="S73" s="19" t="s">
        <v>5</v>
      </c>
    </row>
    <row r="74" spans="1:19" ht="7.5" customHeight="1">
      <c r="A74" s="26"/>
      <c r="B74" s="23" t="s">
        <v>341</v>
      </c>
      <c r="C74" s="18"/>
      <c r="D74" s="26">
        <v>2202</v>
      </c>
      <c r="E74" s="19" t="s">
        <v>5</v>
      </c>
      <c r="F74" s="26">
        <v>2302</v>
      </c>
      <c r="G74" s="19" t="s">
        <v>5</v>
      </c>
      <c r="H74" s="26">
        <v>3703</v>
      </c>
      <c r="I74" s="19" t="s">
        <v>5</v>
      </c>
      <c r="J74" s="26">
        <v>2902</v>
      </c>
      <c r="K74" s="19" t="s">
        <v>5</v>
      </c>
      <c r="L74" s="26">
        <v>0</v>
      </c>
      <c r="M74" s="19" t="s">
        <v>5</v>
      </c>
      <c r="N74" s="26">
        <v>0</v>
      </c>
      <c r="O74" s="19" t="s">
        <v>5</v>
      </c>
      <c r="P74" s="26">
        <v>0</v>
      </c>
      <c r="Q74" s="19" t="s">
        <v>5</v>
      </c>
      <c r="R74" s="26">
        <v>0</v>
      </c>
      <c r="S74" s="19" t="s">
        <v>5</v>
      </c>
    </row>
    <row r="75" spans="1:19" ht="7.5" customHeight="1">
      <c r="A75" s="26"/>
      <c r="B75" s="23" t="s">
        <v>342</v>
      </c>
      <c r="C75" s="18"/>
      <c r="D75" s="26">
        <v>9905</v>
      </c>
      <c r="E75" s="19" t="s">
        <v>5</v>
      </c>
      <c r="F75" s="26">
        <v>3803</v>
      </c>
      <c r="G75" s="19" t="s">
        <v>5</v>
      </c>
      <c r="H75" s="26">
        <v>63906</v>
      </c>
      <c r="I75" s="19" t="s">
        <v>5</v>
      </c>
      <c r="J75" s="26">
        <v>58002</v>
      </c>
      <c r="K75" s="19" t="s">
        <v>5</v>
      </c>
      <c r="L75" s="26">
        <v>38682</v>
      </c>
      <c r="M75" s="19" t="s">
        <v>5</v>
      </c>
      <c r="N75" s="26">
        <v>2502</v>
      </c>
      <c r="O75" s="19" t="s">
        <v>5</v>
      </c>
      <c r="P75" s="26">
        <v>4304</v>
      </c>
      <c r="Q75" s="19" t="s">
        <v>5</v>
      </c>
      <c r="R75" s="26">
        <v>2277</v>
      </c>
      <c r="S75" s="19" t="s">
        <v>5</v>
      </c>
    </row>
    <row r="76" spans="1:19" ht="7.5" customHeight="1">
      <c r="A76" s="26"/>
      <c r="B76" s="23" t="s">
        <v>430</v>
      </c>
      <c r="C76" s="18"/>
      <c r="D76" s="26">
        <v>8257</v>
      </c>
      <c r="E76" s="19" t="s">
        <v>5</v>
      </c>
      <c r="F76" s="26">
        <v>1751</v>
      </c>
      <c r="G76" s="19" t="s">
        <v>5</v>
      </c>
      <c r="H76" s="26">
        <v>9403</v>
      </c>
      <c r="I76" s="19" t="s">
        <v>5</v>
      </c>
      <c r="J76" s="26">
        <v>9303</v>
      </c>
      <c r="K76" s="19" t="s">
        <v>5</v>
      </c>
      <c r="L76" s="26">
        <v>2752</v>
      </c>
      <c r="M76" s="19" t="s">
        <v>5</v>
      </c>
      <c r="N76" s="26">
        <v>0</v>
      </c>
      <c r="O76" s="19" t="s">
        <v>5</v>
      </c>
      <c r="P76" s="26">
        <v>400</v>
      </c>
      <c r="Q76" s="19" t="s">
        <v>5</v>
      </c>
      <c r="R76" s="26">
        <v>200</v>
      </c>
      <c r="S76" s="19" t="s">
        <v>5</v>
      </c>
    </row>
    <row r="77" spans="1:19" ht="7.5" customHeight="1">
      <c r="A77" s="26"/>
      <c r="B77" s="23" t="s">
        <v>243</v>
      </c>
      <c r="C77" s="18"/>
      <c r="D77" s="26">
        <f>D69-SUM(D71:D76)</f>
        <v>13415</v>
      </c>
      <c r="E77" s="19"/>
      <c r="F77" s="26">
        <f>F69-SUM(F71:F76)</f>
        <v>4244</v>
      </c>
      <c r="G77" s="19"/>
      <c r="H77" s="26">
        <f>H69-SUM(H71:H76)</f>
        <v>82325</v>
      </c>
      <c r="I77" s="19"/>
      <c r="J77" s="26">
        <f>J69-SUM(J71:J76)</f>
        <v>79822</v>
      </c>
      <c r="K77" s="19"/>
      <c r="L77" s="26">
        <f>L69-SUM(L71:L76)</f>
        <v>27739</v>
      </c>
      <c r="M77" s="19"/>
      <c r="N77" s="26">
        <f>N69-SUM(N71:N76)</f>
        <v>3453</v>
      </c>
      <c r="O77" s="19"/>
      <c r="P77" s="26">
        <f>P69-SUM(P71:P76)</f>
        <v>3602</v>
      </c>
      <c r="Q77" s="19"/>
      <c r="R77" s="26">
        <f>R69-SUM(R71:R76)</f>
        <v>951</v>
      </c>
      <c r="S77" s="19"/>
    </row>
    <row r="78" spans="1:19" ht="8.25" customHeight="1">
      <c r="A78" s="26"/>
      <c r="B78" s="7" t="s">
        <v>210</v>
      </c>
      <c r="C78" s="13"/>
      <c r="D78" s="26"/>
      <c r="E78" s="19"/>
      <c r="F78" s="26"/>
      <c r="G78" s="19"/>
      <c r="H78" s="26"/>
      <c r="I78" s="19"/>
      <c r="J78" s="26"/>
      <c r="K78" s="19"/>
      <c r="L78" s="26"/>
      <c r="M78" s="19"/>
      <c r="N78" s="26"/>
      <c r="O78" s="19"/>
      <c r="P78" s="26"/>
      <c r="Q78" s="19"/>
      <c r="R78" s="26"/>
      <c r="S78" s="19"/>
    </row>
    <row r="79" spans="1:19" ht="7.5" customHeight="1">
      <c r="A79" s="26"/>
      <c r="B79" s="23" t="s">
        <v>205</v>
      </c>
      <c r="C79" s="18"/>
      <c r="D79" s="26">
        <v>95990</v>
      </c>
      <c r="E79" s="19" t="s">
        <v>5</v>
      </c>
      <c r="F79" s="26">
        <v>18376</v>
      </c>
      <c r="G79" s="19" t="s">
        <v>5</v>
      </c>
      <c r="H79" s="26">
        <v>24000</v>
      </c>
      <c r="I79" s="19" t="s">
        <v>5</v>
      </c>
      <c r="J79" s="26">
        <v>22000</v>
      </c>
      <c r="K79" s="19" t="s">
        <v>5</v>
      </c>
      <c r="L79" s="26">
        <v>22000</v>
      </c>
      <c r="M79" s="19" t="s">
        <v>5</v>
      </c>
      <c r="N79" s="27">
        <v>2000</v>
      </c>
      <c r="O79" s="19"/>
      <c r="P79" s="27">
        <v>2000</v>
      </c>
      <c r="Q79" s="19"/>
      <c r="R79" s="27">
        <v>2000</v>
      </c>
      <c r="S79" s="19"/>
    </row>
    <row r="80" spans="1:19" ht="8.25" customHeight="1">
      <c r="A80" s="26"/>
      <c r="B80" s="7" t="s">
        <v>364</v>
      </c>
      <c r="C80" s="13"/>
      <c r="D80" s="26"/>
      <c r="E80" s="19"/>
      <c r="F80" s="26"/>
      <c r="G80" s="19"/>
      <c r="H80" s="26"/>
      <c r="I80" s="19"/>
      <c r="J80" s="26"/>
      <c r="K80" s="19"/>
      <c r="L80" s="26"/>
      <c r="M80" s="19"/>
      <c r="N80" s="26"/>
      <c r="O80" s="19"/>
      <c r="P80" s="26"/>
      <c r="Q80" s="19"/>
      <c r="R80" s="26"/>
      <c r="S80" s="19"/>
    </row>
    <row r="81" spans="1:19" ht="7.5" customHeight="1">
      <c r="A81" s="26"/>
      <c r="B81" s="23" t="s">
        <v>522</v>
      </c>
      <c r="C81" s="18"/>
      <c r="D81" s="26">
        <v>9501</v>
      </c>
      <c r="E81" s="19" t="s">
        <v>5</v>
      </c>
      <c r="F81" s="26">
        <v>9501</v>
      </c>
      <c r="G81" s="19" t="s">
        <v>5</v>
      </c>
      <c r="H81" s="26">
        <v>9501</v>
      </c>
      <c r="I81" s="19" t="s">
        <v>5</v>
      </c>
      <c r="J81" s="26">
        <v>9501</v>
      </c>
      <c r="K81" s="19" t="s">
        <v>5</v>
      </c>
      <c r="L81" s="26">
        <v>9500</v>
      </c>
      <c r="M81" s="19" t="s">
        <v>5</v>
      </c>
      <c r="N81" s="27">
        <v>9500</v>
      </c>
      <c r="O81" s="19"/>
      <c r="P81" s="27">
        <v>9500</v>
      </c>
      <c r="Q81" s="19"/>
      <c r="R81" s="27">
        <v>9500</v>
      </c>
      <c r="S81" s="19"/>
    </row>
    <row r="82" spans="1:19" ht="7.5" customHeight="1">
      <c r="A82" s="12"/>
      <c r="B82" s="11"/>
      <c r="C82" s="10"/>
      <c r="D82" s="11"/>
      <c r="E82" s="10"/>
      <c r="F82" s="11"/>
      <c r="G82" s="10"/>
      <c r="H82" s="11"/>
      <c r="I82" s="10"/>
      <c r="J82" s="11"/>
      <c r="K82" s="10"/>
      <c r="L82" s="11"/>
      <c r="M82" s="10"/>
      <c r="N82" s="11"/>
      <c r="O82" s="10"/>
      <c r="P82" s="11"/>
      <c r="Q82" s="10"/>
      <c r="R82" s="11"/>
      <c r="S82" s="10"/>
    </row>
    <row r="83" spans="1:19" ht="18.75" customHeight="1">
      <c r="A83" s="21" t="s">
        <v>523</v>
      </c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Peru and Philippines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64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10</v>
      </c>
      <c r="C3" s="3"/>
      <c r="D3" s="5">
        <v>2015</v>
      </c>
      <c r="E3" s="6"/>
      <c r="F3" s="5">
        <v>2016</v>
      </c>
      <c r="G3" s="6"/>
      <c r="H3" s="5">
        <v>2017</v>
      </c>
      <c r="I3" s="6"/>
      <c r="J3" s="5">
        <v>2017</v>
      </c>
      <c r="K3" s="6"/>
      <c r="L3" s="5">
        <v>2018</v>
      </c>
      <c r="M3" s="6"/>
      <c r="N3" s="5">
        <v>2018</v>
      </c>
      <c r="O3" s="6"/>
      <c r="P3" s="5">
        <v>2018</v>
      </c>
      <c r="Q3" s="6"/>
      <c r="R3" s="5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142</v>
      </c>
      <c r="K5" s="9"/>
      <c r="L5" s="25" t="s">
        <v>142</v>
      </c>
      <c r="M5" s="9"/>
      <c r="N5" s="25" t="s">
        <v>76</v>
      </c>
      <c r="O5" s="9"/>
      <c r="P5" s="25" t="s">
        <v>77</v>
      </c>
      <c r="Q5" s="9"/>
      <c r="R5" s="25" t="s">
        <v>78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202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524</v>
      </c>
      <c r="C8" s="18"/>
      <c r="D8" s="26">
        <v>426400</v>
      </c>
      <c r="E8" s="19" t="s">
        <v>5</v>
      </c>
      <c r="F8" s="26">
        <v>424800</v>
      </c>
      <c r="G8" s="19" t="s">
        <v>5</v>
      </c>
      <c r="H8" s="26">
        <v>419800</v>
      </c>
      <c r="I8" s="19" t="s">
        <v>5</v>
      </c>
      <c r="J8" s="26">
        <v>391700</v>
      </c>
      <c r="K8" s="19" t="s">
        <v>5</v>
      </c>
      <c r="L8" s="26">
        <v>375300</v>
      </c>
      <c r="M8" s="19" t="s">
        <v>5</v>
      </c>
      <c r="N8" s="26">
        <v>33400</v>
      </c>
      <c r="O8" s="19" t="s">
        <v>5</v>
      </c>
      <c r="P8" s="26">
        <v>36200</v>
      </c>
      <c r="Q8" s="19" t="s">
        <v>5</v>
      </c>
      <c r="R8" s="26">
        <v>32800</v>
      </c>
      <c r="S8" s="19" t="s">
        <v>5</v>
      </c>
    </row>
    <row r="9" spans="1:19" ht="7.5" customHeight="1">
      <c r="A9" s="26"/>
      <c r="B9" s="23" t="s">
        <v>525</v>
      </c>
      <c r="C9" s="18"/>
      <c r="D9" s="26">
        <v>576000</v>
      </c>
      <c r="E9" s="19" t="s">
        <v>5</v>
      </c>
      <c r="F9" s="26">
        <v>576000</v>
      </c>
      <c r="G9" s="19" t="s">
        <v>5</v>
      </c>
      <c r="H9" s="26">
        <v>510600</v>
      </c>
      <c r="I9" s="19" t="s">
        <v>5</v>
      </c>
      <c r="J9" s="26">
        <v>468050</v>
      </c>
      <c r="K9" s="19" t="s">
        <v>5</v>
      </c>
      <c r="L9" s="26">
        <v>453544</v>
      </c>
      <c r="M9" s="19" t="s">
        <v>5</v>
      </c>
      <c r="N9" s="26">
        <v>46827</v>
      </c>
      <c r="O9" s="19" t="s">
        <v>5</v>
      </c>
      <c r="P9" s="26">
        <v>45283</v>
      </c>
      <c r="Q9" s="19" t="s">
        <v>5</v>
      </c>
      <c r="R9" s="26">
        <v>43429</v>
      </c>
      <c r="S9" s="19" t="s">
        <v>5</v>
      </c>
    </row>
    <row r="10" spans="1:19" ht="7.5" customHeight="1">
      <c r="A10" s="26"/>
      <c r="B10" s="23" t="s">
        <v>205</v>
      </c>
      <c r="C10" s="18"/>
      <c r="D10" s="26">
        <v>574400</v>
      </c>
      <c r="E10" s="19" t="s">
        <v>5</v>
      </c>
      <c r="F10" s="26">
        <v>535700</v>
      </c>
      <c r="G10" s="19" t="s">
        <v>5</v>
      </c>
      <c r="H10" s="26">
        <v>522000</v>
      </c>
      <c r="I10" s="19" t="s">
        <v>5</v>
      </c>
      <c r="J10" s="26">
        <v>481266</v>
      </c>
      <c r="K10" s="19" t="s">
        <v>5</v>
      </c>
      <c r="L10" s="26">
        <v>455200</v>
      </c>
      <c r="M10" s="19" t="s">
        <v>5</v>
      </c>
      <c r="N10" s="26">
        <v>46900</v>
      </c>
      <c r="O10" s="19" t="s">
        <v>5</v>
      </c>
      <c r="P10" s="26">
        <v>45300</v>
      </c>
      <c r="Q10" s="19" t="s">
        <v>5</v>
      </c>
      <c r="R10" s="26">
        <v>43500</v>
      </c>
      <c r="S10" s="19" t="s">
        <v>5</v>
      </c>
    </row>
    <row r="11" spans="1:19" ht="8.25" customHeight="1">
      <c r="A11" s="26"/>
      <c r="B11" s="7" t="s">
        <v>206</v>
      </c>
      <c r="C11" s="13"/>
      <c r="D11" s="26"/>
      <c r="E11" s="19"/>
      <c r="F11" s="26"/>
      <c r="G11" s="19"/>
      <c r="H11" s="26"/>
      <c r="I11" s="19"/>
      <c r="J11" s="26"/>
      <c r="K11" s="19"/>
      <c r="L11" s="26"/>
      <c r="M11" s="19"/>
      <c r="N11" s="26"/>
      <c r="O11" s="19"/>
      <c r="P11" s="26"/>
      <c r="Q11" s="19"/>
      <c r="R11" s="26"/>
      <c r="S11" s="19"/>
    </row>
    <row r="12" spans="1:19" ht="7.5" customHeight="1">
      <c r="A12" s="26"/>
      <c r="B12" s="23" t="s">
        <v>526</v>
      </c>
      <c r="C12" s="18"/>
      <c r="D12" s="26">
        <v>199954</v>
      </c>
      <c r="E12" s="19" t="s">
        <v>5</v>
      </c>
      <c r="F12" s="26">
        <v>172372</v>
      </c>
      <c r="G12" s="19" t="s">
        <v>5</v>
      </c>
      <c r="H12" s="26">
        <v>153565</v>
      </c>
      <c r="I12" s="19" t="s">
        <v>5</v>
      </c>
      <c r="J12" s="26">
        <v>144131</v>
      </c>
      <c r="K12" s="19" t="s">
        <v>5</v>
      </c>
      <c r="L12" s="26">
        <v>117258</v>
      </c>
      <c r="M12" s="19" t="s">
        <v>5</v>
      </c>
      <c r="N12" s="26">
        <v>13765</v>
      </c>
      <c r="O12" s="19" t="s">
        <v>5</v>
      </c>
      <c r="P12" s="26">
        <v>15305</v>
      </c>
      <c r="Q12" s="19" t="s">
        <v>5</v>
      </c>
      <c r="R12" s="26">
        <v>13596</v>
      </c>
      <c r="S12" s="19" t="s">
        <v>5</v>
      </c>
    </row>
    <row r="13" spans="1:19" ht="7.5" customHeight="1">
      <c r="A13" s="26"/>
      <c r="B13" s="23" t="s">
        <v>527</v>
      </c>
      <c r="C13" s="18"/>
      <c r="D13" s="26">
        <v>18511</v>
      </c>
      <c r="E13" s="19" t="s">
        <v>5</v>
      </c>
      <c r="F13" s="26">
        <v>25318</v>
      </c>
      <c r="G13" s="19" t="s">
        <v>5</v>
      </c>
      <c r="H13" s="26">
        <v>16096</v>
      </c>
      <c r="I13" s="19" t="s">
        <v>5</v>
      </c>
      <c r="J13" s="26">
        <v>15613</v>
      </c>
      <c r="K13" s="19" t="s">
        <v>5</v>
      </c>
      <c r="L13" s="26">
        <v>4476</v>
      </c>
      <c r="M13" s="19" t="s">
        <v>5</v>
      </c>
      <c r="N13" s="26">
        <v>74</v>
      </c>
      <c r="O13" s="19" t="s">
        <v>5</v>
      </c>
      <c r="P13" s="26">
        <v>26</v>
      </c>
      <c r="Q13" s="19" t="s">
        <v>5</v>
      </c>
      <c r="R13" s="26">
        <v>75</v>
      </c>
      <c r="S13" s="19" t="s">
        <v>5</v>
      </c>
    </row>
    <row r="14" spans="1:19" ht="7.5" customHeight="1">
      <c r="A14" s="26"/>
      <c r="B14" s="23" t="s">
        <v>382</v>
      </c>
      <c r="C14" s="18"/>
      <c r="D14" s="26">
        <v>4164</v>
      </c>
      <c r="E14" s="19" t="s">
        <v>5</v>
      </c>
      <c r="F14" s="26">
        <v>3775</v>
      </c>
      <c r="G14" s="19" t="s">
        <v>5</v>
      </c>
      <c r="H14" s="26">
        <v>4122</v>
      </c>
      <c r="I14" s="19" t="s">
        <v>5</v>
      </c>
      <c r="J14" s="26">
        <v>3946</v>
      </c>
      <c r="K14" s="19" t="s">
        <v>5</v>
      </c>
      <c r="L14" s="26">
        <v>3358</v>
      </c>
      <c r="M14" s="19" t="s">
        <v>5</v>
      </c>
      <c r="N14" s="26">
        <v>498</v>
      </c>
      <c r="O14" s="19" t="s">
        <v>5</v>
      </c>
      <c r="P14" s="26">
        <v>267</v>
      </c>
      <c r="Q14" s="19" t="s">
        <v>5</v>
      </c>
      <c r="R14" s="26">
        <v>154</v>
      </c>
      <c r="S14" s="19" t="s">
        <v>5</v>
      </c>
    </row>
    <row r="15" spans="1:19" ht="8.25" customHeight="1">
      <c r="A15" s="26"/>
      <c r="B15" s="7" t="s">
        <v>207</v>
      </c>
      <c r="C15" s="13"/>
      <c r="D15" s="26"/>
      <c r="E15" s="19"/>
      <c r="F15" s="26"/>
      <c r="G15" s="19"/>
      <c r="H15" s="26"/>
      <c r="I15" s="19"/>
      <c r="J15" s="26"/>
      <c r="K15" s="19"/>
      <c r="L15" s="26"/>
      <c r="M15" s="19"/>
      <c r="N15" s="26"/>
      <c r="O15" s="19"/>
      <c r="P15" s="26"/>
      <c r="Q15" s="19"/>
      <c r="R15" s="26"/>
      <c r="S15" s="19"/>
    </row>
    <row r="16" spans="1:19" ht="7.5" customHeight="1">
      <c r="A16" s="26"/>
      <c r="B16" s="23" t="s">
        <v>382</v>
      </c>
      <c r="C16" s="18"/>
      <c r="D16" s="26">
        <v>298171</v>
      </c>
      <c r="E16" s="19" t="s">
        <v>5</v>
      </c>
      <c r="F16" s="26">
        <v>255591</v>
      </c>
      <c r="G16" s="19" t="s">
        <v>5</v>
      </c>
      <c r="H16" s="26">
        <v>252028</v>
      </c>
      <c r="I16" s="19" t="s">
        <v>5</v>
      </c>
      <c r="J16" s="26">
        <v>221243</v>
      </c>
      <c r="K16" s="19" t="s">
        <v>5</v>
      </c>
      <c r="L16" s="26">
        <v>184791</v>
      </c>
      <c r="M16" s="19" t="s">
        <v>5</v>
      </c>
      <c r="N16" s="26">
        <v>23028</v>
      </c>
      <c r="O16" s="19" t="s">
        <v>5</v>
      </c>
      <c r="P16" s="26">
        <v>21687</v>
      </c>
      <c r="Q16" s="19" t="s">
        <v>5</v>
      </c>
      <c r="R16" s="26">
        <v>17229</v>
      </c>
      <c r="S16" s="19" t="s">
        <v>5</v>
      </c>
    </row>
    <row r="17" spans="1:19" ht="7.5" customHeight="1">
      <c r="A17" s="26"/>
      <c r="B17" s="23" t="s">
        <v>252</v>
      </c>
      <c r="C17" s="18"/>
      <c r="D17" s="26"/>
      <c r="E17" s="19"/>
      <c r="F17" s="26"/>
      <c r="G17" s="19"/>
      <c r="H17" s="26"/>
      <c r="I17" s="19"/>
      <c r="J17" s="26"/>
      <c r="K17" s="19"/>
      <c r="L17" s="26"/>
      <c r="M17" s="19"/>
      <c r="N17" s="26"/>
      <c r="O17" s="19"/>
      <c r="P17" s="26"/>
      <c r="Q17" s="19"/>
      <c r="R17" s="26"/>
      <c r="S17" s="19"/>
    </row>
    <row r="18" spans="1:19" ht="7.5" customHeight="1">
      <c r="A18" s="26"/>
      <c r="B18" s="23" t="s">
        <v>406</v>
      </c>
      <c r="C18" s="18"/>
      <c r="D18" s="26">
        <v>4261</v>
      </c>
      <c r="E18" s="19" t="s">
        <v>5</v>
      </c>
      <c r="F18" s="26">
        <v>4229</v>
      </c>
      <c r="G18" s="19" t="s">
        <v>5</v>
      </c>
      <c r="H18" s="26">
        <v>4947</v>
      </c>
      <c r="I18" s="19" t="s">
        <v>5</v>
      </c>
      <c r="J18" s="26">
        <v>4658</v>
      </c>
      <c r="K18" s="19" t="s">
        <v>5</v>
      </c>
      <c r="L18" s="26">
        <v>555</v>
      </c>
      <c r="M18" s="19" t="s">
        <v>5</v>
      </c>
      <c r="N18" s="26">
        <v>0</v>
      </c>
      <c r="O18" s="19" t="s">
        <v>5</v>
      </c>
      <c r="P18" s="26">
        <v>0</v>
      </c>
      <c r="Q18" s="19" t="s">
        <v>5</v>
      </c>
      <c r="R18" s="26">
        <v>0</v>
      </c>
      <c r="S18" s="19" t="s">
        <v>5</v>
      </c>
    </row>
    <row r="19" spans="1:19" ht="7.5" customHeight="1">
      <c r="A19" s="26"/>
      <c r="B19" s="23" t="s">
        <v>253</v>
      </c>
      <c r="C19" s="18"/>
      <c r="D19" s="26">
        <v>123283</v>
      </c>
      <c r="E19" s="19" t="s">
        <v>5</v>
      </c>
      <c r="F19" s="26">
        <v>79296</v>
      </c>
      <c r="G19" s="19" t="s">
        <v>5</v>
      </c>
      <c r="H19" s="26">
        <v>95037</v>
      </c>
      <c r="I19" s="19" t="s">
        <v>5</v>
      </c>
      <c r="J19" s="26">
        <v>78641</v>
      </c>
      <c r="K19" s="19" t="s">
        <v>5</v>
      </c>
      <c r="L19" s="26">
        <v>67675</v>
      </c>
      <c r="M19" s="19" t="s">
        <v>5</v>
      </c>
      <c r="N19" s="26">
        <v>11476</v>
      </c>
      <c r="O19" s="19" t="s">
        <v>5</v>
      </c>
      <c r="P19" s="26">
        <v>12451</v>
      </c>
      <c r="Q19" s="19" t="s">
        <v>5</v>
      </c>
      <c r="R19" s="26">
        <v>4475</v>
      </c>
      <c r="S19" s="19" t="s">
        <v>5</v>
      </c>
    </row>
    <row r="20" spans="1:19" ht="7.5" customHeight="1">
      <c r="A20" s="26"/>
      <c r="B20" s="23" t="s">
        <v>409</v>
      </c>
      <c r="C20" s="18"/>
      <c r="D20" s="26">
        <v>911</v>
      </c>
      <c r="E20" s="19" t="s">
        <v>5</v>
      </c>
      <c r="F20" s="26">
        <v>264</v>
      </c>
      <c r="G20" s="19" t="s">
        <v>5</v>
      </c>
      <c r="H20" s="26">
        <v>557</v>
      </c>
      <c r="I20" s="19" t="s">
        <v>5</v>
      </c>
      <c r="J20" s="26">
        <v>557</v>
      </c>
      <c r="K20" s="19" t="s">
        <v>5</v>
      </c>
      <c r="L20" s="26">
        <v>338</v>
      </c>
      <c r="M20" s="19" t="s">
        <v>5</v>
      </c>
      <c r="N20" s="26">
        <v>24</v>
      </c>
      <c r="O20" s="19" t="s">
        <v>5</v>
      </c>
      <c r="P20" s="26">
        <v>48</v>
      </c>
      <c r="Q20" s="19" t="s">
        <v>5</v>
      </c>
      <c r="R20" s="26">
        <v>49</v>
      </c>
      <c r="S20" s="19" t="s">
        <v>5</v>
      </c>
    </row>
    <row r="21" spans="1:19" ht="7.5" customHeight="1">
      <c r="A21" s="26"/>
      <c r="B21" s="23" t="s">
        <v>248</v>
      </c>
      <c r="C21" s="18"/>
      <c r="D21" s="26">
        <v>27570</v>
      </c>
      <c r="E21" s="19" t="s">
        <v>5</v>
      </c>
      <c r="F21" s="26">
        <v>30373</v>
      </c>
      <c r="G21" s="19" t="s">
        <v>5</v>
      </c>
      <c r="H21" s="26">
        <v>41357</v>
      </c>
      <c r="I21" s="19" t="s">
        <v>5</v>
      </c>
      <c r="J21" s="26">
        <v>37654</v>
      </c>
      <c r="K21" s="19" t="s">
        <v>5</v>
      </c>
      <c r="L21" s="26">
        <v>27501</v>
      </c>
      <c r="M21" s="19" t="s">
        <v>5</v>
      </c>
      <c r="N21" s="26">
        <v>2454</v>
      </c>
      <c r="O21" s="19" t="s">
        <v>5</v>
      </c>
      <c r="P21" s="26">
        <v>2476</v>
      </c>
      <c r="Q21" s="19" t="s">
        <v>5</v>
      </c>
      <c r="R21" s="26">
        <v>3666</v>
      </c>
      <c r="S21" s="19" t="s">
        <v>5</v>
      </c>
    </row>
    <row r="22" spans="1:19" ht="7.5" customHeight="1">
      <c r="A22" s="26"/>
      <c r="B22" s="23" t="s">
        <v>238</v>
      </c>
      <c r="C22" s="18"/>
      <c r="D22" s="26">
        <v>101520</v>
      </c>
      <c r="E22" s="19" t="s">
        <v>5</v>
      </c>
      <c r="F22" s="26">
        <v>88227</v>
      </c>
      <c r="G22" s="19" t="s">
        <v>5</v>
      </c>
      <c r="H22" s="26">
        <v>76407</v>
      </c>
      <c r="I22" s="19" t="s">
        <v>5</v>
      </c>
      <c r="J22" s="26">
        <v>67814</v>
      </c>
      <c r="K22" s="19" t="s">
        <v>5</v>
      </c>
      <c r="L22" s="26">
        <v>53905</v>
      </c>
      <c r="M22" s="19" t="s">
        <v>5</v>
      </c>
      <c r="N22" s="26">
        <v>5589</v>
      </c>
      <c r="O22" s="19" t="s">
        <v>5</v>
      </c>
      <c r="P22" s="26">
        <v>2841</v>
      </c>
      <c r="Q22" s="19" t="s">
        <v>5</v>
      </c>
      <c r="R22" s="26">
        <v>5033</v>
      </c>
      <c r="S22" s="19" t="s">
        <v>5</v>
      </c>
    </row>
    <row r="23" spans="1:19" ht="7.5" customHeight="1">
      <c r="A23" s="26"/>
      <c r="B23" s="23" t="s">
        <v>239</v>
      </c>
      <c r="C23" s="18"/>
      <c r="D23" s="26">
        <v>23843</v>
      </c>
      <c r="E23" s="19" t="s">
        <v>5</v>
      </c>
      <c r="F23" s="26">
        <v>11708</v>
      </c>
      <c r="G23" s="19" t="s">
        <v>5</v>
      </c>
      <c r="H23" s="26">
        <v>20606</v>
      </c>
      <c r="I23" s="19" t="s">
        <v>5</v>
      </c>
      <c r="J23" s="26">
        <v>19405</v>
      </c>
      <c r="K23" s="19" t="s">
        <v>5</v>
      </c>
      <c r="L23" s="26">
        <v>20724</v>
      </c>
      <c r="M23" s="19" t="s">
        <v>5</v>
      </c>
      <c r="N23" s="26">
        <v>2168</v>
      </c>
      <c r="O23" s="19" t="s">
        <v>5</v>
      </c>
      <c r="P23" s="26">
        <v>2591</v>
      </c>
      <c r="Q23" s="19" t="s">
        <v>5</v>
      </c>
      <c r="R23" s="26">
        <v>2619</v>
      </c>
      <c r="S23" s="19" t="s">
        <v>5</v>
      </c>
    </row>
    <row r="24" spans="1:19" ht="7.5" customHeight="1">
      <c r="A24" s="26"/>
      <c r="B24" s="23" t="s">
        <v>240</v>
      </c>
      <c r="C24" s="18"/>
      <c r="D24" s="26">
        <v>49</v>
      </c>
      <c r="E24" s="19" t="s">
        <v>5</v>
      </c>
      <c r="F24" s="26">
        <v>58</v>
      </c>
      <c r="G24" s="19" t="s">
        <v>5</v>
      </c>
      <c r="H24" s="26">
        <v>0</v>
      </c>
      <c r="I24" s="19" t="s">
        <v>5</v>
      </c>
      <c r="J24" s="26">
        <v>0</v>
      </c>
      <c r="K24" s="19" t="s">
        <v>5</v>
      </c>
      <c r="L24" s="26">
        <v>0</v>
      </c>
      <c r="M24" s="19" t="s">
        <v>5</v>
      </c>
      <c r="N24" s="26">
        <v>0</v>
      </c>
      <c r="O24" s="19" t="s">
        <v>5</v>
      </c>
      <c r="P24" s="26">
        <v>0</v>
      </c>
      <c r="Q24" s="19" t="s">
        <v>5</v>
      </c>
      <c r="R24" s="26">
        <v>0</v>
      </c>
      <c r="S24" s="19" t="s">
        <v>5</v>
      </c>
    </row>
    <row r="25" spans="1:19" ht="7.5" customHeight="1">
      <c r="A25" s="26"/>
      <c r="B25" s="23" t="s">
        <v>528</v>
      </c>
      <c r="C25" s="18"/>
      <c r="D25" s="26">
        <v>33</v>
      </c>
      <c r="E25" s="19" t="s">
        <v>5</v>
      </c>
      <c r="F25" s="26">
        <v>1975</v>
      </c>
      <c r="G25" s="19" t="s">
        <v>5</v>
      </c>
      <c r="H25" s="26">
        <v>264</v>
      </c>
      <c r="I25" s="19" t="s">
        <v>5</v>
      </c>
      <c r="J25" s="26">
        <v>264</v>
      </c>
      <c r="K25" s="19" t="s">
        <v>5</v>
      </c>
      <c r="L25" s="26">
        <v>59</v>
      </c>
      <c r="M25" s="19" t="s">
        <v>5</v>
      </c>
      <c r="N25" s="26">
        <v>0</v>
      </c>
      <c r="O25" s="19" t="s">
        <v>5</v>
      </c>
      <c r="P25" s="26">
        <v>1</v>
      </c>
      <c r="Q25" s="19" t="s">
        <v>5</v>
      </c>
      <c r="R25" s="26">
        <v>25</v>
      </c>
      <c r="S25" s="19" t="s">
        <v>5</v>
      </c>
    </row>
    <row r="26" spans="1:19" ht="7.5" customHeight="1">
      <c r="A26" s="26"/>
      <c r="B26" s="23" t="s">
        <v>249</v>
      </c>
      <c r="C26" s="18"/>
      <c r="D26" s="26">
        <v>0</v>
      </c>
      <c r="E26" s="19" t="s">
        <v>5</v>
      </c>
      <c r="F26" s="26">
        <v>0</v>
      </c>
      <c r="G26" s="19" t="s">
        <v>5</v>
      </c>
      <c r="H26" s="26">
        <v>37</v>
      </c>
      <c r="I26" s="19" t="s">
        <v>5</v>
      </c>
      <c r="J26" s="26">
        <v>37</v>
      </c>
      <c r="K26" s="19" t="s">
        <v>5</v>
      </c>
      <c r="L26" s="26">
        <v>0</v>
      </c>
      <c r="M26" s="19" t="s">
        <v>5</v>
      </c>
      <c r="N26" s="26">
        <v>0</v>
      </c>
      <c r="O26" s="19" t="s">
        <v>5</v>
      </c>
      <c r="P26" s="26">
        <v>0</v>
      </c>
      <c r="Q26" s="19" t="s">
        <v>5</v>
      </c>
      <c r="R26" s="26">
        <v>0</v>
      </c>
      <c r="S26" s="19" t="s">
        <v>5</v>
      </c>
    </row>
    <row r="27" spans="1:19" ht="7.5" customHeight="1">
      <c r="A27" s="26"/>
      <c r="B27" s="23" t="s">
        <v>243</v>
      </c>
      <c r="C27" s="18"/>
      <c r="D27" s="26">
        <f>D16-SUM(D18:D26)</f>
        <v>16701</v>
      </c>
      <c r="E27" s="19"/>
      <c r="F27" s="26">
        <f>F16-SUM(F18:F26)</f>
        <v>39461</v>
      </c>
      <c r="G27" s="19"/>
      <c r="H27" s="26">
        <f>H16-SUM(H18:H26)</f>
        <v>12816</v>
      </c>
      <c r="I27" s="19"/>
      <c r="J27" s="26">
        <f>J16-SUM(J18:J26)</f>
        <v>12213</v>
      </c>
      <c r="K27" s="19"/>
      <c r="L27" s="26">
        <f>L16-SUM(L18:L26)</f>
        <v>14034</v>
      </c>
      <c r="M27" s="19"/>
      <c r="N27" s="26">
        <f>N16-SUM(N18:N26)</f>
        <v>1317</v>
      </c>
      <c r="O27" s="19"/>
      <c r="P27" s="26">
        <f>P16-SUM(P18:P26)</f>
        <v>1279</v>
      </c>
      <c r="Q27" s="19"/>
      <c r="R27" s="26">
        <f>R16-SUM(R18:R26)</f>
        <v>1362</v>
      </c>
      <c r="S27" s="19"/>
    </row>
    <row r="28" spans="1:19" ht="7.5" customHeight="1">
      <c r="A28" s="26"/>
      <c r="B28" s="23" t="s">
        <v>208</v>
      </c>
      <c r="C28" s="18"/>
      <c r="D28" s="26">
        <v>2966</v>
      </c>
      <c r="E28" s="19" t="s">
        <v>5</v>
      </c>
      <c r="F28" s="26">
        <v>2707</v>
      </c>
      <c r="G28" s="19" t="s">
        <v>5</v>
      </c>
      <c r="H28" s="26">
        <v>3095</v>
      </c>
      <c r="I28" s="19" t="s">
        <v>5</v>
      </c>
      <c r="J28" s="26">
        <v>2869</v>
      </c>
      <c r="K28" s="19" t="s">
        <v>5</v>
      </c>
      <c r="L28" s="26">
        <v>3222</v>
      </c>
      <c r="M28" s="19" t="s">
        <v>5</v>
      </c>
      <c r="N28" s="26">
        <v>230</v>
      </c>
      <c r="O28" s="19" t="s">
        <v>5</v>
      </c>
      <c r="P28" s="26">
        <v>259</v>
      </c>
      <c r="Q28" s="19" t="s">
        <v>5</v>
      </c>
      <c r="R28" s="26">
        <v>365</v>
      </c>
      <c r="S28" s="19" t="s">
        <v>5</v>
      </c>
    </row>
    <row r="29" spans="1:19" ht="7.5" customHeight="1">
      <c r="A29" s="26"/>
      <c r="B29" s="23" t="s">
        <v>529</v>
      </c>
      <c r="C29" s="18"/>
      <c r="D29" s="26">
        <v>64076</v>
      </c>
      <c r="E29" s="19" t="s">
        <v>5</v>
      </c>
      <c r="F29" s="26">
        <v>80655</v>
      </c>
      <c r="G29" s="19" t="s">
        <v>5</v>
      </c>
      <c r="H29" s="26">
        <v>71117</v>
      </c>
      <c r="I29" s="19" t="s">
        <v>5</v>
      </c>
      <c r="J29" s="26">
        <v>66210</v>
      </c>
      <c r="K29" s="19" t="s">
        <v>5</v>
      </c>
      <c r="L29" s="26">
        <v>84803</v>
      </c>
      <c r="M29" s="19" t="s">
        <v>5</v>
      </c>
      <c r="N29" s="26">
        <v>6016</v>
      </c>
      <c r="O29" s="19" t="s">
        <v>5</v>
      </c>
      <c r="P29" s="26">
        <v>9877</v>
      </c>
      <c r="Q29" s="19" t="s">
        <v>5</v>
      </c>
      <c r="R29" s="26">
        <v>8806</v>
      </c>
      <c r="S29" s="19" t="s">
        <v>5</v>
      </c>
    </row>
    <row r="30" spans="1:19" ht="8.25" customHeight="1">
      <c r="A30" s="26"/>
      <c r="B30" s="7" t="s">
        <v>210</v>
      </c>
      <c r="C30" s="13"/>
      <c r="D30" s="26"/>
      <c r="E30" s="19"/>
      <c r="F30" s="26"/>
      <c r="G30" s="19"/>
      <c r="H30" s="26"/>
      <c r="I30" s="19"/>
      <c r="J30" s="26"/>
      <c r="K30" s="19"/>
      <c r="L30" s="26"/>
      <c r="M30" s="19"/>
      <c r="N30" s="26"/>
      <c r="O30" s="19"/>
      <c r="P30" s="26"/>
      <c r="Q30" s="19"/>
      <c r="R30" s="26"/>
      <c r="S30" s="19"/>
    </row>
    <row r="31" spans="1:19" ht="7.5" customHeight="1">
      <c r="A31" s="26"/>
      <c r="B31" s="23" t="s">
        <v>205</v>
      </c>
      <c r="C31" s="18"/>
      <c r="D31" s="26">
        <v>280392</v>
      </c>
      <c r="E31" s="19" t="s">
        <v>5</v>
      </c>
      <c r="F31" s="26">
        <v>283885</v>
      </c>
      <c r="G31" s="19" t="s">
        <v>5</v>
      </c>
      <c r="H31" s="26">
        <v>274182</v>
      </c>
      <c r="I31" s="19" t="s">
        <v>5</v>
      </c>
      <c r="J31" s="26">
        <v>264057</v>
      </c>
      <c r="K31" s="19" t="s">
        <v>5</v>
      </c>
      <c r="L31" s="26">
        <v>279600</v>
      </c>
      <c r="M31" s="19" t="s">
        <v>5</v>
      </c>
      <c r="N31" s="26">
        <v>24370</v>
      </c>
      <c r="O31" s="19" t="s">
        <v>5</v>
      </c>
      <c r="P31" s="26">
        <v>23880</v>
      </c>
      <c r="Q31" s="19" t="s">
        <v>5</v>
      </c>
      <c r="R31" s="26">
        <v>26425</v>
      </c>
      <c r="S31" s="19" t="s">
        <v>5</v>
      </c>
    </row>
    <row r="32" spans="1:19" ht="8.25" customHeight="1">
      <c r="A32" s="26"/>
      <c r="B32" s="7" t="s">
        <v>364</v>
      </c>
      <c r="C32" s="13"/>
      <c r="D32" s="26"/>
      <c r="E32" s="19"/>
      <c r="F32" s="26"/>
      <c r="G32" s="19"/>
      <c r="H32" s="26"/>
      <c r="I32" s="19"/>
      <c r="J32" s="26"/>
      <c r="K32" s="19"/>
      <c r="L32" s="26"/>
      <c r="M32" s="19"/>
      <c r="N32" s="26"/>
      <c r="O32" s="19"/>
      <c r="P32" s="26"/>
      <c r="Q32" s="19"/>
      <c r="R32" s="26"/>
      <c r="S32" s="19"/>
    </row>
    <row r="33" spans="1:19" ht="7.5" customHeight="1">
      <c r="A33" s="26"/>
      <c r="B33" s="23" t="s">
        <v>530</v>
      </c>
      <c r="C33" s="18"/>
      <c r="D33" s="26">
        <v>4430</v>
      </c>
      <c r="E33" s="19" t="s">
        <v>5</v>
      </c>
      <c r="F33" s="26">
        <v>9642</v>
      </c>
      <c r="G33" s="19" t="s">
        <v>5</v>
      </c>
      <c r="H33" s="26">
        <v>5563</v>
      </c>
      <c r="I33" s="19" t="s">
        <v>5</v>
      </c>
      <c r="J33" s="26">
        <v>5563</v>
      </c>
      <c r="K33" s="19" t="s">
        <v>5</v>
      </c>
      <c r="L33" s="26">
        <v>7579</v>
      </c>
      <c r="M33" s="19" t="s">
        <v>5</v>
      </c>
      <c r="N33" s="26">
        <v>7579</v>
      </c>
      <c r="O33" s="19" t="s">
        <v>5</v>
      </c>
      <c r="P33" s="26">
        <v>7579</v>
      </c>
      <c r="Q33" s="19" t="s">
        <v>5</v>
      </c>
      <c r="R33" s="26">
        <v>7579</v>
      </c>
      <c r="S33" s="19" t="s">
        <v>5</v>
      </c>
    </row>
    <row r="34" spans="1:19" ht="8.25" customHeight="1">
      <c r="A34" s="26"/>
      <c r="B34" s="7" t="s">
        <v>211</v>
      </c>
      <c r="C34" s="13"/>
      <c r="D34" s="26"/>
      <c r="E34" s="19"/>
      <c r="F34" s="26"/>
      <c r="G34" s="19"/>
      <c r="H34" s="26"/>
      <c r="I34" s="19"/>
      <c r="J34" s="26"/>
      <c r="K34" s="19"/>
      <c r="L34" s="26"/>
      <c r="M34" s="19"/>
      <c r="N34" s="26"/>
      <c r="O34" s="19"/>
      <c r="P34" s="26"/>
      <c r="Q34" s="19"/>
      <c r="R34" s="26"/>
      <c r="S34" s="19"/>
    </row>
    <row r="35" spans="1:19" ht="8.25" customHeight="1">
      <c r="A35" s="26"/>
      <c r="B35" s="7" t="s">
        <v>206</v>
      </c>
      <c r="C35" s="13"/>
      <c r="D35" s="26"/>
      <c r="E35" s="19"/>
      <c r="F35" s="26"/>
      <c r="G35" s="19"/>
      <c r="H35" s="26"/>
      <c r="I35" s="19"/>
      <c r="J35" s="26"/>
      <c r="K35" s="19"/>
      <c r="L35" s="26"/>
      <c r="M35" s="19"/>
      <c r="N35" s="26"/>
      <c r="O35" s="19"/>
      <c r="P35" s="26"/>
      <c r="Q35" s="19"/>
      <c r="R35" s="26"/>
      <c r="S35" s="19"/>
    </row>
    <row r="36" spans="1:19" ht="7.5" customHeight="1">
      <c r="A36" s="26"/>
      <c r="B36" s="23" t="s">
        <v>259</v>
      </c>
      <c r="C36" s="18"/>
      <c r="D36" s="26"/>
      <c r="E36" s="19"/>
      <c r="F36" s="26"/>
      <c r="G36" s="19"/>
      <c r="H36" s="26"/>
      <c r="I36" s="19"/>
      <c r="J36" s="26"/>
      <c r="K36" s="19"/>
      <c r="L36" s="26"/>
      <c r="M36" s="19"/>
      <c r="N36" s="26"/>
      <c r="O36" s="19"/>
      <c r="P36" s="26"/>
      <c r="Q36" s="19"/>
      <c r="R36" s="26"/>
      <c r="S36" s="19"/>
    </row>
    <row r="37" spans="1:19" ht="7.5" customHeight="1">
      <c r="A37" s="26"/>
      <c r="B37" s="23" t="s">
        <v>260</v>
      </c>
      <c r="C37" s="18"/>
      <c r="D37" s="26">
        <v>65042</v>
      </c>
      <c r="E37" s="19" t="s">
        <v>5</v>
      </c>
      <c r="F37" s="26">
        <v>66966</v>
      </c>
      <c r="G37" s="19" t="s">
        <v>5</v>
      </c>
      <c r="H37" s="26">
        <v>80451</v>
      </c>
      <c r="I37" s="19" t="s">
        <v>5</v>
      </c>
      <c r="J37" s="26">
        <v>74076</v>
      </c>
      <c r="K37" s="19" t="s">
        <v>5</v>
      </c>
      <c r="L37" s="26">
        <v>86237</v>
      </c>
      <c r="M37" s="19" t="s">
        <v>5</v>
      </c>
      <c r="N37" s="26">
        <v>6491</v>
      </c>
      <c r="O37" s="19" t="s">
        <v>5</v>
      </c>
      <c r="P37" s="26">
        <v>7275</v>
      </c>
      <c r="Q37" s="19" t="s">
        <v>5</v>
      </c>
      <c r="R37" s="26">
        <v>7565</v>
      </c>
      <c r="S37" s="19" t="s">
        <v>5</v>
      </c>
    </row>
    <row r="38" spans="1:19" ht="7.5" customHeight="1">
      <c r="A38" s="26"/>
      <c r="B38" s="23" t="s">
        <v>531</v>
      </c>
      <c r="C38" s="18"/>
      <c r="D38" s="26">
        <v>6996</v>
      </c>
      <c r="E38" s="19" t="s">
        <v>5</v>
      </c>
      <c r="F38" s="26">
        <v>7088</v>
      </c>
      <c r="G38" s="19" t="s">
        <v>5</v>
      </c>
      <c r="H38" s="26">
        <v>7540</v>
      </c>
      <c r="I38" s="19" t="s">
        <v>5</v>
      </c>
      <c r="J38" s="26">
        <v>7067</v>
      </c>
      <c r="K38" s="19" t="s">
        <v>5</v>
      </c>
      <c r="L38" s="26">
        <v>7744</v>
      </c>
      <c r="M38" s="19" t="s">
        <v>5</v>
      </c>
      <c r="N38" s="26">
        <v>734</v>
      </c>
      <c r="O38" s="19" t="s">
        <v>5</v>
      </c>
      <c r="P38" s="26">
        <v>726</v>
      </c>
      <c r="Q38" s="19" t="s">
        <v>5</v>
      </c>
      <c r="R38" s="26">
        <v>738</v>
      </c>
      <c r="S38" s="19" t="s">
        <v>5</v>
      </c>
    </row>
    <row r="39" spans="1:19" ht="7.5" customHeight="1">
      <c r="A39" s="26"/>
      <c r="B39" s="23" t="s">
        <v>532</v>
      </c>
      <c r="C39" s="18"/>
      <c r="D39" s="26">
        <v>6234</v>
      </c>
      <c r="E39" s="19" t="s">
        <v>5</v>
      </c>
      <c r="F39" s="26">
        <v>6604</v>
      </c>
      <c r="G39" s="19" t="s">
        <v>5</v>
      </c>
      <c r="H39" s="26">
        <v>7591</v>
      </c>
      <c r="I39" s="19" t="s">
        <v>5</v>
      </c>
      <c r="J39" s="26">
        <v>7072</v>
      </c>
      <c r="K39" s="19" t="s">
        <v>5</v>
      </c>
      <c r="L39" s="26">
        <v>7832</v>
      </c>
      <c r="M39" s="19" t="s">
        <v>5</v>
      </c>
      <c r="N39" s="26">
        <v>760</v>
      </c>
      <c r="O39" s="19" t="s">
        <v>5</v>
      </c>
      <c r="P39" s="26">
        <v>688</v>
      </c>
      <c r="Q39" s="19" t="s">
        <v>5</v>
      </c>
      <c r="R39" s="26">
        <v>682</v>
      </c>
      <c r="S39" s="19" t="s">
        <v>5</v>
      </c>
    </row>
    <row r="40" spans="1:19" ht="7.5" customHeight="1">
      <c r="A40" s="26"/>
      <c r="B40" s="23" t="s">
        <v>263</v>
      </c>
      <c r="C40" s="18"/>
      <c r="D40" s="26">
        <v>14067</v>
      </c>
      <c r="E40" s="19" t="s">
        <v>5</v>
      </c>
      <c r="F40" s="26">
        <v>14115</v>
      </c>
      <c r="G40" s="19" t="s">
        <v>5</v>
      </c>
      <c r="H40" s="26">
        <v>12756</v>
      </c>
      <c r="I40" s="19" t="s">
        <v>5</v>
      </c>
      <c r="J40" s="26">
        <v>11922</v>
      </c>
      <c r="K40" s="19" t="s">
        <v>5</v>
      </c>
      <c r="L40" s="26">
        <v>11739</v>
      </c>
      <c r="M40" s="19" t="s">
        <v>5</v>
      </c>
      <c r="N40" s="26">
        <v>940</v>
      </c>
      <c r="O40" s="19" t="s">
        <v>5</v>
      </c>
      <c r="P40" s="26">
        <v>1385</v>
      </c>
      <c r="Q40" s="19" t="s">
        <v>5</v>
      </c>
      <c r="R40" s="26">
        <v>1106</v>
      </c>
      <c r="S40" s="19" t="s">
        <v>5</v>
      </c>
    </row>
    <row r="41" spans="1:19" ht="7.5" customHeight="1">
      <c r="A41" s="26"/>
      <c r="B41" s="23"/>
      <c r="C41" s="18" t="s">
        <v>94</v>
      </c>
      <c r="D41" s="26">
        <f>SUM(D37:D40)</f>
        <v>92339</v>
      </c>
      <c r="E41" s="19"/>
      <c r="F41" s="26">
        <f>SUM(F37:F40)</f>
        <v>94773</v>
      </c>
      <c r="G41" s="19"/>
      <c r="H41" s="26">
        <f>SUM(H37:H40)</f>
        <v>108338</v>
      </c>
      <c r="I41" s="19"/>
      <c r="J41" s="26">
        <f>SUM(J37:J40)</f>
        <v>100137</v>
      </c>
      <c r="K41" s="19"/>
      <c r="L41" s="26">
        <f>SUM(L37:L40)</f>
        <v>113552</v>
      </c>
      <c r="M41" s="19"/>
      <c r="N41" s="26">
        <f>SUM(N37:N40)</f>
        <v>8925</v>
      </c>
      <c r="O41" s="19"/>
      <c r="P41" s="26">
        <f>SUM(P37:P40)</f>
        <v>10074</v>
      </c>
      <c r="Q41" s="19"/>
      <c r="R41" s="26">
        <f>SUM(R37:R40)</f>
        <v>10091</v>
      </c>
      <c r="S41" s="19"/>
    </row>
    <row r="42" spans="1:19" ht="7.5" customHeight="1">
      <c r="A42" s="26"/>
      <c r="B42" s="23" t="s">
        <v>264</v>
      </c>
      <c r="C42" s="18"/>
      <c r="D42" s="26"/>
      <c r="E42" s="19"/>
      <c r="F42" s="26"/>
      <c r="G42" s="19"/>
      <c r="H42" s="26"/>
      <c r="I42" s="19"/>
      <c r="J42" s="26"/>
      <c r="K42" s="19"/>
      <c r="L42" s="26"/>
      <c r="M42" s="19"/>
      <c r="N42" s="26"/>
      <c r="O42" s="19"/>
      <c r="P42" s="26"/>
      <c r="Q42" s="19"/>
      <c r="R42" s="26"/>
      <c r="S42" s="19"/>
    </row>
    <row r="43" spans="1:19" ht="7.5" customHeight="1">
      <c r="A43" s="26"/>
      <c r="B43" s="23" t="s">
        <v>260</v>
      </c>
      <c r="C43" s="18"/>
      <c r="D43" s="26">
        <v>2952</v>
      </c>
      <c r="E43" s="19" t="s">
        <v>5</v>
      </c>
      <c r="F43" s="26">
        <v>3459</v>
      </c>
      <c r="G43" s="19" t="s">
        <v>5</v>
      </c>
      <c r="H43" s="26">
        <v>3290</v>
      </c>
      <c r="I43" s="19" t="s">
        <v>5</v>
      </c>
      <c r="J43" s="26">
        <v>3100</v>
      </c>
      <c r="K43" s="19" t="s">
        <v>5</v>
      </c>
      <c r="L43" s="26">
        <v>7071</v>
      </c>
      <c r="M43" s="19" t="s">
        <v>5</v>
      </c>
      <c r="N43" s="26">
        <v>220</v>
      </c>
      <c r="O43" s="19" t="s">
        <v>5</v>
      </c>
      <c r="P43" s="26">
        <v>369</v>
      </c>
      <c r="Q43" s="19" t="s">
        <v>5</v>
      </c>
      <c r="R43" s="26">
        <v>263</v>
      </c>
      <c r="S43" s="19" t="s">
        <v>5</v>
      </c>
    </row>
    <row r="44" spans="1:19" ht="7.5" customHeight="1">
      <c r="A44" s="26"/>
      <c r="B44" s="23" t="s">
        <v>533</v>
      </c>
      <c r="C44" s="18"/>
      <c r="D44" s="26">
        <v>8812</v>
      </c>
      <c r="E44" s="19" t="s">
        <v>5</v>
      </c>
      <c r="F44" s="26">
        <v>8753</v>
      </c>
      <c r="G44" s="19" t="s">
        <v>5</v>
      </c>
      <c r="H44" s="26">
        <v>11348</v>
      </c>
      <c r="I44" s="19" t="s">
        <v>5</v>
      </c>
      <c r="J44" s="26">
        <v>10490</v>
      </c>
      <c r="K44" s="19" t="s">
        <v>5</v>
      </c>
      <c r="L44" s="26">
        <v>13969</v>
      </c>
      <c r="M44" s="19" t="s">
        <v>5</v>
      </c>
      <c r="N44" s="26">
        <v>1293</v>
      </c>
      <c r="O44" s="19" t="s">
        <v>5</v>
      </c>
      <c r="P44" s="26">
        <v>1174</v>
      </c>
      <c r="Q44" s="19" t="s">
        <v>5</v>
      </c>
      <c r="R44" s="26">
        <v>1225</v>
      </c>
      <c r="S44" s="19" t="s">
        <v>5</v>
      </c>
    </row>
    <row r="45" spans="1:19" ht="7.5" customHeight="1">
      <c r="A45" s="26"/>
      <c r="B45" s="23" t="s">
        <v>534</v>
      </c>
      <c r="C45" s="18"/>
      <c r="D45" s="26">
        <v>7723</v>
      </c>
      <c r="E45" s="19" t="s">
        <v>5</v>
      </c>
      <c r="F45" s="26">
        <v>11115</v>
      </c>
      <c r="G45" s="19" t="s">
        <v>5</v>
      </c>
      <c r="H45" s="26">
        <v>7792</v>
      </c>
      <c r="I45" s="19" t="s">
        <v>5</v>
      </c>
      <c r="J45" s="26">
        <v>7437</v>
      </c>
      <c r="K45" s="19" t="s">
        <v>5</v>
      </c>
      <c r="L45" s="26">
        <v>7030</v>
      </c>
      <c r="M45" s="19" t="s">
        <v>5</v>
      </c>
      <c r="N45" s="26">
        <v>598</v>
      </c>
      <c r="O45" s="19" t="s">
        <v>5</v>
      </c>
      <c r="P45" s="26">
        <v>570</v>
      </c>
      <c r="Q45" s="19" t="s">
        <v>5</v>
      </c>
      <c r="R45" s="26">
        <v>777</v>
      </c>
      <c r="S45" s="19" t="s">
        <v>5</v>
      </c>
    </row>
    <row r="46" spans="1:19" ht="7.5" customHeight="1">
      <c r="A46" s="26"/>
      <c r="B46" s="23" t="s">
        <v>263</v>
      </c>
      <c r="C46" s="18"/>
      <c r="D46" s="26">
        <v>4448</v>
      </c>
      <c r="E46" s="19" t="s">
        <v>5</v>
      </c>
      <c r="F46" s="26">
        <v>4084</v>
      </c>
      <c r="G46" s="19" t="s">
        <v>5</v>
      </c>
      <c r="H46" s="26">
        <v>3667</v>
      </c>
      <c r="I46" s="19" t="s">
        <v>5</v>
      </c>
      <c r="J46" s="26">
        <v>3481</v>
      </c>
      <c r="K46" s="19" t="s">
        <v>5</v>
      </c>
      <c r="L46" s="26">
        <v>4064</v>
      </c>
      <c r="M46" s="19" t="s">
        <v>5</v>
      </c>
      <c r="N46" s="26">
        <v>253</v>
      </c>
      <c r="O46" s="19" t="s">
        <v>5</v>
      </c>
      <c r="P46" s="26">
        <v>477</v>
      </c>
      <c r="Q46" s="19" t="s">
        <v>5</v>
      </c>
      <c r="R46" s="26">
        <v>326</v>
      </c>
      <c r="S46" s="19" t="s">
        <v>5</v>
      </c>
    </row>
    <row r="47" spans="1:19" ht="7.5" customHeight="1">
      <c r="A47" s="26"/>
      <c r="B47" s="23"/>
      <c r="C47" s="18" t="s">
        <v>94</v>
      </c>
      <c r="D47" s="26">
        <f>SUM(D43:D46)</f>
        <v>23935</v>
      </c>
      <c r="E47" s="19"/>
      <c r="F47" s="26">
        <f>SUM(F43:F46)</f>
        <v>27411</v>
      </c>
      <c r="G47" s="19"/>
      <c r="H47" s="26">
        <f>SUM(H43:H46)</f>
        <v>26097</v>
      </c>
      <c r="I47" s="19"/>
      <c r="J47" s="26">
        <f>SUM(J43:J46)</f>
        <v>24508</v>
      </c>
      <c r="K47" s="19"/>
      <c r="L47" s="26">
        <f>SUM(L43:L46)</f>
        <v>32134</v>
      </c>
      <c r="M47" s="19"/>
      <c r="N47" s="26">
        <f>SUM(N43:N46)</f>
        <v>2364</v>
      </c>
      <c r="O47" s="19"/>
      <c r="P47" s="26">
        <f>SUM(P43:P46)</f>
        <v>2590</v>
      </c>
      <c r="Q47" s="19"/>
      <c r="R47" s="26">
        <f>SUM(R43:R46)</f>
        <v>2591</v>
      </c>
      <c r="S47" s="19"/>
    </row>
    <row r="48" spans="1:19" ht="7.5" customHeight="1">
      <c r="A48" s="26"/>
      <c r="B48" s="7"/>
      <c r="C48" s="13" t="s">
        <v>511</v>
      </c>
      <c r="D48" s="31">
        <f>D41+D47</f>
        <v>116274</v>
      </c>
      <c r="E48" s="19"/>
      <c r="F48" s="31">
        <f>F41+F47</f>
        <v>122184</v>
      </c>
      <c r="G48" s="19"/>
      <c r="H48" s="31">
        <f>H41+H47</f>
        <v>134435</v>
      </c>
      <c r="I48" s="19"/>
      <c r="J48" s="31">
        <f>J41+J47</f>
        <v>124645</v>
      </c>
      <c r="K48" s="19"/>
      <c r="L48" s="31">
        <f>L41+L47</f>
        <v>145686</v>
      </c>
      <c r="M48" s="19"/>
      <c r="N48" s="31">
        <f>N41+N47</f>
        <v>11289</v>
      </c>
      <c r="O48" s="19"/>
      <c r="P48" s="31">
        <f>P41+P47</f>
        <v>12664</v>
      </c>
      <c r="Q48" s="19"/>
      <c r="R48" s="31">
        <f>R41+R47</f>
        <v>12682</v>
      </c>
      <c r="S48" s="19"/>
    </row>
    <row r="49" spans="1:19" ht="8.25" customHeight="1">
      <c r="A49" s="26"/>
      <c r="B49" s="7" t="s">
        <v>207</v>
      </c>
      <c r="C49" s="13"/>
      <c r="D49" s="26"/>
      <c r="E49" s="19"/>
      <c r="F49" s="26"/>
      <c r="G49" s="19"/>
      <c r="H49" s="26"/>
      <c r="I49" s="19"/>
      <c r="J49" s="26"/>
      <c r="K49" s="19"/>
      <c r="L49" s="26"/>
      <c r="M49" s="19"/>
      <c r="N49" s="26"/>
      <c r="O49" s="19"/>
      <c r="P49" s="26"/>
      <c r="Q49" s="19"/>
      <c r="R49" s="26"/>
      <c r="S49" s="19"/>
    </row>
    <row r="50" spans="1:19" ht="7.5" customHeight="1">
      <c r="A50" s="26"/>
      <c r="B50" s="23" t="s">
        <v>259</v>
      </c>
      <c r="C50" s="18"/>
      <c r="D50" s="26"/>
      <c r="E50" s="19"/>
      <c r="F50" s="26"/>
      <c r="G50" s="19"/>
      <c r="H50" s="26"/>
      <c r="I50" s="19"/>
      <c r="J50" s="26"/>
      <c r="K50" s="19"/>
      <c r="L50" s="26"/>
      <c r="M50" s="19"/>
      <c r="N50" s="26"/>
      <c r="O50" s="19"/>
      <c r="P50" s="26"/>
      <c r="Q50" s="19"/>
      <c r="R50" s="26"/>
      <c r="S50" s="19"/>
    </row>
    <row r="51" spans="1:19" ht="7.5" customHeight="1">
      <c r="A51" s="26"/>
      <c r="B51" s="23" t="s">
        <v>260</v>
      </c>
      <c r="C51" s="18"/>
      <c r="D51" s="26">
        <v>164759</v>
      </c>
      <c r="E51" s="19" t="s">
        <v>5</v>
      </c>
      <c r="F51" s="26">
        <v>160168</v>
      </c>
      <c r="G51" s="19" t="s">
        <v>5</v>
      </c>
      <c r="H51" s="26">
        <v>161547</v>
      </c>
      <c r="I51" s="19" t="s">
        <v>5</v>
      </c>
      <c r="J51" s="26">
        <v>154811</v>
      </c>
      <c r="K51" s="19" t="s">
        <v>5</v>
      </c>
      <c r="L51" s="26">
        <v>156977</v>
      </c>
      <c r="M51" s="19" t="s">
        <v>5</v>
      </c>
      <c r="N51" s="26">
        <v>14265</v>
      </c>
      <c r="O51" s="19" t="s">
        <v>5</v>
      </c>
      <c r="P51" s="26">
        <v>16052</v>
      </c>
      <c r="Q51" s="19" t="s">
        <v>5</v>
      </c>
      <c r="R51" s="26">
        <v>14613</v>
      </c>
      <c r="S51" s="19" t="s">
        <v>5</v>
      </c>
    </row>
    <row r="52" spans="1:19" ht="7.5" customHeight="1">
      <c r="A52" s="26"/>
      <c r="B52" s="23" t="s">
        <v>535</v>
      </c>
      <c r="C52" s="18"/>
      <c r="D52" s="26">
        <v>4802</v>
      </c>
      <c r="E52" s="19" t="s">
        <v>5</v>
      </c>
      <c r="F52" s="26">
        <v>5322</v>
      </c>
      <c r="G52" s="19" t="s">
        <v>5</v>
      </c>
      <c r="H52" s="26">
        <v>5931</v>
      </c>
      <c r="I52" s="19" t="s">
        <v>5</v>
      </c>
      <c r="J52" s="26">
        <v>5608</v>
      </c>
      <c r="K52" s="19" t="s">
        <v>5</v>
      </c>
      <c r="L52" s="26">
        <v>5954</v>
      </c>
      <c r="M52" s="19" t="s">
        <v>5</v>
      </c>
      <c r="N52" s="26">
        <v>453</v>
      </c>
      <c r="O52" s="19" t="s">
        <v>5</v>
      </c>
      <c r="P52" s="26">
        <v>520</v>
      </c>
      <c r="Q52" s="19" t="s">
        <v>5</v>
      </c>
      <c r="R52" s="26">
        <v>490</v>
      </c>
      <c r="S52" s="19" t="s">
        <v>5</v>
      </c>
    </row>
    <row r="53" spans="1:19" ht="7.5" customHeight="1">
      <c r="A53" s="26"/>
      <c r="B53" s="23" t="s">
        <v>536</v>
      </c>
      <c r="C53" s="18"/>
      <c r="D53" s="26">
        <v>1118</v>
      </c>
      <c r="E53" s="19" t="s">
        <v>5</v>
      </c>
      <c r="F53" s="26">
        <v>1103</v>
      </c>
      <c r="G53" s="19" t="s">
        <v>5</v>
      </c>
      <c r="H53" s="26">
        <v>1352</v>
      </c>
      <c r="I53" s="19" t="s">
        <v>5</v>
      </c>
      <c r="J53" s="26">
        <v>1279</v>
      </c>
      <c r="K53" s="19" t="s">
        <v>5</v>
      </c>
      <c r="L53" s="26">
        <v>1506</v>
      </c>
      <c r="M53" s="19" t="s">
        <v>5</v>
      </c>
      <c r="N53" s="26">
        <v>82</v>
      </c>
      <c r="O53" s="19" t="s">
        <v>5</v>
      </c>
      <c r="P53" s="26">
        <v>120</v>
      </c>
      <c r="Q53" s="19" t="s">
        <v>5</v>
      </c>
      <c r="R53" s="26">
        <v>97</v>
      </c>
      <c r="S53" s="19" t="s">
        <v>5</v>
      </c>
    </row>
    <row r="54" spans="1:19" ht="7.5" customHeight="1">
      <c r="A54" s="26"/>
      <c r="B54" s="23" t="s">
        <v>263</v>
      </c>
      <c r="C54" s="18"/>
      <c r="D54" s="26">
        <v>4590</v>
      </c>
      <c r="E54" s="19" t="s">
        <v>5</v>
      </c>
      <c r="F54" s="26">
        <v>5538</v>
      </c>
      <c r="G54" s="19" t="s">
        <v>5</v>
      </c>
      <c r="H54" s="26">
        <v>2851</v>
      </c>
      <c r="I54" s="19" t="s">
        <v>5</v>
      </c>
      <c r="J54" s="26">
        <v>2741</v>
      </c>
      <c r="K54" s="19" t="s">
        <v>5</v>
      </c>
      <c r="L54" s="26">
        <v>8746</v>
      </c>
      <c r="M54" s="19" t="s">
        <v>5</v>
      </c>
      <c r="N54" s="26">
        <v>245</v>
      </c>
      <c r="O54" s="19" t="s">
        <v>5</v>
      </c>
      <c r="P54" s="26">
        <v>314</v>
      </c>
      <c r="Q54" s="19" t="s">
        <v>5</v>
      </c>
      <c r="R54" s="26">
        <v>281</v>
      </c>
      <c r="S54" s="19" t="s">
        <v>5</v>
      </c>
    </row>
    <row r="55" spans="1:19" ht="7.5" customHeight="1">
      <c r="A55" s="26"/>
      <c r="B55" s="23"/>
      <c r="C55" s="18" t="s">
        <v>94</v>
      </c>
      <c r="D55" s="26">
        <f>SUM(D51:D54)</f>
        <v>175269</v>
      </c>
      <c r="E55" s="19"/>
      <c r="F55" s="26">
        <f>SUM(F51:F54)</f>
        <v>172131</v>
      </c>
      <c r="G55" s="19"/>
      <c r="H55" s="26">
        <f>SUM(H51:H54)</f>
        <v>171681</v>
      </c>
      <c r="I55" s="19"/>
      <c r="J55" s="26">
        <f>SUM(J51:J54)</f>
        <v>164439</v>
      </c>
      <c r="K55" s="19"/>
      <c r="L55" s="26">
        <f>SUM(L51:L54)</f>
        <v>173183</v>
      </c>
      <c r="M55" s="19"/>
      <c r="N55" s="26">
        <f>SUM(N51:N54)</f>
        <v>15045</v>
      </c>
      <c r="O55" s="19"/>
      <c r="P55" s="26">
        <f>SUM(P51:P54)</f>
        <v>17006</v>
      </c>
      <c r="Q55" s="19"/>
      <c r="R55" s="26">
        <f>SUM(R51:R54)</f>
        <v>15481</v>
      </c>
      <c r="S55" s="19"/>
    </row>
    <row r="56" spans="1:19" ht="7.5" customHeight="1">
      <c r="A56" s="26"/>
      <c r="B56" s="23" t="s">
        <v>264</v>
      </c>
      <c r="C56" s="18"/>
      <c r="D56" s="26"/>
      <c r="E56" s="19"/>
      <c r="F56" s="26"/>
      <c r="G56" s="19"/>
      <c r="H56" s="26"/>
      <c r="I56" s="19"/>
      <c r="J56" s="26"/>
      <c r="K56" s="19"/>
      <c r="L56" s="26"/>
      <c r="M56" s="19"/>
      <c r="N56" s="26"/>
      <c r="O56" s="19"/>
      <c r="P56" s="26"/>
      <c r="Q56" s="19"/>
      <c r="R56" s="26"/>
      <c r="S56" s="19"/>
    </row>
    <row r="57" spans="1:19" ht="7.5" customHeight="1">
      <c r="A57" s="26"/>
      <c r="B57" s="23" t="s">
        <v>260</v>
      </c>
      <c r="C57" s="18"/>
      <c r="D57" s="26">
        <v>384</v>
      </c>
      <c r="E57" s="19" t="s">
        <v>5</v>
      </c>
      <c r="F57" s="26">
        <v>603</v>
      </c>
      <c r="G57" s="19" t="s">
        <v>5</v>
      </c>
      <c r="H57" s="26">
        <v>753</v>
      </c>
      <c r="I57" s="19" t="s">
        <v>5</v>
      </c>
      <c r="J57" s="26">
        <v>688</v>
      </c>
      <c r="K57" s="19" t="s">
        <v>5</v>
      </c>
      <c r="L57" s="26">
        <v>414</v>
      </c>
      <c r="M57" s="19" t="s">
        <v>5</v>
      </c>
      <c r="N57" s="26">
        <v>25</v>
      </c>
      <c r="O57" s="19" t="s">
        <v>5</v>
      </c>
      <c r="P57" s="26">
        <v>34</v>
      </c>
      <c r="Q57" s="19" t="s">
        <v>5</v>
      </c>
      <c r="R57" s="26">
        <v>42</v>
      </c>
      <c r="S57" s="19" t="s">
        <v>5</v>
      </c>
    </row>
    <row r="58" spans="1:19" ht="7.5" customHeight="1">
      <c r="A58" s="26"/>
      <c r="B58" s="23" t="s">
        <v>537</v>
      </c>
      <c r="C58" s="18"/>
      <c r="D58" s="26">
        <v>18149</v>
      </c>
      <c r="E58" s="19" t="s">
        <v>5</v>
      </c>
      <c r="F58" s="26">
        <v>16205</v>
      </c>
      <c r="G58" s="19" t="s">
        <v>5</v>
      </c>
      <c r="H58" s="26">
        <v>17368</v>
      </c>
      <c r="I58" s="19" t="s">
        <v>5</v>
      </c>
      <c r="J58" s="26">
        <v>16838</v>
      </c>
      <c r="K58" s="19" t="s">
        <v>5</v>
      </c>
      <c r="L58" s="26">
        <v>16128</v>
      </c>
      <c r="M58" s="19" t="s">
        <v>5</v>
      </c>
      <c r="N58" s="26">
        <v>1389</v>
      </c>
      <c r="O58" s="19" t="s">
        <v>5</v>
      </c>
      <c r="P58" s="26">
        <v>1285</v>
      </c>
      <c r="Q58" s="19" t="s">
        <v>5</v>
      </c>
      <c r="R58" s="26">
        <v>1272</v>
      </c>
      <c r="S58" s="19" t="s">
        <v>5</v>
      </c>
    </row>
    <row r="59" spans="1:19" ht="7.5" customHeight="1">
      <c r="A59" s="26"/>
      <c r="B59" s="23" t="s">
        <v>538</v>
      </c>
      <c r="C59" s="18"/>
      <c r="D59" s="26">
        <v>4337</v>
      </c>
      <c r="E59" s="19" t="s">
        <v>5</v>
      </c>
      <c r="F59" s="26">
        <v>2647</v>
      </c>
      <c r="G59" s="19" t="s">
        <v>5</v>
      </c>
      <c r="H59" s="26">
        <v>2694</v>
      </c>
      <c r="I59" s="19" t="s">
        <v>5</v>
      </c>
      <c r="J59" s="26">
        <v>2591</v>
      </c>
      <c r="K59" s="19" t="s">
        <v>5</v>
      </c>
      <c r="L59" s="26">
        <v>2576</v>
      </c>
      <c r="M59" s="19" t="s">
        <v>5</v>
      </c>
      <c r="N59" s="26">
        <v>171</v>
      </c>
      <c r="O59" s="19" t="s">
        <v>5</v>
      </c>
      <c r="P59" s="26">
        <v>153</v>
      </c>
      <c r="Q59" s="19" t="s">
        <v>5</v>
      </c>
      <c r="R59" s="26">
        <v>263</v>
      </c>
      <c r="S59" s="19" t="s">
        <v>5</v>
      </c>
    </row>
    <row r="60" spans="1:19" ht="7.5" customHeight="1">
      <c r="A60" s="26"/>
      <c r="B60" s="23" t="s">
        <v>263</v>
      </c>
      <c r="C60" s="18"/>
      <c r="D60" s="26">
        <v>2037</v>
      </c>
      <c r="E60" s="19" t="s">
        <v>5</v>
      </c>
      <c r="F60" s="26">
        <v>2502</v>
      </c>
      <c r="G60" s="19" t="s">
        <v>5</v>
      </c>
      <c r="H60" s="26">
        <v>1994</v>
      </c>
      <c r="I60" s="19" t="s">
        <v>5</v>
      </c>
      <c r="J60" s="26">
        <v>1934</v>
      </c>
      <c r="K60" s="19" t="s">
        <v>5</v>
      </c>
      <c r="L60" s="26">
        <v>2051</v>
      </c>
      <c r="M60" s="19" t="s">
        <v>5</v>
      </c>
      <c r="N60" s="26">
        <v>158</v>
      </c>
      <c r="O60" s="19" t="s">
        <v>5</v>
      </c>
      <c r="P60" s="26">
        <v>124</v>
      </c>
      <c r="Q60" s="19" t="s">
        <v>5</v>
      </c>
      <c r="R60" s="26">
        <v>165</v>
      </c>
      <c r="S60" s="19" t="s">
        <v>5</v>
      </c>
    </row>
    <row r="61" spans="1:19" ht="7.5" customHeight="1">
      <c r="A61" s="26"/>
      <c r="B61" s="23"/>
      <c r="C61" s="18" t="s">
        <v>94</v>
      </c>
      <c r="D61" s="26">
        <f>SUM(D57:D60)</f>
        <v>24907</v>
      </c>
      <c r="E61" s="19"/>
      <c r="F61" s="26">
        <f>SUM(F57:F60)</f>
        <v>21957</v>
      </c>
      <c r="G61" s="19"/>
      <c r="H61" s="26">
        <f>SUM(H57:H60)</f>
        <v>22809</v>
      </c>
      <c r="I61" s="19"/>
      <c r="J61" s="26">
        <f>SUM(J57:J60)</f>
        <v>22051</v>
      </c>
      <c r="K61" s="19"/>
      <c r="L61" s="26">
        <f>SUM(L57:L60)</f>
        <v>21169</v>
      </c>
      <c r="M61" s="19"/>
      <c r="N61" s="26">
        <f>SUM(N57:N60)</f>
        <v>1743</v>
      </c>
      <c r="O61" s="19"/>
      <c r="P61" s="26">
        <f>SUM(P57:P60)</f>
        <v>1596</v>
      </c>
      <c r="Q61" s="19"/>
      <c r="R61" s="26">
        <f>SUM(R57:R60)</f>
        <v>1742</v>
      </c>
      <c r="S61" s="19"/>
    </row>
    <row r="62" spans="1:19" ht="7.5" customHeight="1">
      <c r="A62" s="26"/>
      <c r="B62" s="7"/>
      <c r="C62" s="13" t="s">
        <v>512</v>
      </c>
      <c r="D62" s="31">
        <f>D55+D61</f>
        <v>200176</v>
      </c>
      <c r="E62" s="19"/>
      <c r="F62" s="31">
        <f>F55+F61</f>
        <v>194088</v>
      </c>
      <c r="G62" s="19"/>
      <c r="H62" s="31">
        <f>H55+H61</f>
        <v>194490</v>
      </c>
      <c r="I62" s="19"/>
      <c r="J62" s="31">
        <f>J55+J61</f>
        <v>186490</v>
      </c>
      <c r="K62" s="19"/>
      <c r="L62" s="31">
        <f>L55+L61</f>
        <v>194352</v>
      </c>
      <c r="M62" s="19"/>
      <c r="N62" s="31">
        <f>N55+N61</f>
        <v>16788</v>
      </c>
      <c r="O62" s="19"/>
      <c r="P62" s="31">
        <f>P55+P61</f>
        <v>18602</v>
      </c>
      <c r="Q62" s="19"/>
      <c r="R62" s="31">
        <f>R55+R61</f>
        <v>17223</v>
      </c>
      <c r="S62" s="19"/>
    </row>
    <row r="63" spans="1:19" ht="7.5" customHeight="1">
      <c r="A63" s="12"/>
      <c r="B63" s="11"/>
      <c r="C63" s="10"/>
      <c r="D63" s="11"/>
      <c r="E63" s="10"/>
      <c r="F63" s="11"/>
      <c r="G63" s="10"/>
      <c r="H63" s="11"/>
      <c r="I63" s="10"/>
      <c r="J63" s="11"/>
      <c r="K63" s="10"/>
      <c r="L63" s="11"/>
      <c r="M63" s="10"/>
      <c r="N63" s="11"/>
      <c r="O63" s="10"/>
      <c r="P63" s="11"/>
      <c r="Q63" s="10"/>
      <c r="R63" s="11"/>
      <c r="S63" s="10"/>
    </row>
    <row r="64" spans="1:19" ht="18.75" customHeight="1">
      <c r="A64" s="21" t="s">
        <v>539</v>
      </c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Poland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100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11</v>
      </c>
      <c r="C3" s="3"/>
      <c r="D3" s="5">
        <v>2015</v>
      </c>
      <c r="E3" s="6"/>
      <c r="F3" s="5">
        <v>2016</v>
      </c>
      <c r="G3" s="6"/>
      <c r="H3" s="5">
        <v>2017</v>
      </c>
      <c r="I3" s="6"/>
      <c r="J3" s="5">
        <v>2017</v>
      </c>
      <c r="K3" s="6"/>
      <c r="L3" s="5">
        <v>2018</v>
      </c>
      <c r="M3" s="6"/>
      <c r="N3" s="5">
        <v>2018</v>
      </c>
      <c r="O3" s="6"/>
      <c r="P3" s="5">
        <v>2018</v>
      </c>
      <c r="Q3" s="6"/>
      <c r="R3" s="5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75</v>
      </c>
      <c r="K5" s="9"/>
      <c r="L5" s="25" t="s">
        <v>75</v>
      </c>
      <c r="M5" s="9"/>
      <c r="N5" s="25" t="s">
        <v>77</v>
      </c>
      <c r="O5" s="9"/>
      <c r="P5" s="25" t="s">
        <v>78</v>
      </c>
      <c r="Q5" s="9"/>
      <c r="R5" s="25" t="s">
        <v>79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202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540</v>
      </c>
      <c r="C8" s="18"/>
      <c r="D8" s="26">
        <v>82999</v>
      </c>
      <c r="E8" s="19" t="s">
        <v>5</v>
      </c>
      <c r="F8" s="26">
        <v>76598</v>
      </c>
      <c r="G8" s="19" t="s">
        <v>5</v>
      </c>
      <c r="H8" s="26">
        <v>63718</v>
      </c>
      <c r="I8" s="19" t="s">
        <v>5</v>
      </c>
      <c r="J8" s="26">
        <v>63718</v>
      </c>
      <c r="K8" s="19" t="s">
        <v>5</v>
      </c>
      <c r="L8" s="26">
        <v>75776</v>
      </c>
      <c r="M8" s="19" t="s">
        <v>5</v>
      </c>
      <c r="N8" s="27">
        <v>6269</v>
      </c>
      <c r="O8" s="19"/>
      <c r="P8" s="27">
        <v>6269</v>
      </c>
      <c r="Q8" s="19"/>
      <c r="R8" s="26">
        <v>6270</v>
      </c>
      <c r="S8" s="19" t="s">
        <v>5</v>
      </c>
    </row>
    <row r="9" spans="1:19" ht="8.25" customHeight="1">
      <c r="A9" s="26"/>
      <c r="B9" s="7" t="s">
        <v>207</v>
      </c>
      <c r="C9" s="13"/>
      <c r="D9" s="26"/>
      <c r="E9" s="19"/>
      <c r="F9" s="26"/>
      <c r="G9" s="19"/>
      <c r="H9" s="26"/>
      <c r="I9" s="19"/>
      <c r="J9" s="26"/>
      <c r="K9" s="19"/>
      <c r="L9" s="26"/>
      <c r="M9" s="19"/>
      <c r="N9" s="26"/>
      <c r="O9" s="19"/>
      <c r="P9" s="26"/>
      <c r="Q9" s="19"/>
      <c r="R9" s="26"/>
      <c r="S9" s="19"/>
    </row>
    <row r="10" spans="1:19" ht="7.5" customHeight="1">
      <c r="A10" s="26"/>
      <c r="B10" s="23" t="s">
        <v>541</v>
      </c>
      <c r="C10" s="18" t="s">
        <v>94</v>
      </c>
      <c r="D10" s="26">
        <v>358494</v>
      </c>
      <c r="E10" s="19" t="s">
        <v>5</v>
      </c>
      <c r="F10" s="26">
        <v>323135</v>
      </c>
      <c r="G10" s="19" t="s">
        <v>5</v>
      </c>
      <c r="H10" s="26">
        <v>271818</v>
      </c>
      <c r="I10" s="19" t="s">
        <v>5</v>
      </c>
      <c r="J10" s="26">
        <v>271818</v>
      </c>
      <c r="K10" s="19" t="s">
        <v>5</v>
      </c>
      <c r="L10" s="26">
        <v>218787</v>
      </c>
      <c r="M10" s="19" t="s">
        <v>5</v>
      </c>
      <c r="N10" s="26">
        <v>7725</v>
      </c>
      <c r="O10" s="19" t="s">
        <v>5</v>
      </c>
      <c r="P10" s="26">
        <v>21846</v>
      </c>
      <c r="Q10" s="19" t="s">
        <v>5</v>
      </c>
      <c r="R10" s="26">
        <v>19316</v>
      </c>
      <c r="S10" s="19" t="s">
        <v>5</v>
      </c>
    </row>
    <row r="11" spans="1:19" ht="7.5" customHeight="1">
      <c r="A11" s="26"/>
      <c r="B11" s="23" t="s">
        <v>252</v>
      </c>
      <c r="C11" s="18"/>
      <c r="D11" s="26"/>
      <c r="E11" s="19"/>
      <c r="F11" s="26"/>
      <c r="G11" s="19"/>
      <c r="H11" s="26"/>
      <c r="I11" s="19"/>
      <c r="J11" s="26"/>
      <c r="K11" s="19"/>
      <c r="L11" s="26"/>
      <c r="M11" s="19"/>
      <c r="N11" s="26"/>
      <c r="O11" s="19"/>
      <c r="P11" s="26"/>
      <c r="Q11" s="19"/>
      <c r="R11" s="26"/>
      <c r="S11" s="19"/>
    </row>
    <row r="12" spans="1:19" ht="7.5" customHeight="1">
      <c r="A12" s="26"/>
      <c r="B12" s="23" t="s">
        <v>328</v>
      </c>
      <c r="C12" s="18"/>
      <c r="D12" s="26">
        <v>15501</v>
      </c>
      <c r="E12" s="19" t="s">
        <v>5</v>
      </c>
      <c r="F12" s="26">
        <v>0</v>
      </c>
      <c r="G12" s="19" t="s">
        <v>5</v>
      </c>
      <c r="H12" s="26">
        <v>0</v>
      </c>
      <c r="I12" s="19" t="s">
        <v>5</v>
      </c>
      <c r="J12" s="26">
        <v>0</v>
      </c>
      <c r="K12" s="19" t="s">
        <v>5</v>
      </c>
      <c r="L12" s="26">
        <v>0</v>
      </c>
      <c r="M12" s="19" t="s">
        <v>5</v>
      </c>
      <c r="N12" s="26">
        <v>0</v>
      </c>
      <c r="O12" s="19" t="s">
        <v>5</v>
      </c>
      <c r="P12" s="26">
        <v>0</v>
      </c>
      <c r="Q12" s="19" t="s">
        <v>5</v>
      </c>
      <c r="R12" s="26">
        <v>0</v>
      </c>
      <c r="S12" s="19" t="s">
        <v>5</v>
      </c>
    </row>
    <row r="13" spans="1:19" ht="7.5" customHeight="1">
      <c r="A13" s="26"/>
      <c r="B13" s="23" t="s">
        <v>254</v>
      </c>
      <c r="C13" s="18"/>
      <c r="D13" s="26">
        <v>117183</v>
      </c>
      <c r="E13" s="19" t="s">
        <v>5</v>
      </c>
      <c r="F13" s="26">
        <v>126186</v>
      </c>
      <c r="G13" s="19" t="s">
        <v>5</v>
      </c>
      <c r="H13" s="26">
        <v>107881</v>
      </c>
      <c r="I13" s="19" t="s">
        <v>5</v>
      </c>
      <c r="J13" s="26">
        <v>107881</v>
      </c>
      <c r="K13" s="19" t="s">
        <v>5</v>
      </c>
      <c r="L13" s="26">
        <v>112582</v>
      </c>
      <c r="M13" s="19" t="s">
        <v>5</v>
      </c>
      <c r="N13" s="26">
        <v>7648</v>
      </c>
      <c r="O13" s="19" t="s">
        <v>5</v>
      </c>
      <c r="P13" s="26">
        <v>15068</v>
      </c>
      <c r="Q13" s="19" t="s">
        <v>5</v>
      </c>
      <c r="R13" s="26">
        <v>7410</v>
      </c>
      <c r="S13" s="19" t="s">
        <v>5</v>
      </c>
    </row>
    <row r="14" spans="1:19" ht="7.5" customHeight="1">
      <c r="A14" s="26"/>
      <c r="B14" s="23" t="s">
        <v>238</v>
      </c>
      <c r="C14" s="18"/>
      <c r="D14" s="26">
        <v>14872</v>
      </c>
      <c r="E14" s="19" t="s">
        <v>5</v>
      </c>
      <c r="F14" s="26">
        <v>15383</v>
      </c>
      <c r="G14" s="19" t="s">
        <v>5</v>
      </c>
      <c r="H14" s="26">
        <v>20198</v>
      </c>
      <c r="I14" s="19" t="s">
        <v>5</v>
      </c>
      <c r="J14" s="26">
        <v>20198</v>
      </c>
      <c r="K14" s="19" t="s">
        <v>5</v>
      </c>
      <c r="L14" s="26">
        <v>14540</v>
      </c>
      <c r="M14" s="19" t="s">
        <v>5</v>
      </c>
      <c r="N14" s="26">
        <v>12</v>
      </c>
      <c r="O14" s="19" t="s">
        <v>5</v>
      </c>
      <c r="P14" s="26">
        <v>2</v>
      </c>
      <c r="Q14" s="19" t="s">
        <v>5</v>
      </c>
      <c r="R14" s="26">
        <v>5</v>
      </c>
      <c r="S14" s="19" t="s">
        <v>5</v>
      </c>
    </row>
    <row r="15" spans="1:19" ht="7.5" customHeight="1">
      <c r="A15" s="26"/>
      <c r="B15" s="23" t="s">
        <v>241</v>
      </c>
      <c r="C15" s="18"/>
      <c r="D15" s="26">
        <v>31332</v>
      </c>
      <c r="E15" s="19" t="s">
        <v>5</v>
      </c>
      <c r="F15" s="26">
        <v>22541</v>
      </c>
      <c r="G15" s="19" t="s">
        <v>5</v>
      </c>
      <c r="H15" s="26">
        <v>68587</v>
      </c>
      <c r="I15" s="19" t="s">
        <v>5</v>
      </c>
      <c r="J15" s="26">
        <v>68587</v>
      </c>
      <c r="K15" s="19" t="s">
        <v>5</v>
      </c>
      <c r="L15" s="26">
        <v>43755</v>
      </c>
      <c r="M15" s="19" t="s">
        <v>5</v>
      </c>
      <c r="N15" s="26">
        <v>32</v>
      </c>
      <c r="O15" s="19" t="s">
        <v>5</v>
      </c>
      <c r="P15" s="26">
        <v>6773</v>
      </c>
      <c r="Q15" s="19" t="s">
        <v>5</v>
      </c>
      <c r="R15" s="26">
        <v>4411</v>
      </c>
      <c r="S15" s="19" t="s">
        <v>5</v>
      </c>
    </row>
    <row r="16" spans="1:19" ht="7.5" customHeight="1">
      <c r="A16" s="26"/>
      <c r="B16" s="23" t="s">
        <v>243</v>
      </c>
      <c r="C16" s="18"/>
      <c r="D16" s="26">
        <f>D10-SUM(D12:D15)</f>
        <v>179606</v>
      </c>
      <c r="E16" s="19"/>
      <c r="F16" s="26">
        <f>F10-SUM(F12:F15)</f>
        <v>159025</v>
      </c>
      <c r="G16" s="19"/>
      <c r="H16" s="26">
        <f>H10-SUM(H12:H15)</f>
        <v>75152</v>
      </c>
      <c r="I16" s="19"/>
      <c r="J16" s="26">
        <f>J10-SUM(J12:J15)</f>
        <v>75152</v>
      </c>
      <c r="K16" s="19"/>
      <c r="L16" s="26">
        <f>L10-SUM(L12:L15)</f>
        <v>47910</v>
      </c>
      <c r="M16" s="19"/>
      <c r="N16" s="26">
        <f>N10-SUM(N12:N15)</f>
        <v>33</v>
      </c>
      <c r="O16" s="19"/>
      <c r="P16" s="26">
        <f>P10-SUM(P12:P15)</f>
        <v>3</v>
      </c>
      <c r="Q16" s="19"/>
      <c r="R16" s="26">
        <f>R10-SUM(R12:R15)</f>
        <v>7490</v>
      </c>
      <c r="S16" s="19"/>
    </row>
    <row r="17" spans="1:19" ht="8.25" customHeight="1">
      <c r="A17" s="26"/>
      <c r="B17" s="7" t="s">
        <v>210</v>
      </c>
      <c r="C17" s="13"/>
      <c r="D17" s="26"/>
      <c r="E17" s="19"/>
      <c r="F17" s="26"/>
      <c r="G17" s="19"/>
      <c r="H17" s="26"/>
      <c r="I17" s="19"/>
      <c r="J17" s="26"/>
      <c r="K17" s="19"/>
      <c r="L17" s="26"/>
      <c r="M17" s="19"/>
      <c r="N17" s="26"/>
      <c r="O17" s="19"/>
      <c r="P17" s="26"/>
      <c r="Q17" s="19"/>
      <c r="R17" s="26"/>
      <c r="S17" s="19"/>
    </row>
    <row r="18" spans="1:19" ht="7.5" customHeight="1">
      <c r="A18" s="26"/>
      <c r="B18" s="23" t="s">
        <v>205</v>
      </c>
      <c r="C18" s="18"/>
      <c r="D18" s="26">
        <v>12967</v>
      </c>
      <c r="E18" s="19" t="s">
        <v>5</v>
      </c>
      <c r="F18" s="26">
        <v>15200</v>
      </c>
      <c r="G18" s="19" t="s">
        <v>5</v>
      </c>
      <c r="H18" s="26">
        <v>15583</v>
      </c>
      <c r="I18" s="19" t="s">
        <v>5</v>
      </c>
      <c r="J18" s="26">
        <v>15583</v>
      </c>
      <c r="K18" s="19" t="s">
        <v>5</v>
      </c>
      <c r="L18" s="26">
        <v>13329</v>
      </c>
      <c r="M18" s="19" t="s">
        <v>5</v>
      </c>
      <c r="N18" s="26">
        <v>1219</v>
      </c>
      <c r="O18" s="19" t="s">
        <v>5</v>
      </c>
      <c r="P18" s="26">
        <v>1044</v>
      </c>
      <c r="Q18" s="19" t="s">
        <v>5</v>
      </c>
      <c r="R18" s="27">
        <v>1000</v>
      </c>
      <c r="S18" s="19"/>
    </row>
    <row r="19" spans="1:19" ht="8.25" customHeight="1">
      <c r="A19" s="26"/>
      <c r="B19" s="7" t="s">
        <v>211</v>
      </c>
      <c r="C19" s="13"/>
      <c r="D19" s="26"/>
      <c r="E19" s="19"/>
      <c r="F19" s="26"/>
      <c r="G19" s="19"/>
      <c r="H19" s="26"/>
      <c r="I19" s="19"/>
      <c r="J19" s="26"/>
      <c r="K19" s="19"/>
      <c r="L19" s="26"/>
      <c r="M19" s="19"/>
      <c r="N19" s="26"/>
      <c r="O19" s="19"/>
      <c r="P19" s="26"/>
      <c r="Q19" s="19"/>
      <c r="R19" s="26"/>
      <c r="S19" s="19"/>
    </row>
    <row r="20" spans="1:19" ht="8.25" customHeight="1">
      <c r="A20" s="26"/>
      <c r="B20" s="7" t="s">
        <v>206</v>
      </c>
      <c r="C20" s="13"/>
      <c r="D20" s="26"/>
      <c r="E20" s="19"/>
      <c r="F20" s="26"/>
      <c r="G20" s="19"/>
      <c r="H20" s="26"/>
      <c r="I20" s="19"/>
      <c r="J20" s="26"/>
      <c r="K20" s="19"/>
      <c r="L20" s="26"/>
      <c r="M20" s="19"/>
      <c r="N20" s="26"/>
      <c r="O20" s="19"/>
      <c r="P20" s="26"/>
      <c r="Q20" s="19"/>
      <c r="R20" s="26"/>
      <c r="S20" s="19"/>
    </row>
    <row r="21" spans="1:19" ht="7.5" customHeight="1">
      <c r="A21" s="26"/>
      <c r="B21" s="23" t="s">
        <v>259</v>
      </c>
      <c r="C21" s="18"/>
      <c r="D21" s="26"/>
      <c r="E21" s="19"/>
      <c r="F21" s="26"/>
      <c r="G21" s="19"/>
      <c r="H21" s="26"/>
      <c r="I21" s="19"/>
      <c r="J21" s="26"/>
      <c r="K21" s="19"/>
      <c r="L21" s="26"/>
      <c r="M21" s="19"/>
      <c r="N21" s="26"/>
      <c r="O21" s="19"/>
      <c r="P21" s="26"/>
      <c r="Q21" s="19"/>
      <c r="R21" s="26"/>
      <c r="S21" s="19"/>
    </row>
    <row r="22" spans="1:19" ht="7.5" customHeight="1">
      <c r="A22" s="26"/>
      <c r="B22" s="23" t="s">
        <v>260</v>
      </c>
      <c r="C22" s="18"/>
      <c r="D22" s="26">
        <v>52319</v>
      </c>
      <c r="E22" s="19" t="s">
        <v>5</v>
      </c>
      <c r="F22" s="26">
        <v>54692</v>
      </c>
      <c r="G22" s="19" t="s">
        <v>5</v>
      </c>
      <c r="H22" s="26">
        <v>46988</v>
      </c>
      <c r="I22" s="19" t="s">
        <v>5</v>
      </c>
      <c r="J22" s="26">
        <v>46988</v>
      </c>
      <c r="K22" s="19" t="s">
        <v>5</v>
      </c>
      <c r="L22" s="26">
        <v>41690</v>
      </c>
      <c r="M22" s="19" t="s">
        <v>5</v>
      </c>
      <c r="N22" s="26">
        <v>3503</v>
      </c>
      <c r="O22" s="19" t="s">
        <v>5</v>
      </c>
      <c r="P22" s="26">
        <v>3488</v>
      </c>
      <c r="Q22" s="19" t="s">
        <v>5</v>
      </c>
      <c r="R22" s="26">
        <v>2834</v>
      </c>
      <c r="S22" s="19" t="s">
        <v>5</v>
      </c>
    </row>
    <row r="23" spans="1:19" ht="7.5" customHeight="1">
      <c r="A23" s="26"/>
      <c r="B23" s="23" t="s">
        <v>542</v>
      </c>
      <c r="C23" s="18"/>
      <c r="D23" s="26">
        <v>820</v>
      </c>
      <c r="E23" s="19" t="s">
        <v>5</v>
      </c>
      <c r="F23" s="26">
        <v>750</v>
      </c>
      <c r="G23" s="19" t="s">
        <v>5</v>
      </c>
      <c r="H23" s="26">
        <v>827</v>
      </c>
      <c r="I23" s="19" t="s">
        <v>5</v>
      </c>
      <c r="J23" s="26">
        <v>827</v>
      </c>
      <c r="K23" s="19" t="s">
        <v>5</v>
      </c>
      <c r="L23" s="26">
        <v>828</v>
      </c>
      <c r="M23" s="19" t="s">
        <v>5</v>
      </c>
      <c r="N23" s="26">
        <v>60</v>
      </c>
      <c r="O23" s="19" t="s">
        <v>5</v>
      </c>
      <c r="P23" s="26">
        <v>59</v>
      </c>
      <c r="Q23" s="19" t="s">
        <v>5</v>
      </c>
      <c r="R23" s="26">
        <v>87</v>
      </c>
      <c r="S23" s="19" t="s">
        <v>5</v>
      </c>
    </row>
    <row r="24" spans="1:19" ht="7.5" customHeight="1">
      <c r="A24" s="26"/>
      <c r="B24" s="23" t="s">
        <v>543</v>
      </c>
      <c r="C24" s="18"/>
      <c r="D24" s="26">
        <v>4651</v>
      </c>
      <c r="E24" s="19" t="s">
        <v>5</v>
      </c>
      <c r="F24" s="26">
        <v>4159</v>
      </c>
      <c r="G24" s="19" t="s">
        <v>5</v>
      </c>
      <c r="H24" s="26">
        <v>4386</v>
      </c>
      <c r="I24" s="19" t="s">
        <v>5</v>
      </c>
      <c r="J24" s="26">
        <v>4386</v>
      </c>
      <c r="K24" s="19" t="s">
        <v>5</v>
      </c>
      <c r="L24" s="26">
        <v>4452</v>
      </c>
      <c r="M24" s="19" t="s">
        <v>5</v>
      </c>
      <c r="N24" s="26">
        <v>280</v>
      </c>
      <c r="O24" s="19" t="s">
        <v>5</v>
      </c>
      <c r="P24" s="26">
        <v>487</v>
      </c>
      <c r="Q24" s="19" t="s">
        <v>5</v>
      </c>
      <c r="R24" s="26">
        <v>472</v>
      </c>
      <c r="S24" s="19" t="s">
        <v>5</v>
      </c>
    </row>
    <row r="25" spans="1:19" ht="7.5" customHeight="1">
      <c r="A25" s="26"/>
      <c r="B25" s="23" t="s">
        <v>263</v>
      </c>
      <c r="C25" s="18"/>
      <c r="D25" s="26">
        <v>5126</v>
      </c>
      <c r="E25" s="19" t="s">
        <v>5</v>
      </c>
      <c r="F25" s="26">
        <v>5230</v>
      </c>
      <c r="G25" s="19" t="s">
        <v>5</v>
      </c>
      <c r="H25" s="26">
        <v>6444</v>
      </c>
      <c r="I25" s="19" t="s">
        <v>5</v>
      </c>
      <c r="J25" s="26">
        <v>6444</v>
      </c>
      <c r="K25" s="19" t="s">
        <v>5</v>
      </c>
      <c r="L25" s="26">
        <v>7123</v>
      </c>
      <c r="M25" s="19" t="s">
        <v>5</v>
      </c>
      <c r="N25" s="26">
        <v>579</v>
      </c>
      <c r="O25" s="19" t="s">
        <v>5</v>
      </c>
      <c r="P25" s="26">
        <v>591</v>
      </c>
      <c r="Q25" s="19" t="s">
        <v>5</v>
      </c>
      <c r="R25" s="26">
        <v>533</v>
      </c>
      <c r="S25" s="19" t="s">
        <v>5</v>
      </c>
    </row>
    <row r="26" spans="1:19" ht="7.5" customHeight="1">
      <c r="A26" s="26"/>
      <c r="B26" s="23"/>
      <c r="C26" s="18" t="s">
        <v>94</v>
      </c>
      <c r="D26" s="26">
        <f>SUM(D22:D25)</f>
        <v>62916</v>
      </c>
      <c r="E26" s="19"/>
      <c r="F26" s="26">
        <f>SUM(F22:F25)</f>
        <v>64831</v>
      </c>
      <c r="G26" s="19"/>
      <c r="H26" s="26">
        <f>SUM(H22:H25)</f>
        <v>58645</v>
      </c>
      <c r="I26" s="19"/>
      <c r="J26" s="26">
        <f>SUM(J22:J25)</f>
        <v>58645</v>
      </c>
      <c r="K26" s="19"/>
      <c r="L26" s="26">
        <f>SUM(L22:L25)</f>
        <v>54093</v>
      </c>
      <c r="M26" s="19"/>
      <c r="N26" s="26">
        <f>SUM(N22:N25)</f>
        <v>4422</v>
      </c>
      <c r="O26" s="19"/>
      <c r="P26" s="26">
        <f>SUM(P22:P25)</f>
        <v>4625</v>
      </c>
      <c r="Q26" s="19"/>
      <c r="R26" s="26">
        <f>SUM(R22:R25)</f>
        <v>3926</v>
      </c>
      <c r="S26" s="19"/>
    </row>
    <row r="27" spans="1:19" ht="7.5" customHeight="1">
      <c r="A27" s="26"/>
      <c r="B27" s="23" t="s">
        <v>264</v>
      </c>
      <c r="C27" s="18"/>
      <c r="D27" s="26"/>
      <c r="E27" s="19"/>
      <c r="F27" s="26"/>
      <c r="G27" s="19"/>
      <c r="H27" s="26"/>
      <c r="I27" s="19"/>
      <c r="J27" s="26"/>
      <c r="K27" s="19"/>
      <c r="L27" s="26"/>
      <c r="M27" s="19"/>
      <c r="N27" s="26"/>
      <c r="O27" s="19"/>
      <c r="P27" s="26"/>
      <c r="Q27" s="19"/>
      <c r="R27" s="26"/>
      <c r="S27" s="19"/>
    </row>
    <row r="28" spans="1:19" ht="7.5" customHeight="1">
      <c r="A28" s="26"/>
      <c r="B28" s="23" t="s">
        <v>260</v>
      </c>
      <c r="C28" s="18"/>
      <c r="D28" s="26">
        <v>439</v>
      </c>
      <c r="E28" s="19" t="s">
        <v>5</v>
      </c>
      <c r="F28" s="26">
        <v>435</v>
      </c>
      <c r="G28" s="19" t="s">
        <v>5</v>
      </c>
      <c r="H28" s="26">
        <v>424</v>
      </c>
      <c r="I28" s="19" t="s">
        <v>5</v>
      </c>
      <c r="J28" s="26">
        <v>424</v>
      </c>
      <c r="K28" s="19" t="s">
        <v>5</v>
      </c>
      <c r="L28" s="26">
        <v>825</v>
      </c>
      <c r="M28" s="19" t="s">
        <v>5</v>
      </c>
      <c r="N28" s="26">
        <v>124</v>
      </c>
      <c r="O28" s="19" t="s">
        <v>5</v>
      </c>
      <c r="P28" s="26">
        <v>63</v>
      </c>
      <c r="Q28" s="19" t="s">
        <v>5</v>
      </c>
      <c r="R28" s="26">
        <v>72</v>
      </c>
      <c r="S28" s="19" t="s">
        <v>5</v>
      </c>
    </row>
    <row r="29" spans="1:19" ht="7.5" customHeight="1">
      <c r="A29" s="26"/>
      <c r="B29" s="23" t="s">
        <v>544</v>
      </c>
      <c r="C29" s="18"/>
      <c r="D29" s="26">
        <v>6115</v>
      </c>
      <c r="E29" s="19" t="s">
        <v>5</v>
      </c>
      <c r="F29" s="26">
        <v>4969</v>
      </c>
      <c r="G29" s="19" t="s">
        <v>5</v>
      </c>
      <c r="H29" s="26">
        <v>5360</v>
      </c>
      <c r="I29" s="19" t="s">
        <v>5</v>
      </c>
      <c r="J29" s="26">
        <v>5360</v>
      </c>
      <c r="K29" s="19" t="s">
        <v>5</v>
      </c>
      <c r="L29" s="26">
        <v>5403</v>
      </c>
      <c r="M29" s="19" t="s">
        <v>5</v>
      </c>
      <c r="N29" s="26">
        <v>525</v>
      </c>
      <c r="O29" s="19" t="s">
        <v>5</v>
      </c>
      <c r="P29" s="26">
        <v>454</v>
      </c>
      <c r="Q29" s="19" t="s">
        <v>5</v>
      </c>
      <c r="R29" s="26">
        <v>299</v>
      </c>
      <c r="S29" s="19" t="s">
        <v>5</v>
      </c>
    </row>
    <row r="30" spans="1:19" ht="7.5" customHeight="1">
      <c r="A30" s="26"/>
      <c r="B30" s="23" t="s">
        <v>545</v>
      </c>
      <c r="C30" s="18"/>
      <c r="D30" s="26">
        <v>2770</v>
      </c>
      <c r="E30" s="19" t="s">
        <v>5</v>
      </c>
      <c r="F30" s="26">
        <v>2366</v>
      </c>
      <c r="G30" s="19" t="s">
        <v>5</v>
      </c>
      <c r="H30" s="26">
        <v>3302</v>
      </c>
      <c r="I30" s="19" t="s">
        <v>5</v>
      </c>
      <c r="J30" s="26">
        <v>3302</v>
      </c>
      <c r="K30" s="19" t="s">
        <v>5</v>
      </c>
      <c r="L30" s="26">
        <v>3184</v>
      </c>
      <c r="M30" s="19" t="s">
        <v>5</v>
      </c>
      <c r="N30" s="26">
        <v>366</v>
      </c>
      <c r="O30" s="19" t="s">
        <v>5</v>
      </c>
      <c r="P30" s="26">
        <v>254</v>
      </c>
      <c r="Q30" s="19" t="s">
        <v>5</v>
      </c>
      <c r="R30" s="26">
        <v>210</v>
      </c>
      <c r="S30" s="19" t="s">
        <v>5</v>
      </c>
    </row>
    <row r="31" spans="1:19" ht="7.5" customHeight="1">
      <c r="A31" s="26"/>
      <c r="B31" s="23" t="s">
        <v>263</v>
      </c>
      <c r="C31" s="18"/>
      <c r="D31" s="26">
        <v>1321</v>
      </c>
      <c r="E31" s="19" t="s">
        <v>5</v>
      </c>
      <c r="F31" s="26">
        <v>1408</v>
      </c>
      <c r="G31" s="19" t="s">
        <v>5</v>
      </c>
      <c r="H31" s="26">
        <v>1738</v>
      </c>
      <c r="I31" s="19" t="s">
        <v>5</v>
      </c>
      <c r="J31" s="26">
        <v>1738</v>
      </c>
      <c r="K31" s="19" t="s">
        <v>5</v>
      </c>
      <c r="L31" s="26">
        <v>1350</v>
      </c>
      <c r="M31" s="19" t="s">
        <v>5</v>
      </c>
      <c r="N31" s="26">
        <v>135</v>
      </c>
      <c r="O31" s="19" t="s">
        <v>5</v>
      </c>
      <c r="P31" s="26">
        <v>106</v>
      </c>
      <c r="Q31" s="19" t="s">
        <v>5</v>
      </c>
      <c r="R31" s="26">
        <v>60</v>
      </c>
      <c r="S31" s="19" t="s">
        <v>5</v>
      </c>
    </row>
    <row r="32" spans="1:19" ht="7.5" customHeight="1">
      <c r="A32" s="26"/>
      <c r="B32" s="23"/>
      <c r="C32" s="18" t="s">
        <v>94</v>
      </c>
      <c r="D32" s="26">
        <f>SUM(D28:D31)</f>
        <v>10645</v>
      </c>
      <c r="E32" s="19"/>
      <c r="F32" s="26">
        <f>SUM(F28:F31)</f>
        <v>9178</v>
      </c>
      <c r="G32" s="19"/>
      <c r="H32" s="26">
        <f>SUM(H28:H31)</f>
        <v>10824</v>
      </c>
      <c r="I32" s="19"/>
      <c r="J32" s="26">
        <f>SUM(J28:J31)</f>
        <v>10824</v>
      </c>
      <c r="K32" s="19"/>
      <c r="L32" s="26">
        <f>SUM(L28:L31)</f>
        <v>10762</v>
      </c>
      <c r="M32" s="19"/>
      <c r="N32" s="26">
        <f>SUM(N28:N31)</f>
        <v>1150</v>
      </c>
      <c r="O32" s="19"/>
      <c r="P32" s="26">
        <f>SUM(P28:P31)</f>
        <v>877</v>
      </c>
      <c r="Q32" s="19"/>
      <c r="R32" s="26">
        <f>SUM(R28:R31)</f>
        <v>641</v>
      </c>
      <c r="S32" s="19"/>
    </row>
    <row r="33" spans="1:19" ht="7.5" customHeight="1">
      <c r="A33" s="26"/>
      <c r="B33" s="7"/>
      <c r="C33" s="13" t="s">
        <v>511</v>
      </c>
      <c r="D33" s="31">
        <f>D26+D32</f>
        <v>73561</v>
      </c>
      <c r="E33" s="19"/>
      <c r="F33" s="31">
        <f>F26+F32</f>
        <v>74009</v>
      </c>
      <c r="G33" s="19"/>
      <c r="H33" s="31">
        <f>H26+H32</f>
        <v>69469</v>
      </c>
      <c r="I33" s="19"/>
      <c r="J33" s="31">
        <f>J26+J32</f>
        <v>69469</v>
      </c>
      <c r="K33" s="19"/>
      <c r="L33" s="31">
        <f>L26+L32</f>
        <v>64855</v>
      </c>
      <c r="M33" s="19"/>
      <c r="N33" s="31">
        <f>N26+N32</f>
        <v>5572</v>
      </c>
      <c r="O33" s="19"/>
      <c r="P33" s="31">
        <f>P26+P32</f>
        <v>5502</v>
      </c>
      <c r="Q33" s="19"/>
      <c r="R33" s="31">
        <f>R26+R32</f>
        <v>4567</v>
      </c>
      <c r="S33" s="19"/>
    </row>
    <row r="34" spans="1:19" ht="8.25" customHeight="1">
      <c r="A34" s="26"/>
      <c r="B34" s="7" t="s">
        <v>207</v>
      </c>
      <c r="C34" s="13"/>
      <c r="D34" s="26"/>
      <c r="E34" s="19"/>
      <c r="F34" s="26"/>
      <c r="G34" s="19"/>
      <c r="H34" s="26"/>
      <c r="I34" s="19"/>
      <c r="J34" s="26"/>
      <c r="K34" s="19"/>
      <c r="L34" s="26"/>
      <c r="M34" s="19"/>
      <c r="N34" s="26"/>
      <c r="O34" s="19"/>
      <c r="P34" s="26"/>
      <c r="Q34" s="19"/>
      <c r="R34" s="26"/>
      <c r="S34" s="19"/>
    </row>
    <row r="35" spans="1:19" ht="7.5" customHeight="1">
      <c r="A35" s="26"/>
      <c r="B35" s="23" t="s">
        <v>259</v>
      </c>
      <c r="C35" s="18"/>
      <c r="D35" s="26"/>
      <c r="E35" s="19"/>
      <c r="F35" s="26"/>
      <c r="G35" s="19"/>
      <c r="H35" s="26"/>
      <c r="I35" s="19"/>
      <c r="J35" s="26"/>
      <c r="K35" s="19"/>
      <c r="L35" s="26"/>
      <c r="M35" s="19"/>
      <c r="N35" s="26"/>
      <c r="O35" s="19"/>
      <c r="P35" s="26"/>
      <c r="Q35" s="19"/>
      <c r="R35" s="26"/>
      <c r="S35" s="19"/>
    </row>
    <row r="36" spans="1:19" ht="7.5" customHeight="1">
      <c r="A36" s="26"/>
      <c r="B36" s="23" t="s">
        <v>260</v>
      </c>
      <c r="C36" s="18"/>
      <c r="D36" s="26">
        <v>2964</v>
      </c>
      <c r="E36" s="19" t="s">
        <v>5</v>
      </c>
      <c r="F36" s="26">
        <v>1586</v>
      </c>
      <c r="G36" s="19" t="s">
        <v>5</v>
      </c>
      <c r="H36" s="26">
        <v>1461</v>
      </c>
      <c r="I36" s="19" t="s">
        <v>5</v>
      </c>
      <c r="J36" s="26">
        <v>1461</v>
      </c>
      <c r="K36" s="19" t="s">
        <v>5</v>
      </c>
      <c r="L36" s="26">
        <v>1291</v>
      </c>
      <c r="M36" s="19" t="s">
        <v>5</v>
      </c>
      <c r="N36" s="26">
        <v>137</v>
      </c>
      <c r="O36" s="19" t="s">
        <v>5</v>
      </c>
      <c r="P36" s="26">
        <v>124</v>
      </c>
      <c r="Q36" s="19" t="s">
        <v>5</v>
      </c>
      <c r="R36" s="26">
        <v>35</v>
      </c>
      <c r="S36" s="19" t="s">
        <v>5</v>
      </c>
    </row>
    <row r="37" spans="1:19" ht="7.5" customHeight="1">
      <c r="A37" s="26"/>
      <c r="B37" s="23" t="s">
        <v>546</v>
      </c>
      <c r="C37" s="18"/>
      <c r="D37" s="26">
        <v>81</v>
      </c>
      <c r="E37" s="19" t="s">
        <v>5</v>
      </c>
      <c r="F37" s="26">
        <v>184</v>
      </c>
      <c r="G37" s="19" t="s">
        <v>5</v>
      </c>
      <c r="H37" s="26">
        <v>143</v>
      </c>
      <c r="I37" s="19" t="s">
        <v>5</v>
      </c>
      <c r="J37" s="26">
        <v>143</v>
      </c>
      <c r="K37" s="19" t="s">
        <v>5</v>
      </c>
      <c r="L37" s="26">
        <v>131</v>
      </c>
      <c r="M37" s="19" t="s">
        <v>5</v>
      </c>
      <c r="N37" s="26">
        <v>9</v>
      </c>
      <c r="O37" s="19" t="s">
        <v>5</v>
      </c>
      <c r="P37" s="26">
        <v>7</v>
      </c>
      <c r="Q37" s="19" t="s">
        <v>5</v>
      </c>
      <c r="R37" s="26">
        <v>5</v>
      </c>
      <c r="S37" s="19" t="s">
        <v>5</v>
      </c>
    </row>
    <row r="38" spans="1:19" ht="7.5" customHeight="1">
      <c r="A38" s="26"/>
      <c r="B38" s="23" t="s">
        <v>547</v>
      </c>
      <c r="C38" s="18"/>
      <c r="D38" s="26">
        <v>1551</v>
      </c>
      <c r="E38" s="19" t="s">
        <v>5</v>
      </c>
      <c r="F38" s="26">
        <v>1032</v>
      </c>
      <c r="G38" s="19" t="s">
        <v>5</v>
      </c>
      <c r="H38" s="26">
        <v>430</v>
      </c>
      <c r="I38" s="19" t="s">
        <v>5</v>
      </c>
      <c r="J38" s="26">
        <v>430</v>
      </c>
      <c r="K38" s="19" t="s">
        <v>5</v>
      </c>
      <c r="L38" s="26">
        <v>42</v>
      </c>
      <c r="M38" s="19" t="s">
        <v>5</v>
      </c>
      <c r="N38" s="26">
        <v>1</v>
      </c>
      <c r="O38" s="19" t="s">
        <v>5</v>
      </c>
      <c r="P38" s="26">
        <v>0</v>
      </c>
      <c r="Q38" s="19" t="s">
        <v>5</v>
      </c>
      <c r="R38" s="26">
        <v>0</v>
      </c>
      <c r="S38" s="19" t="s">
        <v>5</v>
      </c>
    </row>
    <row r="39" spans="1:19" ht="7.5" customHeight="1">
      <c r="A39" s="26"/>
      <c r="B39" s="23" t="s">
        <v>263</v>
      </c>
      <c r="C39" s="18"/>
      <c r="D39" s="26">
        <v>1292</v>
      </c>
      <c r="E39" s="19" t="s">
        <v>5</v>
      </c>
      <c r="F39" s="26">
        <v>1323</v>
      </c>
      <c r="G39" s="19" t="s">
        <v>5</v>
      </c>
      <c r="H39" s="26">
        <v>1713</v>
      </c>
      <c r="I39" s="19" t="s">
        <v>5</v>
      </c>
      <c r="J39" s="26">
        <v>1713</v>
      </c>
      <c r="K39" s="19" t="s">
        <v>5</v>
      </c>
      <c r="L39" s="26">
        <v>2135</v>
      </c>
      <c r="M39" s="19" t="s">
        <v>5</v>
      </c>
      <c r="N39" s="26">
        <v>170</v>
      </c>
      <c r="O39" s="19" t="s">
        <v>5</v>
      </c>
      <c r="P39" s="26">
        <v>130</v>
      </c>
      <c r="Q39" s="19" t="s">
        <v>5</v>
      </c>
      <c r="R39" s="26">
        <v>96</v>
      </c>
      <c r="S39" s="19" t="s">
        <v>5</v>
      </c>
    </row>
    <row r="40" spans="1:19" ht="7.5" customHeight="1">
      <c r="A40" s="26"/>
      <c r="B40" s="23"/>
      <c r="C40" s="18" t="s">
        <v>94</v>
      </c>
      <c r="D40" s="26">
        <f>SUM(D36:D39)</f>
        <v>5888</v>
      </c>
      <c r="E40" s="19"/>
      <c r="F40" s="26">
        <f>SUM(F36:F39)</f>
        <v>4125</v>
      </c>
      <c r="G40" s="19"/>
      <c r="H40" s="26">
        <f>SUM(H36:H39)</f>
        <v>3747</v>
      </c>
      <c r="I40" s="19"/>
      <c r="J40" s="26">
        <f>SUM(J36:J39)</f>
        <v>3747</v>
      </c>
      <c r="K40" s="19"/>
      <c r="L40" s="26">
        <f>SUM(L36:L39)</f>
        <v>3599</v>
      </c>
      <c r="M40" s="19"/>
      <c r="N40" s="26">
        <f>SUM(N36:N39)</f>
        <v>317</v>
      </c>
      <c r="O40" s="19"/>
      <c r="P40" s="26">
        <f>SUM(P36:P39)</f>
        <v>261</v>
      </c>
      <c r="Q40" s="19"/>
      <c r="R40" s="26">
        <f>SUM(R36:R39)</f>
        <v>136</v>
      </c>
      <c r="S40" s="19"/>
    </row>
    <row r="41" spans="1:19" ht="7.5" customHeight="1">
      <c r="A41" s="26"/>
      <c r="B41" s="23" t="s">
        <v>264</v>
      </c>
      <c r="C41" s="18"/>
      <c r="D41" s="26"/>
      <c r="E41" s="19"/>
      <c r="F41" s="26"/>
      <c r="G41" s="19"/>
      <c r="H41" s="26"/>
      <c r="I41" s="19"/>
      <c r="J41" s="26"/>
      <c r="K41" s="19"/>
      <c r="L41" s="26"/>
      <c r="M41" s="19"/>
      <c r="N41" s="26"/>
      <c r="O41" s="19"/>
      <c r="P41" s="26"/>
      <c r="Q41" s="19"/>
      <c r="R41" s="26"/>
      <c r="S41" s="19"/>
    </row>
    <row r="42" spans="1:19" ht="7.5" customHeight="1">
      <c r="A42" s="26"/>
      <c r="B42" s="23" t="s">
        <v>260</v>
      </c>
      <c r="C42" s="18"/>
      <c r="D42" s="26">
        <v>248</v>
      </c>
      <c r="E42" s="19" t="s">
        <v>5</v>
      </c>
      <c r="F42" s="26">
        <v>172</v>
      </c>
      <c r="G42" s="19" t="s">
        <v>5</v>
      </c>
      <c r="H42" s="26">
        <v>132</v>
      </c>
      <c r="I42" s="19" t="s">
        <v>5</v>
      </c>
      <c r="J42" s="26">
        <v>132</v>
      </c>
      <c r="K42" s="19" t="s">
        <v>5</v>
      </c>
      <c r="L42" s="26">
        <v>209</v>
      </c>
      <c r="M42" s="19" t="s">
        <v>5</v>
      </c>
      <c r="N42" s="26">
        <v>2</v>
      </c>
      <c r="O42" s="19" t="s">
        <v>5</v>
      </c>
      <c r="P42" s="26">
        <v>59</v>
      </c>
      <c r="Q42" s="19" t="s">
        <v>5</v>
      </c>
      <c r="R42" s="26">
        <v>1</v>
      </c>
      <c r="S42" s="19" t="s">
        <v>5</v>
      </c>
    </row>
    <row r="43" spans="1:19" ht="7.5" customHeight="1">
      <c r="A43" s="26"/>
      <c r="B43" s="23" t="s">
        <v>548</v>
      </c>
      <c r="C43" s="18"/>
      <c r="D43" s="26">
        <v>156</v>
      </c>
      <c r="E43" s="19" t="s">
        <v>5</v>
      </c>
      <c r="F43" s="26">
        <v>1743</v>
      </c>
      <c r="G43" s="19" t="s">
        <v>5</v>
      </c>
      <c r="H43" s="26">
        <v>3954</v>
      </c>
      <c r="I43" s="19" t="s">
        <v>5</v>
      </c>
      <c r="J43" s="26">
        <v>3954</v>
      </c>
      <c r="K43" s="19" t="s">
        <v>5</v>
      </c>
      <c r="L43" s="26">
        <v>5324</v>
      </c>
      <c r="M43" s="19" t="s">
        <v>5</v>
      </c>
      <c r="N43" s="26">
        <v>435</v>
      </c>
      <c r="O43" s="19" t="s">
        <v>5</v>
      </c>
      <c r="P43" s="26">
        <v>294</v>
      </c>
      <c r="Q43" s="19" t="s">
        <v>5</v>
      </c>
      <c r="R43" s="26">
        <v>339</v>
      </c>
      <c r="S43" s="19" t="s">
        <v>5</v>
      </c>
    </row>
    <row r="44" spans="1:19" ht="7.5" customHeight="1">
      <c r="A44" s="26"/>
      <c r="B44" s="23" t="s">
        <v>549</v>
      </c>
      <c r="C44" s="18"/>
      <c r="D44" s="26">
        <v>56</v>
      </c>
      <c r="E44" s="19" t="s">
        <v>5</v>
      </c>
      <c r="F44" s="26">
        <v>132</v>
      </c>
      <c r="G44" s="19" t="s">
        <v>5</v>
      </c>
      <c r="H44" s="26">
        <v>206</v>
      </c>
      <c r="I44" s="19" t="s">
        <v>5</v>
      </c>
      <c r="J44" s="26">
        <v>206</v>
      </c>
      <c r="K44" s="19" t="s">
        <v>5</v>
      </c>
      <c r="L44" s="26">
        <v>246</v>
      </c>
      <c r="M44" s="19" t="s">
        <v>5</v>
      </c>
      <c r="N44" s="26">
        <v>13</v>
      </c>
      <c r="O44" s="19" t="s">
        <v>5</v>
      </c>
      <c r="P44" s="26">
        <v>45</v>
      </c>
      <c r="Q44" s="19" t="s">
        <v>5</v>
      </c>
      <c r="R44" s="26">
        <v>10</v>
      </c>
      <c r="S44" s="19" t="s">
        <v>5</v>
      </c>
    </row>
    <row r="45" spans="1:19" ht="7.5" customHeight="1">
      <c r="A45" s="26"/>
      <c r="B45" s="23" t="s">
        <v>263</v>
      </c>
      <c r="C45" s="18"/>
      <c r="D45" s="26">
        <v>737</v>
      </c>
      <c r="E45" s="19" t="s">
        <v>5</v>
      </c>
      <c r="F45" s="26">
        <v>594</v>
      </c>
      <c r="G45" s="19" t="s">
        <v>5</v>
      </c>
      <c r="H45" s="26">
        <v>871</v>
      </c>
      <c r="I45" s="19" t="s">
        <v>5</v>
      </c>
      <c r="J45" s="26">
        <v>871</v>
      </c>
      <c r="K45" s="19" t="s">
        <v>5</v>
      </c>
      <c r="L45" s="26">
        <v>890</v>
      </c>
      <c r="M45" s="19" t="s">
        <v>5</v>
      </c>
      <c r="N45" s="26">
        <v>71</v>
      </c>
      <c r="O45" s="19" t="s">
        <v>5</v>
      </c>
      <c r="P45" s="26">
        <v>122</v>
      </c>
      <c r="Q45" s="19" t="s">
        <v>5</v>
      </c>
      <c r="R45" s="26">
        <v>114</v>
      </c>
      <c r="S45" s="19" t="s">
        <v>5</v>
      </c>
    </row>
    <row r="46" spans="1:19" ht="7.5" customHeight="1">
      <c r="A46" s="26"/>
      <c r="B46" s="23"/>
      <c r="C46" s="18" t="s">
        <v>94</v>
      </c>
      <c r="D46" s="26">
        <f>SUM(D42:D45)</f>
        <v>1197</v>
      </c>
      <c r="E46" s="19"/>
      <c r="F46" s="26">
        <f>SUM(F42:F45)</f>
        <v>2641</v>
      </c>
      <c r="G46" s="19"/>
      <c r="H46" s="26">
        <f>SUM(H42:H45)</f>
        <v>5163</v>
      </c>
      <c r="I46" s="19"/>
      <c r="J46" s="26">
        <f>SUM(J42:J45)</f>
        <v>5163</v>
      </c>
      <c r="K46" s="19"/>
      <c r="L46" s="26">
        <f>SUM(L42:L45)</f>
        <v>6669</v>
      </c>
      <c r="M46" s="19"/>
      <c r="N46" s="26">
        <f>SUM(N42:N45)</f>
        <v>521</v>
      </c>
      <c r="O46" s="19"/>
      <c r="P46" s="26">
        <f>SUM(P42:P45)</f>
        <v>520</v>
      </c>
      <c r="Q46" s="19"/>
      <c r="R46" s="26">
        <f>SUM(R42:R45)</f>
        <v>464</v>
      </c>
      <c r="S46" s="19"/>
    </row>
    <row r="47" spans="1:19" ht="7.5" customHeight="1">
      <c r="A47" s="26"/>
      <c r="B47" s="7"/>
      <c r="C47" s="13" t="s">
        <v>512</v>
      </c>
      <c r="D47" s="31">
        <f>D40+D46</f>
        <v>7085</v>
      </c>
      <c r="E47" s="19"/>
      <c r="F47" s="31">
        <f>F40+F46</f>
        <v>6766</v>
      </c>
      <c r="G47" s="19"/>
      <c r="H47" s="31">
        <f>H40+H46</f>
        <v>8910</v>
      </c>
      <c r="I47" s="19"/>
      <c r="J47" s="31">
        <f>J40+J46</f>
        <v>8910</v>
      </c>
      <c r="K47" s="19"/>
      <c r="L47" s="31">
        <f>L40+L46</f>
        <v>10268</v>
      </c>
      <c r="M47" s="19"/>
      <c r="N47" s="31">
        <f>N40+N46</f>
        <v>838</v>
      </c>
      <c r="O47" s="19"/>
      <c r="P47" s="31">
        <f>P40+P46</f>
        <v>781</v>
      </c>
      <c r="Q47" s="19"/>
      <c r="R47" s="31">
        <f>R40+R46</f>
        <v>600</v>
      </c>
      <c r="S47" s="19"/>
    </row>
    <row r="48" spans="1:19" ht="7.5" customHeight="1">
      <c r="A48" s="12"/>
      <c r="B48" s="11"/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</row>
    <row r="50" spans="1:19" ht="22.5" customHeight="1">
      <c r="A50" s="2"/>
      <c r="B50" s="1" t="s">
        <v>12</v>
      </c>
      <c r="C50" s="3"/>
      <c r="D50" s="5">
        <v>2015</v>
      </c>
      <c r="E50" s="6"/>
      <c r="F50" s="5">
        <v>2016</v>
      </c>
      <c r="G50" s="6"/>
      <c r="H50" s="5">
        <v>2017</v>
      </c>
      <c r="I50" s="6"/>
      <c r="J50" s="5">
        <v>2017</v>
      </c>
      <c r="K50" s="6"/>
      <c r="L50" s="5">
        <v>2018</v>
      </c>
      <c r="M50" s="6"/>
      <c r="N50" s="5">
        <v>2018</v>
      </c>
      <c r="O50" s="6"/>
      <c r="P50" s="5">
        <v>2018</v>
      </c>
      <c r="Q50" s="6"/>
      <c r="R50" s="5">
        <v>2018</v>
      </c>
      <c r="S50" s="6"/>
    </row>
    <row r="51" spans="1:19" ht="2.25" customHeight="1">
      <c r="A51" s="26"/>
      <c r="D51" s="25"/>
      <c r="E51" s="9"/>
      <c r="F51" s="25"/>
      <c r="G51" s="9"/>
      <c r="H51" s="25"/>
      <c r="I51" s="9"/>
      <c r="J51" s="25"/>
      <c r="K51" s="9"/>
      <c r="L51" s="25"/>
      <c r="M51" s="9"/>
      <c r="N51" s="25"/>
      <c r="O51" s="9"/>
      <c r="P51" s="25"/>
      <c r="Q51" s="9"/>
      <c r="R51" s="25"/>
      <c r="S51" s="9"/>
    </row>
    <row r="52" spans="1:19" ht="9" customHeight="1">
      <c r="A52" s="26"/>
      <c r="D52" s="25" t="s">
        <v>5</v>
      </c>
      <c r="E52" s="9"/>
      <c r="F52" s="25" t="s">
        <v>5</v>
      </c>
      <c r="G52" s="9"/>
      <c r="H52" s="25" t="s">
        <v>5</v>
      </c>
      <c r="I52" s="9"/>
      <c r="J52" s="25" t="s">
        <v>142</v>
      </c>
      <c r="K52" s="9"/>
      <c r="L52" s="25" t="s">
        <v>142</v>
      </c>
      <c r="M52" s="9"/>
      <c r="N52" s="25" t="s">
        <v>76</v>
      </c>
      <c r="O52" s="9"/>
      <c r="P52" s="25" t="s">
        <v>77</v>
      </c>
      <c r="Q52" s="9"/>
      <c r="R52" s="25" t="s">
        <v>78</v>
      </c>
      <c r="S52" s="9"/>
    </row>
    <row r="53" spans="1:19" ht="8.25" customHeight="1">
      <c r="A53" s="26"/>
      <c r="B53" s="7" t="s">
        <v>201</v>
      </c>
      <c r="C53" s="13"/>
      <c r="D53" s="26"/>
      <c r="E53" s="19"/>
      <c r="F53" s="26"/>
      <c r="G53" s="19"/>
      <c r="H53" s="26"/>
      <c r="I53" s="19"/>
      <c r="J53" s="26"/>
      <c r="K53" s="19"/>
      <c r="L53" s="26"/>
      <c r="M53" s="19"/>
      <c r="N53" s="26"/>
      <c r="O53" s="19"/>
      <c r="P53" s="26"/>
      <c r="Q53" s="19"/>
      <c r="R53" s="26"/>
      <c r="S53" s="19"/>
    </row>
    <row r="54" spans="1:19" ht="8.25" customHeight="1">
      <c r="A54" s="26"/>
      <c r="B54" s="7" t="s">
        <v>202</v>
      </c>
      <c r="C54" s="13"/>
      <c r="D54" s="26"/>
      <c r="E54" s="19"/>
      <c r="F54" s="26"/>
      <c r="G54" s="19"/>
      <c r="H54" s="26"/>
      <c r="I54" s="19"/>
      <c r="J54" s="26"/>
      <c r="K54" s="19"/>
      <c r="L54" s="26"/>
      <c r="M54" s="19"/>
      <c r="N54" s="26"/>
      <c r="O54" s="19"/>
      <c r="P54" s="26"/>
      <c r="Q54" s="19"/>
      <c r="R54" s="26"/>
      <c r="S54" s="19"/>
    </row>
    <row r="55" spans="1:19" ht="7.5" customHeight="1">
      <c r="A55" s="26"/>
      <c r="B55" s="23" t="s">
        <v>550</v>
      </c>
      <c r="C55" s="18"/>
      <c r="D55" s="26">
        <v>7700</v>
      </c>
      <c r="E55" s="19" t="s">
        <v>5</v>
      </c>
      <c r="F55" s="26">
        <v>8420</v>
      </c>
      <c r="G55" s="19" t="s">
        <v>5</v>
      </c>
      <c r="H55" s="26">
        <v>6421</v>
      </c>
      <c r="I55" s="19" t="s">
        <v>5</v>
      </c>
      <c r="J55" s="26">
        <v>6074</v>
      </c>
      <c r="K55" s="19" t="s">
        <v>5</v>
      </c>
      <c r="L55" s="26">
        <v>7429</v>
      </c>
      <c r="M55" s="19" t="s">
        <v>5</v>
      </c>
      <c r="N55" s="26">
        <v>721</v>
      </c>
      <c r="O55" s="19" t="s">
        <v>5</v>
      </c>
      <c r="P55" s="27">
        <v>700</v>
      </c>
      <c r="Q55" s="19"/>
      <c r="R55" s="27">
        <v>700</v>
      </c>
      <c r="S55" s="19"/>
    </row>
    <row r="56" spans="1:19" ht="7.5" customHeight="1">
      <c r="A56" s="26"/>
      <c r="B56" s="23" t="s">
        <v>205</v>
      </c>
      <c r="C56" s="18"/>
      <c r="D56" s="26">
        <v>0</v>
      </c>
      <c r="E56" s="19" t="s">
        <v>5</v>
      </c>
      <c r="F56" s="26">
        <v>0</v>
      </c>
      <c r="G56" s="19" t="s">
        <v>5</v>
      </c>
      <c r="H56" s="26">
        <v>0</v>
      </c>
      <c r="I56" s="19" t="s">
        <v>5</v>
      </c>
      <c r="J56" s="26">
        <v>0</v>
      </c>
      <c r="K56" s="19" t="s">
        <v>5</v>
      </c>
      <c r="L56" s="26">
        <v>0</v>
      </c>
      <c r="M56" s="19" t="s">
        <v>5</v>
      </c>
      <c r="N56" s="26">
        <v>0</v>
      </c>
      <c r="O56" s="19" t="s">
        <v>5</v>
      </c>
      <c r="P56" s="26">
        <v>0</v>
      </c>
      <c r="Q56" s="19" t="s">
        <v>5</v>
      </c>
      <c r="R56" s="26">
        <v>0</v>
      </c>
      <c r="S56" s="19" t="s">
        <v>5</v>
      </c>
    </row>
    <row r="57" spans="1:19" ht="8.25" customHeight="1">
      <c r="A57" s="26"/>
      <c r="B57" s="7" t="s">
        <v>206</v>
      </c>
      <c r="C57" s="13"/>
      <c r="D57" s="26"/>
      <c r="E57" s="19"/>
      <c r="F57" s="26"/>
      <c r="G57" s="19"/>
      <c r="H57" s="26"/>
      <c r="I57" s="19"/>
      <c r="J57" s="26"/>
      <c r="K57" s="19"/>
      <c r="L57" s="26"/>
      <c r="M57" s="19"/>
      <c r="N57" s="26"/>
      <c r="O57" s="19"/>
      <c r="P57" s="26"/>
      <c r="Q57" s="19"/>
      <c r="R57" s="26"/>
      <c r="S57" s="19"/>
    </row>
    <row r="58" spans="1:19" ht="7.5" customHeight="1">
      <c r="A58" s="26"/>
      <c r="B58" s="23" t="s">
        <v>551</v>
      </c>
      <c r="C58" s="18" t="s">
        <v>94</v>
      </c>
      <c r="D58" s="26">
        <v>1334</v>
      </c>
      <c r="E58" s="19" t="s">
        <v>5</v>
      </c>
      <c r="F58" s="26">
        <v>1551</v>
      </c>
      <c r="G58" s="19" t="s">
        <v>5</v>
      </c>
      <c r="H58" s="26">
        <v>5590</v>
      </c>
      <c r="I58" s="19" t="s">
        <v>5</v>
      </c>
      <c r="J58" s="26">
        <v>4752</v>
      </c>
      <c r="K58" s="19" t="s">
        <v>5</v>
      </c>
      <c r="L58" s="26">
        <v>5150</v>
      </c>
      <c r="M58" s="19" t="s">
        <v>5</v>
      </c>
      <c r="N58" s="26">
        <v>0</v>
      </c>
      <c r="O58" s="19" t="s">
        <v>5</v>
      </c>
      <c r="P58" s="26">
        <v>0</v>
      </c>
      <c r="Q58" s="19" t="s">
        <v>5</v>
      </c>
      <c r="R58" s="26">
        <v>0</v>
      </c>
      <c r="S58" s="19" t="s">
        <v>5</v>
      </c>
    </row>
    <row r="59" spans="1:19" ht="7.5" customHeight="1">
      <c r="A59" s="26"/>
      <c r="B59" s="23" t="s">
        <v>205</v>
      </c>
      <c r="C59" s="18"/>
      <c r="D59" s="26">
        <v>2562</v>
      </c>
      <c r="E59" s="19" t="s">
        <v>5</v>
      </c>
      <c r="F59" s="26">
        <v>3283</v>
      </c>
      <c r="G59" s="19" t="s">
        <v>5</v>
      </c>
      <c r="H59" s="26">
        <v>922</v>
      </c>
      <c r="I59" s="19" t="s">
        <v>5</v>
      </c>
      <c r="J59" s="26">
        <v>846</v>
      </c>
      <c r="K59" s="19" t="s">
        <v>5</v>
      </c>
      <c r="L59" s="26">
        <v>1151</v>
      </c>
      <c r="M59" s="19" t="s">
        <v>5</v>
      </c>
      <c r="N59" s="26">
        <v>52</v>
      </c>
      <c r="O59" s="19" t="s">
        <v>5</v>
      </c>
      <c r="P59" s="26">
        <v>11</v>
      </c>
      <c r="Q59" s="19" t="s">
        <v>5</v>
      </c>
      <c r="R59" s="26">
        <v>257</v>
      </c>
      <c r="S59" s="19" t="s">
        <v>5</v>
      </c>
    </row>
    <row r="60" spans="1:19" ht="7.5" customHeight="1">
      <c r="A60" s="26"/>
      <c r="B60" s="23" t="s">
        <v>244</v>
      </c>
      <c r="C60" s="18"/>
      <c r="D60" s="26"/>
      <c r="E60" s="19"/>
      <c r="F60" s="26"/>
      <c r="G60" s="19"/>
      <c r="H60" s="26"/>
      <c r="I60" s="19"/>
      <c r="J60" s="26"/>
      <c r="K60" s="19"/>
      <c r="L60" s="26"/>
      <c r="M60" s="19"/>
      <c r="N60" s="26"/>
      <c r="O60" s="19"/>
      <c r="P60" s="26"/>
      <c r="Q60" s="19"/>
      <c r="R60" s="26"/>
      <c r="S60" s="19"/>
    </row>
    <row r="61" spans="1:19" ht="7.5" customHeight="1">
      <c r="A61" s="26"/>
      <c r="B61" s="23" t="s">
        <v>237</v>
      </c>
      <c r="C61" s="18"/>
      <c r="D61" s="26">
        <v>149</v>
      </c>
      <c r="E61" s="19" t="s">
        <v>5</v>
      </c>
      <c r="F61" s="26">
        <v>321</v>
      </c>
      <c r="G61" s="19" t="s">
        <v>5</v>
      </c>
      <c r="H61" s="26">
        <v>320</v>
      </c>
      <c r="I61" s="19" t="s">
        <v>5</v>
      </c>
      <c r="J61" s="26">
        <v>299</v>
      </c>
      <c r="K61" s="19" t="s">
        <v>5</v>
      </c>
      <c r="L61" s="26">
        <v>140</v>
      </c>
      <c r="M61" s="19" t="s">
        <v>5</v>
      </c>
      <c r="N61" s="26">
        <v>22</v>
      </c>
      <c r="O61" s="19" t="s">
        <v>5</v>
      </c>
      <c r="P61" s="26">
        <v>0</v>
      </c>
      <c r="Q61" s="19" t="s">
        <v>5</v>
      </c>
      <c r="R61" s="26">
        <v>0</v>
      </c>
      <c r="S61" s="19" t="s">
        <v>5</v>
      </c>
    </row>
    <row r="62" spans="1:19" ht="7.5" customHeight="1">
      <c r="A62" s="26"/>
      <c r="B62" s="23" t="s">
        <v>243</v>
      </c>
      <c r="C62" s="18"/>
      <c r="D62" s="26">
        <f>D59-D61</f>
        <v>2413</v>
      </c>
      <c r="E62" s="19"/>
      <c r="F62" s="26">
        <f>F59-F61</f>
        <v>2962</v>
      </c>
      <c r="G62" s="19"/>
      <c r="H62" s="26">
        <f>H59-H61</f>
        <v>602</v>
      </c>
      <c r="I62" s="19"/>
      <c r="J62" s="26">
        <f>J59-J61</f>
        <v>547</v>
      </c>
      <c r="K62" s="19"/>
      <c r="L62" s="26">
        <f>L59-L61</f>
        <v>1011</v>
      </c>
      <c r="M62" s="19"/>
      <c r="N62" s="26">
        <f>N59-N61</f>
        <v>30</v>
      </c>
      <c r="O62" s="19"/>
      <c r="P62" s="26">
        <f>P59-P61</f>
        <v>11</v>
      </c>
      <c r="Q62" s="19"/>
      <c r="R62" s="26">
        <f>R59-R61</f>
        <v>257</v>
      </c>
      <c r="S62" s="19"/>
    </row>
    <row r="63" spans="1:19" ht="8.25" customHeight="1">
      <c r="A63" s="26"/>
      <c r="B63" s="7" t="s">
        <v>207</v>
      </c>
      <c r="C63" s="13"/>
      <c r="D63" s="26"/>
      <c r="E63" s="19"/>
      <c r="F63" s="26"/>
      <c r="G63" s="19"/>
      <c r="H63" s="26"/>
      <c r="I63" s="19"/>
      <c r="J63" s="26"/>
      <c r="K63" s="19"/>
      <c r="L63" s="26"/>
      <c r="M63" s="19"/>
      <c r="N63" s="26"/>
      <c r="O63" s="19"/>
      <c r="P63" s="26"/>
      <c r="Q63" s="19"/>
      <c r="R63" s="26"/>
      <c r="S63" s="19"/>
    </row>
    <row r="64" spans="1:19" ht="7.5" customHeight="1">
      <c r="A64" s="26"/>
      <c r="B64" s="23" t="s">
        <v>552</v>
      </c>
      <c r="C64" s="18" t="s">
        <v>94</v>
      </c>
      <c r="D64" s="26">
        <v>50970</v>
      </c>
      <c r="E64" s="19" t="s">
        <v>5</v>
      </c>
      <c r="F64" s="26">
        <v>42732</v>
      </c>
      <c r="G64" s="19" t="s">
        <v>5</v>
      </c>
      <c r="H64" s="26">
        <v>38188</v>
      </c>
      <c r="I64" s="19" t="s">
        <v>5</v>
      </c>
      <c r="J64" s="26">
        <v>34727</v>
      </c>
      <c r="K64" s="19" t="s">
        <v>5</v>
      </c>
      <c r="L64" s="26">
        <v>44361</v>
      </c>
      <c r="M64" s="19" t="s">
        <v>5</v>
      </c>
      <c r="N64" s="26">
        <v>2677</v>
      </c>
      <c r="O64" s="19" t="s">
        <v>5</v>
      </c>
      <c r="P64" s="26">
        <v>5509</v>
      </c>
      <c r="Q64" s="19" t="s">
        <v>5</v>
      </c>
      <c r="R64" s="26">
        <v>3557</v>
      </c>
      <c r="S64" s="19" t="s">
        <v>5</v>
      </c>
    </row>
    <row r="65" spans="1:19" ht="7.5" customHeight="1">
      <c r="A65" s="26"/>
      <c r="B65" s="23" t="s">
        <v>252</v>
      </c>
      <c r="C65" s="18"/>
      <c r="D65" s="26"/>
      <c r="E65" s="19"/>
      <c r="F65" s="26"/>
      <c r="G65" s="19"/>
      <c r="H65" s="26"/>
      <c r="I65" s="19"/>
      <c r="J65" s="26"/>
      <c r="K65" s="19"/>
      <c r="L65" s="26"/>
      <c r="M65" s="19"/>
      <c r="N65" s="26"/>
      <c r="O65" s="19"/>
      <c r="P65" s="26"/>
      <c r="Q65" s="19"/>
      <c r="R65" s="26"/>
      <c r="S65" s="19"/>
    </row>
    <row r="66" spans="1:19" ht="7.5" customHeight="1">
      <c r="A66" s="26"/>
      <c r="B66" s="23" t="s">
        <v>237</v>
      </c>
      <c r="C66" s="18"/>
      <c r="D66" s="26">
        <v>203</v>
      </c>
      <c r="E66" s="19" t="s">
        <v>5</v>
      </c>
      <c r="F66" s="26">
        <v>0</v>
      </c>
      <c r="G66" s="19" t="s">
        <v>5</v>
      </c>
      <c r="H66" s="26">
        <v>0</v>
      </c>
      <c r="I66" s="19" t="s">
        <v>5</v>
      </c>
      <c r="J66" s="26">
        <v>0</v>
      </c>
      <c r="K66" s="19" t="s">
        <v>5</v>
      </c>
      <c r="L66" s="26">
        <v>0</v>
      </c>
      <c r="M66" s="19" t="s">
        <v>5</v>
      </c>
      <c r="N66" s="26">
        <v>0</v>
      </c>
      <c r="O66" s="19" t="s">
        <v>5</v>
      </c>
      <c r="P66" s="26">
        <v>0</v>
      </c>
      <c r="Q66" s="19" t="s">
        <v>5</v>
      </c>
      <c r="R66" s="26">
        <v>0</v>
      </c>
      <c r="S66" s="19" t="s">
        <v>5</v>
      </c>
    </row>
    <row r="67" spans="1:19" ht="7.5" customHeight="1">
      <c r="A67" s="26"/>
      <c r="B67" s="23" t="s">
        <v>243</v>
      </c>
      <c r="C67" s="18"/>
      <c r="D67" s="26">
        <f>D64-D66</f>
        <v>50767</v>
      </c>
      <c r="E67" s="19"/>
      <c r="F67" s="26">
        <f>F64-F66</f>
        <v>42732</v>
      </c>
      <c r="G67" s="19"/>
      <c r="H67" s="26">
        <f>H64-H66</f>
        <v>38188</v>
      </c>
      <c r="I67" s="19"/>
      <c r="J67" s="26">
        <f>J64-J66</f>
        <v>34727</v>
      </c>
      <c r="K67" s="19"/>
      <c r="L67" s="26">
        <f>L64-L66</f>
        <v>44361</v>
      </c>
      <c r="M67" s="19"/>
      <c r="N67" s="26">
        <f>N64-N66</f>
        <v>2677</v>
      </c>
      <c r="O67" s="19"/>
      <c r="P67" s="26">
        <f>P64-P66</f>
        <v>5509</v>
      </c>
      <c r="Q67" s="19"/>
      <c r="R67" s="26">
        <f>R64-R66</f>
        <v>3557</v>
      </c>
      <c r="S67" s="19"/>
    </row>
    <row r="68" spans="1:19" ht="7.5" customHeight="1">
      <c r="A68" s="26"/>
      <c r="B68" s="23" t="s">
        <v>205</v>
      </c>
      <c r="C68" s="18" t="s">
        <v>94</v>
      </c>
      <c r="D68" s="26">
        <v>2</v>
      </c>
      <c r="E68" s="19" t="s">
        <v>5</v>
      </c>
      <c r="F68" s="26">
        <v>17</v>
      </c>
      <c r="G68" s="19" t="s">
        <v>5</v>
      </c>
      <c r="H68" s="26">
        <v>0</v>
      </c>
      <c r="I68" s="19" t="s">
        <v>5</v>
      </c>
      <c r="J68" s="26">
        <v>0</v>
      </c>
      <c r="K68" s="19" t="s">
        <v>5</v>
      </c>
      <c r="L68" s="26">
        <v>4</v>
      </c>
      <c r="M68" s="19" t="s">
        <v>5</v>
      </c>
      <c r="N68" s="26">
        <v>0</v>
      </c>
      <c r="O68" s="19" t="s">
        <v>5</v>
      </c>
      <c r="P68" s="26">
        <v>0</v>
      </c>
      <c r="Q68" s="19" t="s">
        <v>5</v>
      </c>
      <c r="R68" s="26">
        <v>0</v>
      </c>
      <c r="S68" s="19" t="s">
        <v>5</v>
      </c>
    </row>
    <row r="69" spans="1:19" ht="8.25" customHeight="1">
      <c r="A69" s="26"/>
      <c r="B69" s="7" t="s">
        <v>210</v>
      </c>
      <c r="C69" s="13"/>
      <c r="D69" s="26"/>
      <c r="E69" s="19"/>
      <c r="F69" s="26"/>
      <c r="G69" s="19"/>
      <c r="H69" s="26"/>
      <c r="I69" s="19"/>
      <c r="J69" s="26"/>
      <c r="K69" s="19"/>
      <c r="L69" s="26"/>
      <c r="M69" s="19"/>
      <c r="N69" s="26"/>
      <c r="O69" s="19"/>
      <c r="P69" s="26"/>
      <c r="Q69" s="19"/>
      <c r="R69" s="26"/>
      <c r="S69" s="19"/>
    </row>
    <row r="70" spans="1:19" ht="7.5" customHeight="1">
      <c r="A70" s="26"/>
      <c r="B70" s="23" t="s">
        <v>205</v>
      </c>
      <c r="C70" s="18"/>
      <c r="D70" s="26">
        <v>2560</v>
      </c>
      <c r="E70" s="19" t="s">
        <v>5</v>
      </c>
      <c r="F70" s="26">
        <v>3266</v>
      </c>
      <c r="G70" s="19" t="s">
        <v>5</v>
      </c>
      <c r="H70" s="26">
        <v>922</v>
      </c>
      <c r="I70" s="19" t="s">
        <v>5</v>
      </c>
      <c r="J70" s="26">
        <v>847</v>
      </c>
      <c r="K70" s="19" t="s">
        <v>5</v>
      </c>
      <c r="L70" s="26">
        <v>979</v>
      </c>
      <c r="M70" s="19" t="s">
        <v>5</v>
      </c>
      <c r="N70" s="26">
        <v>53</v>
      </c>
      <c r="O70" s="19" t="s">
        <v>5</v>
      </c>
      <c r="P70" s="27">
        <v>50</v>
      </c>
      <c r="Q70" s="19"/>
      <c r="R70" s="27">
        <v>50</v>
      </c>
      <c r="S70" s="19"/>
    </row>
    <row r="71" spans="1:19" ht="8.25" customHeight="1">
      <c r="A71" s="26"/>
      <c r="B71" s="7" t="s">
        <v>211</v>
      </c>
      <c r="C71" s="13"/>
      <c r="D71" s="26"/>
      <c r="E71" s="19"/>
      <c r="F71" s="26"/>
      <c r="G71" s="19"/>
      <c r="H71" s="26"/>
      <c r="I71" s="19"/>
      <c r="J71" s="26"/>
      <c r="K71" s="19"/>
      <c r="L71" s="26"/>
      <c r="M71" s="19"/>
      <c r="N71" s="26"/>
      <c r="O71" s="19"/>
      <c r="P71" s="26"/>
      <c r="Q71" s="19"/>
      <c r="R71" s="26"/>
      <c r="S71" s="19"/>
    </row>
    <row r="72" spans="1:19" ht="8.25" customHeight="1">
      <c r="A72" s="26"/>
      <c r="B72" s="7" t="s">
        <v>206</v>
      </c>
      <c r="C72" s="13"/>
      <c r="D72" s="26"/>
      <c r="E72" s="19"/>
      <c r="F72" s="26"/>
      <c r="G72" s="19"/>
      <c r="H72" s="26"/>
      <c r="I72" s="19"/>
      <c r="J72" s="26"/>
      <c r="K72" s="19"/>
      <c r="L72" s="26"/>
      <c r="M72" s="19"/>
      <c r="N72" s="26"/>
      <c r="O72" s="19"/>
      <c r="P72" s="26"/>
      <c r="Q72" s="19"/>
      <c r="R72" s="26"/>
      <c r="S72" s="19"/>
    </row>
    <row r="73" spans="1:19" ht="7.5" customHeight="1">
      <c r="A73" s="26"/>
      <c r="B73" s="23" t="s">
        <v>259</v>
      </c>
      <c r="C73" s="18"/>
      <c r="D73" s="26"/>
      <c r="E73" s="19"/>
      <c r="F73" s="26"/>
      <c r="G73" s="19"/>
      <c r="H73" s="26"/>
      <c r="I73" s="19"/>
      <c r="J73" s="26"/>
      <c r="K73" s="19"/>
      <c r="L73" s="26"/>
      <c r="M73" s="19"/>
      <c r="N73" s="26"/>
      <c r="O73" s="19"/>
      <c r="P73" s="26"/>
      <c r="Q73" s="19"/>
      <c r="R73" s="26"/>
      <c r="S73" s="19"/>
    </row>
    <row r="74" spans="1:19" ht="7.5" customHeight="1">
      <c r="A74" s="26"/>
      <c r="B74" s="23" t="s">
        <v>260</v>
      </c>
      <c r="C74" s="18"/>
      <c r="D74" s="26">
        <v>82982</v>
      </c>
      <c r="E74" s="19" t="s">
        <v>5</v>
      </c>
      <c r="F74" s="26">
        <v>90591</v>
      </c>
      <c r="G74" s="19" t="s">
        <v>5</v>
      </c>
      <c r="H74" s="26">
        <v>74161</v>
      </c>
      <c r="I74" s="19" t="s">
        <v>5</v>
      </c>
      <c r="J74" s="26">
        <v>68556</v>
      </c>
      <c r="K74" s="19" t="s">
        <v>5</v>
      </c>
      <c r="L74" s="26">
        <v>72002</v>
      </c>
      <c r="M74" s="19" t="s">
        <v>5</v>
      </c>
      <c r="N74" s="26">
        <v>6271</v>
      </c>
      <c r="O74" s="19" t="s">
        <v>5</v>
      </c>
      <c r="P74" s="26">
        <v>6948</v>
      </c>
      <c r="Q74" s="19" t="s">
        <v>5</v>
      </c>
      <c r="R74" s="26">
        <v>7056</v>
      </c>
      <c r="S74" s="19" t="s">
        <v>5</v>
      </c>
    </row>
    <row r="75" spans="1:19" ht="7.5" customHeight="1">
      <c r="A75" s="26"/>
      <c r="B75" s="23" t="s">
        <v>553</v>
      </c>
      <c r="C75" s="18"/>
      <c r="D75" s="26">
        <v>1134</v>
      </c>
      <c r="E75" s="19" t="s">
        <v>5</v>
      </c>
      <c r="F75" s="26">
        <v>1204</v>
      </c>
      <c r="G75" s="19" t="s">
        <v>5</v>
      </c>
      <c r="H75" s="26">
        <v>1145</v>
      </c>
      <c r="I75" s="19" t="s">
        <v>5</v>
      </c>
      <c r="J75" s="26">
        <v>1078</v>
      </c>
      <c r="K75" s="19" t="s">
        <v>5</v>
      </c>
      <c r="L75" s="26">
        <v>1488</v>
      </c>
      <c r="M75" s="19" t="s">
        <v>5</v>
      </c>
      <c r="N75" s="26">
        <v>147</v>
      </c>
      <c r="O75" s="19" t="s">
        <v>5</v>
      </c>
      <c r="P75" s="26">
        <v>147</v>
      </c>
      <c r="Q75" s="19" t="s">
        <v>5</v>
      </c>
      <c r="R75" s="26">
        <v>159</v>
      </c>
      <c r="S75" s="19" t="s">
        <v>5</v>
      </c>
    </row>
    <row r="76" spans="1:19" ht="7.5" customHeight="1">
      <c r="A76" s="26"/>
      <c r="B76" s="23" t="s">
        <v>554</v>
      </c>
      <c r="C76" s="18"/>
      <c r="D76" s="26">
        <v>1531</v>
      </c>
      <c r="E76" s="19" t="s">
        <v>5</v>
      </c>
      <c r="F76" s="26">
        <v>1663</v>
      </c>
      <c r="G76" s="19" t="s">
        <v>5</v>
      </c>
      <c r="H76" s="26">
        <v>1610</v>
      </c>
      <c r="I76" s="19" t="s">
        <v>5</v>
      </c>
      <c r="J76" s="26">
        <v>1534</v>
      </c>
      <c r="K76" s="19" t="s">
        <v>5</v>
      </c>
      <c r="L76" s="26">
        <v>2589</v>
      </c>
      <c r="M76" s="19" t="s">
        <v>5</v>
      </c>
      <c r="N76" s="26">
        <v>259</v>
      </c>
      <c r="O76" s="19" t="s">
        <v>5</v>
      </c>
      <c r="P76" s="26">
        <v>215</v>
      </c>
      <c r="Q76" s="19" t="s">
        <v>5</v>
      </c>
      <c r="R76" s="26">
        <v>272</v>
      </c>
      <c r="S76" s="19" t="s">
        <v>5</v>
      </c>
    </row>
    <row r="77" spans="1:19" ht="7.5" customHeight="1">
      <c r="A77" s="26"/>
      <c r="B77" s="23" t="s">
        <v>263</v>
      </c>
      <c r="C77" s="18"/>
      <c r="D77" s="26">
        <v>4198</v>
      </c>
      <c r="E77" s="19" t="s">
        <v>5</v>
      </c>
      <c r="F77" s="26">
        <v>5306</v>
      </c>
      <c r="G77" s="19" t="s">
        <v>5</v>
      </c>
      <c r="H77" s="26">
        <v>5322</v>
      </c>
      <c r="I77" s="19" t="s">
        <v>5</v>
      </c>
      <c r="J77" s="26">
        <v>5061</v>
      </c>
      <c r="K77" s="19" t="s">
        <v>5</v>
      </c>
      <c r="L77" s="26">
        <v>4733</v>
      </c>
      <c r="M77" s="19" t="s">
        <v>5</v>
      </c>
      <c r="N77" s="26">
        <v>471</v>
      </c>
      <c r="O77" s="19" t="s">
        <v>5</v>
      </c>
      <c r="P77" s="26">
        <v>466</v>
      </c>
      <c r="Q77" s="19" t="s">
        <v>5</v>
      </c>
      <c r="R77" s="26">
        <v>313</v>
      </c>
      <c r="S77" s="19" t="s">
        <v>5</v>
      </c>
    </row>
    <row r="78" spans="1:19" ht="7.5" customHeight="1">
      <c r="A78" s="26"/>
      <c r="B78" s="23"/>
      <c r="C78" s="18" t="s">
        <v>94</v>
      </c>
      <c r="D78" s="26">
        <f>SUM(D74:D77)</f>
        <v>89845</v>
      </c>
      <c r="E78" s="19"/>
      <c r="F78" s="26">
        <f>SUM(F74:F77)</f>
        <v>98764</v>
      </c>
      <c r="G78" s="19"/>
      <c r="H78" s="26">
        <f>SUM(H74:H77)</f>
        <v>82238</v>
      </c>
      <c r="I78" s="19"/>
      <c r="J78" s="26">
        <f>SUM(J74:J77)</f>
        <v>76229</v>
      </c>
      <c r="K78" s="19"/>
      <c r="L78" s="26">
        <f>SUM(L74:L77)</f>
        <v>80812</v>
      </c>
      <c r="M78" s="19"/>
      <c r="N78" s="26">
        <f>SUM(N74:N77)</f>
        <v>7148</v>
      </c>
      <c r="O78" s="19"/>
      <c r="P78" s="26">
        <f>SUM(P74:P77)</f>
        <v>7776</v>
      </c>
      <c r="Q78" s="19"/>
      <c r="R78" s="26">
        <f>SUM(R74:R77)</f>
        <v>7800</v>
      </c>
      <c r="S78" s="19"/>
    </row>
    <row r="79" spans="1:19" ht="7.5" customHeight="1">
      <c r="A79" s="26"/>
      <c r="B79" s="23" t="s">
        <v>264</v>
      </c>
      <c r="C79" s="18"/>
      <c r="D79" s="26"/>
      <c r="E79" s="19"/>
      <c r="F79" s="26"/>
      <c r="G79" s="19"/>
      <c r="H79" s="26"/>
      <c r="I79" s="19"/>
      <c r="J79" s="26"/>
      <c r="K79" s="19"/>
      <c r="L79" s="26"/>
      <c r="M79" s="19"/>
      <c r="N79" s="26"/>
      <c r="O79" s="19"/>
      <c r="P79" s="26"/>
      <c r="Q79" s="19"/>
      <c r="R79" s="26"/>
      <c r="S79" s="19"/>
    </row>
    <row r="80" spans="1:19" ht="7.5" customHeight="1">
      <c r="A80" s="26"/>
      <c r="B80" s="23" t="s">
        <v>260</v>
      </c>
      <c r="C80" s="18"/>
      <c r="D80" s="26">
        <v>507</v>
      </c>
      <c r="E80" s="19" t="s">
        <v>5</v>
      </c>
      <c r="F80" s="26">
        <v>564</v>
      </c>
      <c r="G80" s="19" t="s">
        <v>5</v>
      </c>
      <c r="H80" s="26">
        <v>380</v>
      </c>
      <c r="I80" s="19" t="s">
        <v>5</v>
      </c>
      <c r="J80" s="26">
        <v>363</v>
      </c>
      <c r="K80" s="19" t="s">
        <v>5</v>
      </c>
      <c r="L80" s="26">
        <v>351</v>
      </c>
      <c r="M80" s="19" t="s">
        <v>5</v>
      </c>
      <c r="N80" s="26">
        <v>52</v>
      </c>
      <c r="O80" s="19" t="s">
        <v>5</v>
      </c>
      <c r="P80" s="26">
        <v>33</v>
      </c>
      <c r="Q80" s="19" t="s">
        <v>5</v>
      </c>
      <c r="R80" s="26">
        <v>11</v>
      </c>
      <c r="S80" s="19" t="s">
        <v>5</v>
      </c>
    </row>
    <row r="81" spans="1:19" ht="7.5" customHeight="1">
      <c r="A81" s="26"/>
      <c r="B81" s="23" t="s">
        <v>555</v>
      </c>
      <c r="C81" s="18"/>
      <c r="D81" s="26">
        <v>778</v>
      </c>
      <c r="E81" s="19" t="s">
        <v>5</v>
      </c>
      <c r="F81" s="26">
        <v>2208</v>
      </c>
      <c r="G81" s="19" t="s">
        <v>5</v>
      </c>
      <c r="H81" s="26">
        <v>936</v>
      </c>
      <c r="I81" s="19" t="s">
        <v>5</v>
      </c>
      <c r="J81" s="26">
        <v>864</v>
      </c>
      <c r="K81" s="19" t="s">
        <v>5</v>
      </c>
      <c r="L81" s="26">
        <v>1115</v>
      </c>
      <c r="M81" s="19" t="s">
        <v>5</v>
      </c>
      <c r="N81" s="26">
        <v>59</v>
      </c>
      <c r="O81" s="19" t="s">
        <v>5</v>
      </c>
      <c r="P81" s="26">
        <v>141</v>
      </c>
      <c r="Q81" s="19" t="s">
        <v>5</v>
      </c>
      <c r="R81" s="26">
        <v>126</v>
      </c>
      <c r="S81" s="19" t="s">
        <v>5</v>
      </c>
    </row>
    <row r="82" spans="1:19" ht="7.5" customHeight="1">
      <c r="A82" s="26"/>
      <c r="B82" s="23" t="s">
        <v>556</v>
      </c>
      <c r="C82" s="18"/>
      <c r="D82" s="26">
        <v>683</v>
      </c>
      <c r="E82" s="19" t="s">
        <v>5</v>
      </c>
      <c r="F82" s="26">
        <v>797</v>
      </c>
      <c r="G82" s="19" t="s">
        <v>5</v>
      </c>
      <c r="H82" s="26">
        <v>911</v>
      </c>
      <c r="I82" s="19" t="s">
        <v>5</v>
      </c>
      <c r="J82" s="26">
        <v>863</v>
      </c>
      <c r="K82" s="19" t="s">
        <v>5</v>
      </c>
      <c r="L82" s="26">
        <v>730</v>
      </c>
      <c r="M82" s="19" t="s">
        <v>5</v>
      </c>
      <c r="N82" s="26">
        <v>65</v>
      </c>
      <c r="O82" s="19" t="s">
        <v>5</v>
      </c>
      <c r="P82" s="26">
        <v>102</v>
      </c>
      <c r="Q82" s="19" t="s">
        <v>5</v>
      </c>
      <c r="R82" s="26">
        <v>97</v>
      </c>
      <c r="S82" s="19" t="s">
        <v>5</v>
      </c>
    </row>
    <row r="83" spans="1:19" ht="7.5" customHeight="1">
      <c r="A83" s="26"/>
      <c r="B83" s="23" t="s">
        <v>263</v>
      </c>
      <c r="C83" s="18"/>
      <c r="D83" s="26">
        <v>462</v>
      </c>
      <c r="E83" s="19" t="s">
        <v>5</v>
      </c>
      <c r="F83" s="26">
        <v>396</v>
      </c>
      <c r="G83" s="19" t="s">
        <v>5</v>
      </c>
      <c r="H83" s="26">
        <v>490</v>
      </c>
      <c r="I83" s="19" t="s">
        <v>5</v>
      </c>
      <c r="J83" s="26">
        <v>450</v>
      </c>
      <c r="K83" s="19" t="s">
        <v>5</v>
      </c>
      <c r="L83" s="26">
        <v>503</v>
      </c>
      <c r="M83" s="19" t="s">
        <v>5</v>
      </c>
      <c r="N83" s="26">
        <v>54</v>
      </c>
      <c r="O83" s="19" t="s">
        <v>5</v>
      </c>
      <c r="P83" s="26">
        <v>53</v>
      </c>
      <c r="Q83" s="19" t="s">
        <v>5</v>
      </c>
      <c r="R83" s="26">
        <v>35</v>
      </c>
      <c r="S83" s="19" t="s">
        <v>5</v>
      </c>
    </row>
    <row r="84" spans="1:19" ht="7.5" customHeight="1">
      <c r="A84" s="26"/>
      <c r="B84" s="23"/>
      <c r="C84" s="18" t="s">
        <v>94</v>
      </c>
      <c r="D84" s="26">
        <f>SUM(D80:D83)</f>
        <v>2430</v>
      </c>
      <c r="E84" s="19"/>
      <c r="F84" s="26">
        <f>SUM(F80:F83)</f>
        <v>3965</v>
      </c>
      <c r="G84" s="19"/>
      <c r="H84" s="26">
        <f>SUM(H80:H83)</f>
        <v>2717</v>
      </c>
      <c r="I84" s="19"/>
      <c r="J84" s="26">
        <f>SUM(J80:J83)</f>
        <v>2540</v>
      </c>
      <c r="K84" s="19"/>
      <c r="L84" s="26">
        <f>SUM(L80:L83)</f>
        <v>2699</v>
      </c>
      <c r="M84" s="19"/>
      <c r="N84" s="26">
        <f>SUM(N80:N83)</f>
        <v>230</v>
      </c>
      <c r="O84" s="19"/>
      <c r="P84" s="26">
        <f>SUM(P80:P83)</f>
        <v>329</v>
      </c>
      <c r="Q84" s="19"/>
      <c r="R84" s="26">
        <f>SUM(R80:R83)</f>
        <v>269</v>
      </c>
      <c r="S84" s="19"/>
    </row>
    <row r="85" spans="1:19" ht="7.5" customHeight="1">
      <c r="A85" s="26"/>
      <c r="B85" s="7"/>
      <c r="C85" s="13" t="s">
        <v>511</v>
      </c>
      <c r="D85" s="31">
        <f>D78+D84</f>
        <v>92275</v>
      </c>
      <c r="E85" s="19"/>
      <c r="F85" s="31">
        <f>F78+F84</f>
        <v>102729</v>
      </c>
      <c r="G85" s="19"/>
      <c r="H85" s="31">
        <f>H78+H84</f>
        <v>84955</v>
      </c>
      <c r="I85" s="19"/>
      <c r="J85" s="31">
        <f>J78+J84</f>
        <v>78769</v>
      </c>
      <c r="K85" s="19"/>
      <c r="L85" s="31">
        <f>L78+L84</f>
        <v>83511</v>
      </c>
      <c r="M85" s="19"/>
      <c r="N85" s="31">
        <f>N78+N84</f>
        <v>7378</v>
      </c>
      <c r="O85" s="19"/>
      <c r="P85" s="31">
        <f>P78+P84</f>
        <v>8105</v>
      </c>
      <c r="Q85" s="19"/>
      <c r="R85" s="31">
        <f>R78+R84</f>
        <v>8069</v>
      </c>
      <c r="S85" s="19"/>
    </row>
    <row r="86" spans="1:19" ht="8.25" customHeight="1">
      <c r="A86" s="26"/>
      <c r="B86" s="7" t="s">
        <v>207</v>
      </c>
      <c r="C86" s="13"/>
      <c r="D86" s="26"/>
      <c r="E86" s="19"/>
      <c r="F86" s="26"/>
      <c r="G86" s="19"/>
      <c r="H86" s="26"/>
      <c r="I86" s="19"/>
      <c r="J86" s="26"/>
      <c r="K86" s="19"/>
      <c r="L86" s="26"/>
      <c r="M86" s="19"/>
      <c r="N86" s="26"/>
      <c r="O86" s="19"/>
      <c r="P86" s="26"/>
      <c r="Q86" s="19"/>
      <c r="R86" s="26"/>
      <c r="S86" s="19"/>
    </row>
    <row r="87" spans="1:19" ht="7.5" customHeight="1">
      <c r="A87" s="26"/>
      <c r="B87" s="23" t="s">
        <v>259</v>
      </c>
      <c r="C87" s="18"/>
      <c r="D87" s="26"/>
      <c r="E87" s="19"/>
      <c r="F87" s="26"/>
      <c r="G87" s="19"/>
      <c r="H87" s="26"/>
      <c r="I87" s="19"/>
      <c r="J87" s="26"/>
      <c r="K87" s="19"/>
      <c r="L87" s="26"/>
      <c r="M87" s="19"/>
      <c r="N87" s="26"/>
      <c r="O87" s="19"/>
      <c r="P87" s="26"/>
      <c r="Q87" s="19"/>
      <c r="R87" s="26"/>
      <c r="S87" s="19"/>
    </row>
    <row r="88" spans="1:19" ht="7.5" customHeight="1">
      <c r="A88" s="26"/>
      <c r="B88" s="23" t="s">
        <v>260</v>
      </c>
      <c r="C88" s="18"/>
      <c r="D88" s="26">
        <v>8139</v>
      </c>
      <c r="E88" s="19" t="s">
        <v>5</v>
      </c>
      <c r="F88" s="26">
        <v>10595</v>
      </c>
      <c r="G88" s="19" t="s">
        <v>5</v>
      </c>
      <c r="H88" s="26">
        <v>938</v>
      </c>
      <c r="I88" s="19" t="s">
        <v>5</v>
      </c>
      <c r="J88" s="26">
        <v>892</v>
      </c>
      <c r="K88" s="19" t="s">
        <v>5</v>
      </c>
      <c r="L88" s="26">
        <v>2160</v>
      </c>
      <c r="M88" s="19" t="s">
        <v>5</v>
      </c>
      <c r="N88" s="26">
        <v>138</v>
      </c>
      <c r="O88" s="19" t="s">
        <v>5</v>
      </c>
      <c r="P88" s="26">
        <v>1236</v>
      </c>
      <c r="Q88" s="19" t="s">
        <v>5</v>
      </c>
      <c r="R88" s="26">
        <v>49</v>
      </c>
      <c r="S88" s="19" t="s">
        <v>5</v>
      </c>
    </row>
    <row r="89" spans="1:19" ht="7.5" customHeight="1">
      <c r="A89" s="26"/>
      <c r="B89" s="23" t="s">
        <v>557</v>
      </c>
      <c r="C89" s="18"/>
      <c r="D89" s="26">
        <v>75</v>
      </c>
      <c r="E89" s="19" t="s">
        <v>5</v>
      </c>
      <c r="F89" s="26">
        <v>86</v>
      </c>
      <c r="G89" s="19" t="s">
        <v>5</v>
      </c>
      <c r="H89" s="26">
        <v>166</v>
      </c>
      <c r="I89" s="19" t="s">
        <v>5</v>
      </c>
      <c r="J89" s="26">
        <v>154</v>
      </c>
      <c r="K89" s="19" t="s">
        <v>5</v>
      </c>
      <c r="L89" s="26">
        <v>133</v>
      </c>
      <c r="M89" s="19" t="s">
        <v>5</v>
      </c>
      <c r="N89" s="26">
        <v>9</v>
      </c>
      <c r="O89" s="19" t="s">
        <v>5</v>
      </c>
      <c r="P89" s="26">
        <v>5</v>
      </c>
      <c r="Q89" s="19" t="s">
        <v>5</v>
      </c>
      <c r="R89" s="26">
        <v>16</v>
      </c>
      <c r="S89" s="19" t="s">
        <v>5</v>
      </c>
    </row>
    <row r="90" spans="1:19" ht="7.5" customHeight="1">
      <c r="A90" s="26"/>
      <c r="B90" s="23" t="s">
        <v>558</v>
      </c>
      <c r="C90" s="18"/>
      <c r="D90" s="26">
        <v>135</v>
      </c>
      <c r="E90" s="19" t="s">
        <v>5</v>
      </c>
      <c r="F90" s="26">
        <v>43</v>
      </c>
      <c r="G90" s="19" t="s">
        <v>5</v>
      </c>
      <c r="H90" s="26">
        <v>48</v>
      </c>
      <c r="I90" s="19" t="s">
        <v>5</v>
      </c>
      <c r="J90" s="26">
        <v>47</v>
      </c>
      <c r="K90" s="19" t="s">
        <v>5</v>
      </c>
      <c r="L90" s="26">
        <v>196</v>
      </c>
      <c r="M90" s="19" t="s">
        <v>5</v>
      </c>
      <c r="N90" s="26">
        <v>15</v>
      </c>
      <c r="O90" s="19" t="s">
        <v>5</v>
      </c>
      <c r="P90" s="26">
        <v>21</v>
      </c>
      <c r="Q90" s="19" t="s">
        <v>5</v>
      </c>
      <c r="R90" s="26">
        <v>24</v>
      </c>
      <c r="S90" s="19" t="s">
        <v>5</v>
      </c>
    </row>
    <row r="91" spans="1:19" ht="7.5" customHeight="1">
      <c r="A91" s="26"/>
      <c r="B91" s="23" t="s">
        <v>263</v>
      </c>
      <c r="C91" s="18"/>
      <c r="D91" s="26">
        <v>110</v>
      </c>
      <c r="E91" s="19" t="s">
        <v>5</v>
      </c>
      <c r="F91" s="26">
        <v>146</v>
      </c>
      <c r="G91" s="19" t="s">
        <v>5</v>
      </c>
      <c r="H91" s="26">
        <v>174</v>
      </c>
      <c r="I91" s="19" t="s">
        <v>5</v>
      </c>
      <c r="J91" s="26">
        <v>167</v>
      </c>
      <c r="K91" s="19" t="s">
        <v>5</v>
      </c>
      <c r="L91" s="26">
        <v>150</v>
      </c>
      <c r="M91" s="19" t="s">
        <v>5</v>
      </c>
      <c r="N91" s="26">
        <v>11</v>
      </c>
      <c r="O91" s="19" t="s">
        <v>5</v>
      </c>
      <c r="P91" s="26">
        <v>17</v>
      </c>
      <c r="Q91" s="19" t="s">
        <v>5</v>
      </c>
      <c r="R91" s="26">
        <v>13</v>
      </c>
      <c r="S91" s="19" t="s">
        <v>5</v>
      </c>
    </row>
    <row r="92" spans="1:19" ht="7.5" customHeight="1">
      <c r="A92" s="26"/>
      <c r="B92" s="23"/>
      <c r="C92" s="18" t="s">
        <v>94</v>
      </c>
      <c r="D92" s="26">
        <f>SUM(D88:D91)</f>
        <v>8459</v>
      </c>
      <c r="E92" s="19"/>
      <c r="F92" s="26">
        <f>SUM(F88:F91)</f>
        <v>10870</v>
      </c>
      <c r="G92" s="19"/>
      <c r="H92" s="26">
        <f>SUM(H88:H91)</f>
        <v>1326</v>
      </c>
      <c r="I92" s="19"/>
      <c r="J92" s="26">
        <f>SUM(J88:J91)</f>
        <v>1260</v>
      </c>
      <c r="K92" s="19"/>
      <c r="L92" s="26">
        <f>SUM(L88:L91)</f>
        <v>2639</v>
      </c>
      <c r="M92" s="19"/>
      <c r="N92" s="26">
        <f>SUM(N88:N91)</f>
        <v>173</v>
      </c>
      <c r="O92" s="19"/>
      <c r="P92" s="26">
        <f>SUM(P88:P91)</f>
        <v>1279</v>
      </c>
      <c r="Q92" s="19"/>
      <c r="R92" s="26">
        <f>SUM(R88:R91)</f>
        <v>102</v>
      </c>
      <c r="S92" s="19"/>
    </row>
    <row r="93" spans="1:19" ht="7.5" customHeight="1">
      <c r="A93" s="26"/>
      <c r="B93" s="23" t="s">
        <v>264</v>
      </c>
      <c r="C93" s="18"/>
      <c r="D93" s="26"/>
      <c r="E93" s="19"/>
      <c r="F93" s="26"/>
      <c r="G93" s="19"/>
      <c r="H93" s="26"/>
      <c r="I93" s="19"/>
      <c r="J93" s="26"/>
      <c r="K93" s="19"/>
      <c r="L93" s="26"/>
      <c r="M93" s="19"/>
      <c r="N93" s="26"/>
      <c r="O93" s="19"/>
      <c r="P93" s="26"/>
      <c r="Q93" s="19"/>
      <c r="R93" s="26"/>
      <c r="S93" s="19"/>
    </row>
    <row r="94" spans="1:19" ht="7.5" customHeight="1">
      <c r="A94" s="26"/>
      <c r="B94" s="23" t="s">
        <v>260</v>
      </c>
      <c r="C94" s="18"/>
      <c r="D94" s="26">
        <v>44</v>
      </c>
      <c r="E94" s="19" t="s">
        <v>5</v>
      </c>
      <c r="F94" s="26">
        <v>65</v>
      </c>
      <c r="G94" s="19" t="s">
        <v>5</v>
      </c>
      <c r="H94" s="26">
        <v>54</v>
      </c>
      <c r="I94" s="19" t="s">
        <v>5</v>
      </c>
      <c r="J94" s="26">
        <v>49</v>
      </c>
      <c r="K94" s="19" t="s">
        <v>5</v>
      </c>
      <c r="L94" s="26">
        <v>71</v>
      </c>
      <c r="M94" s="19" t="s">
        <v>5</v>
      </c>
      <c r="N94" s="26">
        <v>9</v>
      </c>
      <c r="O94" s="19" t="s">
        <v>5</v>
      </c>
      <c r="P94" s="26">
        <v>0</v>
      </c>
      <c r="Q94" s="19" t="s">
        <v>5</v>
      </c>
      <c r="R94" s="26">
        <v>1</v>
      </c>
      <c r="S94" s="19" t="s">
        <v>5</v>
      </c>
    </row>
    <row r="95" spans="1:19" ht="7.5" customHeight="1">
      <c r="A95" s="26"/>
      <c r="B95" s="23" t="s">
        <v>559</v>
      </c>
      <c r="C95" s="18"/>
      <c r="D95" s="26">
        <v>478</v>
      </c>
      <c r="E95" s="19" t="s">
        <v>5</v>
      </c>
      <c r="F95" s="26">
        <v>505</v>
      </c>
      <c r="G95" s="19" t="s">
        <v>5</v>
      </c>
      <c r="H95" s="26">
        <v>724</v>
      </c>
      <c r="I95" s="19" t="s">
        <v>5</v>
      </c>
      <c r="J95" s="26">
        <v>694</v>
      </c>
      <c r="K95" s="19" t="s">
        <v>5</v>
      </c>
      <c r="L95" s="26">
        <v>556</v>
      </c>
      <c r="M95" s="19" t="s">
        <v>5</v>
      </c>
      <c r="N95" s="26">
        <v>63</v>
      </c>
      <c r="O95" s="19" t="s">
        <v>5</v>
      </c>
      <c r="P95" s="26">
        <v>62</v>
      </c>
      <c r="Q95" s="19" t="s">
        <v>5</v>
      </c>
      <c r="R95" s="26">
        <v>52</v>
      </c>
      <c r="S95" s="19" t="s">
        <v>5</v>
      </c>
    </row>
    <row r="96" spans="1:19" ht="7.5" customHeight="1">
      <c r="A96" s="26"/>
      <c r="B96" s="23" t="s">
        <v>560</v>
      </c>
      <c r="C96" s="18"/>
      <c r="D96" s="26">
        <v>92</v>
      </c>
      <c r="E96" s="19" t="s">
        <v>5</v>
      </c>
      <c r="F96" s="26">
        <v>75</v>
      </c>
      <c r="G96" s="19" t="s">
        <v>5</v>
      </c>
      <c r="H96" s="26">
        <v>65</v>
      </c>
      <c r="I96" s="19" t="s">
        <v>5</v>
      </c>
      <c r="J96" s="26">
        <v>56</v>
      </c>
      <c r="K96" s="19" t="s">
        <v>5</v>
      </c>
      <c r="L96" s="26">
        <v>102</v>
      </c>
      <c r="M96" s="19" t="s">
        <v>5</v>
      </c>
      <c r="N96" s="26">
        <v>4</v>
      </c>
      <c r="O96" s="19" t="s">
        <v>5</v>
      </c>
      <c r="P96" s="26">
        <v>25</v>
      </c>
      <c r="Q96" s="19" t="s">
        <v>5</v>
      </c>
      <c r="R96" s="26">
        <v>3</v>
      </c>
      <c r="S96" s="19" t="s">
        <v>5</v>
      </c>
    </row>
    <row r="97" spans="1:19" ht="7.5" customHeight="1">
      <c r="A97" s="26"/>
      <c r="B97" s="23" t="s">
        <v>263</v>
      </c>
      <c r="C97" s="18"/>
      <c r="D97" s="26">
        <v>903</v>
      </c>
      <c r="E97" s="19" t="s">
        <v>5</v>
      </c>
      <c r="F97" s="26">
        <v>430</v>
      </c>
      <c r="G97" s="19" t="s">
        <v>5</v>
      </c>
      <c r="H97" s="26">
        <v>1472</v>
      </c>
      <c r="I97" s="19" t="s">
        <v>5</v>
      </c>
      <c r="J97" s="26">
        <v>1314</v>
      </c>
      <c r="K97" s="19" t="s">
        <v>5</v>
      </c>
      <c r="L97" s="26">
        <v>1231</v>
      </c>
      <c r="M97" s="19" t="s">
        <v>5</v>
      </c>
      <c r="N97" s="26">
        <v>90</v>
      </c>
      <c r="O97" s="19" t="s">
        <v>5</v>
      </c>
      <c r="P97" s="26">
        <v>73</v>
      </c>
      <c r="Q97" s="19" t="s">
        <v>5</v>
      </c>
      <c r="R97" s="26">
        <v>97</v>
      </c>
      <c r="S97" s="19" t="s">
        <v>5</v>
      </c>
    </row>
    <row r="98" spans="1:19" ht="7.5" customHeight="1">
      <c r="A98" s="26"/>
      <c r="B98" s="23"/>
      <c r="C98" s="18" t="s">
        <v>94</v>
      </c>
      <c r="D98" s="26">
        <f>SUM(D94:D97)</f>
        <v>1517</v>
      </c>
      <c r="E98" s="19"/>
      <c r="F98" s="26">
        <f>SUM(F94:F97)</f>
        <v>1075</v>
      </c>
      <c r="G98" s="19"/>
      <c r="H98" s="26">
        <f>SUM(H94:H97)</f>
        <v>2315</v>
      </c>
      <c r="I98" s="19"/>
      <c r="J98" s="26">
        <f>SUM(J94:J97)</f>
        <v>2113</v>
      </c>
      <c r="K98" s="19"/>
      <c r="L98" s="26">
        <f>SUM(L94:L97)</f>
        <v>1960</v>
      </c>
      <c r="M98" s="19"/>
      <c r="N98" s="26">
        <f>SUM(N94:N97)</f>
        <v>166</v>
      </c>
      <c r="O98" s="19"/>
      <c r="P98" s="26">
        <f>SUM(P94:P97)</f>
        <v>160</v>
      </c>
      <c r="Q98" s="19"/>
      <c r="R98" s="26">
        <f>SUM(R94:R97)</f>
        <v>153</v>
      </c>
      <c r="S98" s="19"/>
    </row>
    <row r="99" spans="1:19" ht="7.5" customHeight="1">
      <c r="A99" s="26"/>
      <c r="B99" s="7"/>
      <c r="C99" s="13" t="s">
        <v>512</v>
      </c>
      <c r="D99" s="31">
        <f>D92+D98</f>
        <v>9976</v>
      </c>
      <c r="E99" s="19"/>
      <c r="F99" s="31">
        <f>F92+F98</f>
        <v>11945</v>
      </c>
      <c r="G99" s="19"/>
      <c r="H99" s="31">
        <f>H92+H98</f>
        <v>3641</v>
      </c>
      <c r="I99" s="19"/>
      <c r="J99" s="31">
        <f>J92+J98</f>
        <v>3373</v>
      </c>
      <c r="K99" s="19"/>
      <c r="L99" s="31">
        <f>L92+L98</f>
        <v>4599</v>
      </c>
      <c r="M99" s="19"/>
      <c r="N99" s="31">
        <f>N92+N98</f>
        <v>339</v>
      </c>
      <c r="O99" s="19"/>
      <c r="P99" s="31">
        <f>P92+P98</f>
        <v>1439</v>
      </c>
      <c r="Q99" s="19"/>
      <c r="R99" s="31">
        <f>R92+R98</f>
        <v>255</v>
      </c>
      <c r="S99" s="19"/>
    </row>
    <row r="100" spans="1:19" ht="7.5" customHeight="1">
      <c r="A100" s="12"/>
      <c r="B100" s="11"/>
      <c r="C100" s="10"/>
      <c r="D100" s="11"/>
      <c r="E100" s="10"/>
      <c r="F100" s="11"/>
      <c r="G100" s="10"/>
      <c r="H100" s="11"/>
      <c r="I100" s="10"/>
      <c r="J100" s="11"/>
      <c r="K100" s="10"/>
      <c r="L100" s="11"/>
      <c r="M100" s="10"/>
      <c r="N100" s="11"/>
      <c r="O100" s="10"/>
      <c r="P100" s="11"/>
      <c r="Q100" s="10"/>
      <c r="R100" s="11"/>
      <c r="S100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Portugal and Romania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104"/>
  <sheetViews>
    <sheetView topLeftCell="A2" workbookViewId="0">
      <selection activeCell="Y66" sqref="Y66"/>
    </sheetView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32" t="s">
        <v>0</v>
      </c>
    </row>
    <row r="2" spans="1:19" ht="4.5" customHeight="1"/>
    <row r="3" spans="1:19" ht="22.5" customHeight="1">
      <c r="A3" s="2"/>
      <c r="B3" s="1" t="s">
        <v>13</v>
      </c>
      <c r="C3" s="3"/>
      <c r="D3" s="33">
        <v>2015</v>
      </c>
      <c r="E3" s="6"/>
      <c r="F3" s="33">
        <v>2016</v>
      </c>
      <c r="G3" s="6"/>
      <c r="H3" s="33">
        <v>2017</v>
      </c>
      <c r="I3" s="6"/>
      <c r="J3" s="33">
        <v>2017</v>
      </c>
      <c r="K3" s="6"/>
      <c r="L3" s="33">
        <v>2018</v>
      </c>
      <c r="M3" s="6"/>
      <c r="N3" s="33">
        <v>2018</v>
      </c>
      <c r="O3" s="6"/>
      <c r="P3" s="33">
        <v>2018</v>
      </c>
      <c r="Q3" s="6"/>
      <c r="R3" s="33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75</v>
      </c>
      <c r="K5" s="9"/>
      <c r="L5" s="25" t="s">
        <v>75</v>
      </c>
      <c r="M5" s="9"/>
      <c r="N5" s="25" t="s">
        <v>77</v>
      </c>
      <c r="O5" s="9"/>
      <c r="P5" s="25" t="s">
        <v>78</v>
      </c>
      <c r="Q5" s="9"/>
      <c r="R5" s="25" t="s">
        <v>79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202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272</v>
      </c>
      <c r="C8" s="18"/>
      <c r="D8" s="26">
        <v>740000</v>
      </c>
      <c r="E8" s="19" t="s">
        <v>5</v>
      </c>
      <c r="F8" s="26">
        <v>740000</v>
      </c>
      <c r="G8" s="19" t="s">
        <v>5</v>
      </c>
      <c r="H8" s="26">
        <v>740000</v>
      </c>
      <c r="I8" s="19" t="s">
        <v>5</v>
      </c>
      <c r="J8" s="26">
        <v>740000</v>
      </c>
      <c r="K8" s="19" t="s">
        <v>5</v>
      </c>
      <c r="L8" s="26">
        <v>744000</v>
      </c>
      <c r="M8" s="19" t="s">
        <v>5</v>
      </c>
      <c r="N8" s="27">
        <v>62000</v>
      </c>
      <c r="O8" s="19"/>
      <c r="P8" s="27">
        <v>62000</v>
      </c>
      <c r="Q8" s="19"/>
      <c r="R8" s="27">
        <v>62000</v>
      </c>
      <c r="S8" s="19"/>
    </row>
    <row r="9" spans="1:19" ht="7.5" customHeight="1">
      <c r="A9" s="26"/>
      <c r="B9" s="23" t="s">
        <v>221</v>
      </c>
      <c r="C9" s="18"/>
      <c r="D9" s="26">
        <v>879900</v>
      </c>
      <c r="E9" s="19" t="s">
        <v>5</v>
      </c>
      <c r="F9" s="26">
        <v>894000</v>
      </c>
      <c r="G9" s="19" t="s">
        <v>5</v>
      </c>
      <c r="H9" s="26">
        <v>897000</v>
      </c>
      <c r="I9" s="19" t="s">
        <v>5</v>
      </c>
      <c r="J9" s="26">
        <v>897000</v>
      </c>
      <c r="K9" s="19" t="s">
        <v>5</v>
      </c>
      <c r="L9" s="26">
        <v>897000</v>
      </c>
      <c r="M9" s="19" t="s">
        <v>5</v>
      </c>
      <c r="N9" s="27">
        <v>74750</v>
      </c>
      <c r="O9" s="19"/>
      <c r="P9" s="27">
        <v>74750</v>
      </c>
      <c r="Q9" s="19"/>
      <c r="R9" s="27">
        <v>74750</v>
      </c>
      <c r="S9" s="19"/>
    </row>
    <row r="10" spans="1:19" ht="7.5" customHeight="1">
      <c r="A10" s="26"/>
      <c r="B10" s="23" t="s">
        <v>205</v>
      </c>
      <c r="C10" s="18"/>
      <c r="D10" s="26">
        <v>876200</v>
      </c>
      <c r="E10" s="19" t="s">
        <v>5</v>
      </c>
      <c r="F10" s="26">
        <v>867300</v>
      </c>
      <c r="G10" s="19" t="s">
        <v>5</v>
      </c>
      <c r="H10" s="26">
        <v>948600</v>
      </c>
      <c r="I10" s="19" t="s">
        <v>5</v>
      </c>
      <c r="J10" s="26">
        <v>948600</v>
      </c>
      <c r="K10" s="19" t="s">
        <v>5</v>
      </c>
      <c r="L10" s="26">
        <v>948600</v>
      </c>
      <c r="M10" s="19" t="s">
        <v>5</v>
      </c>
      <c r="N10" s="27">
        <v>79050</v>
      </c>
      <c r="O10" s="19"/>
      <c r="P10" s="27">
        <v>79050</v>
      </c>
      <c r="Q10" s="19"/>
      <c r="R10" s="27">
        <v>79050</v>
      </c>
      <c r="S10" s="19"/>
    </row>
    <row r="11" spans="1:19" ht="8.25" customHeight="1">
      <c r="A11" s="26"/>
      <c r="B11" s="7" t="s">
        <v>206</v>
      </c>
      <c r="C11" s="13"/>
      <c r="D11" s="26"/>
      <c r="E11" s="19"/>
      <c r="F11" s="26"/>
      <c r="G11" s="19"/>
      <c r="H11" s="26"/>
      <c r="I11" s="19"/>
      <c r="J11" s="26"/>
      <c r="K11" s="19"/>
      <c r="L11" s="26"/>
      <c r="M11" s="19"/>
      <c r="N11" s="26"/>
      <c r="O11" s="19"/>
      <c r="P11" s="26"/>
      <c r="Q11" s="19"/>
      <c r="R11" s="26"/>
      <c r="S11" s="19"/>
    </row>
    <row r="12" spans="1:19" ht="7.5" customHeight="1">
      <c r="A12" s="26"/>
      <c r="B12" s="23" t="s">
        <v>349</v>
      </c>
      <c r="C12" s="18" t="s">
        <v>17</v>
      </c>
      <c r="D12" s="26">
        <v>218992</v>
      </c>
      <c r="E12" s="19" t="s">
        <v>5</v>
      </c>
      <c r="F12" s="26">
        <v>549946</v>
      </c>
      <c r="G12" s="19" t="s">
        <v>5</v>
      </c>
      <c r="H12" s="26">
        <v>689009</v>
      </c>
      <c r="I12" s="19" t="s">
        <v>5</v>
      </c>
      <c r="J12" s="26">
        <v>689009</v>
      </c>
      <c r="K12" s="19" t="s">
        <v>5</v>
      </c>
      <c r="L12" s="26">
        <v>629281</v>
      </c>
      <c r="M12" s="19" t="s">
        <v>5</v>
      </c>
      <c r="N12" s="26">
        <v>38672</v>
      </c>
      <c r="O12" s="19" t="s">
        <v>5</v>
      </c>
      <c r="P12" s="26">
        <v>61673</v>
      </c>
      <c r="Q12" s="19" t="s">
        <v>5</v>
      </c>
      <c r="R12" s="26">
        <v>44226</v>
      </c>
      <c r="S12" s="19" t="s">
        <v>5</v>
      </c>
    </row>
    <row r="13" spans="1:19" ht="7.5" customHeight="1">
      <c r="A13" s="26"/>
      <c r="B13" s="23" t="s">
        <v>205</v>
      </c>
      <c r="C13" s="18"/>
      <c r="D13" s="26">
        <v>1001</v>
      </c>
      <c r="E13" s="19" t="s">
        <v>5</v>
      </c>
      <c r="F13" s="26">
        <v>69</v>
      </c>
      <c r="G13" s="19" t="s">
        <v>5</v>
      </c>
      <c r="H13" s="26">
        <v>4410</v>
      </c>
      <c r="I13" s="19" t="s">
        <v>5</v>
      </c>
      <c r="J13" s="26">
        <v>4410</v>
      </c>
      <c r="K13" s="19" t="s">
        <v>5</v>
      </c>
      <c r="L13" s="26">
        <v>833</v>
      </c>
      <c r="M13" s="19" t="s">
        <v>5</v>
      </c>
      <c r="N13" s="26">
        <v>90</v>
      </c>
      <c r="O13" s="19" t="s">
        <v>5</v>
      </c>
      <c r="P13" s="26">
        <v>132</v>
      </c>
      <c r="Q13" s="19" t="s">
        <v>5</v>
      </c>
      <c r="R13" s="26">
        <v>204</v>
      </c>
      <c r="S13" s="19" t="s">
        <v>5</v>
      </c>
    </row>
    <row r="14" spans="1:19" ht="8.25" customHeight="1">
      <c r="A14" s="26"/>
      <c r="B14" s="7" t="s">
        <v>207</v>
      </c>
      <c r="C14" s="13"/>
      <c r="D14" s="26"/>
      <c r="E14" s="19"/>
      <c r="F14" s="26"/>
      <c r="G14" s="19"/>
      <c r="H14" s="26"/>
      <c r="I14" s="19"/>
      <c r="J14" s="26"/>
      <c r="K14" s="19"/>
      <c r="L14" s="26"/>
      <c r="M14" s="19"/>
      <c r="N14" s="26"/>
      <c r="O14" s="19"/>
      <c r="P14" s="26"/>
      <c r="Q14" s="19"/>
      <c r="R14" s="26"/>
      <c r="S14" s="19"/>
    </row>
    <row r="15" spans="1:19" ht="7.5" customHeight="1">
      <c r="A15" s="26"/>
      <c r="B15" s="23" t="s">
        <v>349</v>
      </c>
      <c r="C15" s="18"/>
      <c r="D15" s="26">
        <v>45049</v>
      </c>
      <c r="E15" s="19" t="s">
        <v>5</v>
      </c>
      <c r="F15" s="26">
        <v>13057</v>
      </c>
      <c r="G15" s="19" t="s">
        <v>5</v>
      </c>
      <c r="H15" s="26">
        <v>16622</v>
      </c>
      <c r="I15" s="19" t="s">
        <v>5</v>
      </c>
      <c r="J15" s="26">
        <v>16622</v>
      </c>
      <c r="K15" s="19" t="s">
        <v>5</v>
      </c>
      <c r="L15" s="26">
        <v>75881</v>
      </c>
      <c r="M15" s="19" t="s">
        <v>5</v>
      </c>
      <c r="N15" s="26">
        <v>1634</v>
      </c>
      <c r="O15" s="19" t="s">
        <v>5</v>
      </c>
      <c r="P15" s="26">
        <v>11415</v>
      </c>
      <c r="Q15" s="19" t="s">
        <v>5</v>
      </c>
      <c r="R15" s="26">
        <v>22298</v>
      </c>
      <c r="S15" s="19" t="s">
        <v>5</v>
      </c>
    </row>
    <row r="16" spans="1:19" ht="7.5" customHeight="1">
      <c r="A16" s="26"/>
      <c r="B16" s="23" t="s">
        <v>205</v>
      </c>
      <c r="C16" s="18" t="s">
        <v>17</v>
      </c>
      <c r="D16" s="26">
        <v>547681</v>
      </c>
      <c r="E16" s="19" t="s">
        <v>5</v>
      </c>
      <c r="F16" s="26">
        <v>496570</v>
      </c>
      <c r="G16" s="19" t="s">
        <v>5</v>
      </c>
      <c r="H16" s="26">
        <v>567661</v>
      </c>
      <c r="I16" s="19" t="s">
        <v>5</v>
      </c>
      <c r="J16" s="26">
        <v>567661</v>
      </c>
      <c r="K16" s="19" t="s">
        <v>5</v>
      </c>
      <c r="L16" s="26">
        <v>633919</v>
      </c>
      <c r="M16" s="19" t="s">
        <v>5</v>
      </c>
      <c r="N16" s="26">
        <v>64925</v>
      </c>
      <c r="O16" s="19" t="s">
        <v>5</v>
      </c>
      <c r="P16" s="26">
        <v>66471</v>
      </c>
      <c r="Q16" s="19" t="s">
        <v>5</v>
      </c>
      <c r="R16" s="26">
        <v>38458</v>
      </c>
      <c r="S16" s="19" t="s">
        <v>5</v>
      </c>
    </row>
    <row r="17" spans="1:19" ht="7.5" customHeight="1">
      <c r="A17" s="26"/>
      <c r="B17" s="23" t="s">
        <v>252</v>
      </c>
      <c r="C17" s="18"/>
      <c r="D17" s="26"/>
      <c r="E17" s="19"/>
      <c r="F17" s="26"/>
      <c r="G17" s="19"/>
      <c r="H17" s="26"/>
      <c r="I17" s="19"/>
      <c r="J17" s="26"/>
      <c r="K17" s="19"/>
      <c r="L17" s="26"/>
      <c r="M17" s="19"/>
      <c r="N17" s="26"/>
      <c r="O17" s="19"/>
      <c r="P17" s="26"/>
      <c r="Q17" s="19"/>
      <c r="R17" s="26"/>
      <c r="S17" s="19"/>
    </row>
    <row r="18" spans="1:19" ht="7.5" customHeight="1">
      <c r="A18" s="26"/>
      <c r="B18" s="23" t="s">
        <v>238</v>
      </c>
      <c r="C18" s="18"/>
      <c r="D18" s="26">
        <v>101210</v>
      </c>
      <c r="E18" s="19" t="s">
        <v>5</v>
      </c>
      <c r="F18" s="26">
        <v>75483</v>
      </c>
      <c r="G18" s="19" t="s">
        <v>5</v>
      </c>
      <c r="H18" s="26">
        <v>31607</v>
      </c>
      <c r="I18" s="19" t="s">
        <v>5</v>
      </c>
      <c r="J18" s="26">
        <v>31607</v>
      </c>
      <c r="K18" s="19" t="s">
        <v>5</v>
      </c>
      <c r="L18" s="26">
        <v>124939</v>
      </c>
      <c r="M18" s="19" t="s">
        <v>5</v>
      </c>
      <c r="N18" s="26">
        <v>15620</v>
      </c>
      <c r="O18" s="19" t="s">
        <v>5</v>
      </c>
      <c r="P18" s="26">
        <v>5202</v>
      </c>
      <c r="Q18" s="19" t="s">
        <v>5</v>
      </c>
      <c r="R18" s="26">
        <v>1523</v>
      </c>
      <c r="S18" s="19" t="s">
        <v>5</v>
      </c>
    </row>
    <row r="19" spans="1:19" ht="7.5" customHeight="1">
      <c r="A19" s="26"/>
      <c r="B19" s="23" t="s">
        <v>240</v>
      </c>
      <c r="C19" s="18"/>
      <c r="D19" s="26">
        <v>344712</v>
      </c>
      <c r="E19" s="19" t="s">
        <v>5</v>
      </c>
      <c r="F19" s="26">
        <v>204808</v>
      </c>
      <c r="G19" s="19" t="s">
        <v>5</v>
      </c>
      <c r="H19" s="26">
        <v>275940</v>
      </c>
      <c r="I19" s="19" t="s">
        <v>5</v>
      </c>
      <c r="J19" s="26">
        <v>275940</v>
      </c>
      <c r="K19" s="19" t="s">
        <v>5</v>
      </c>
      <c r="L19" s="26">
        <v>227715</v>
      </c>
      <c r="M19" s="19" t="s">
        <v>5</v>
      </c>
      <c r="N19" s="26">
        <v>20236</v>
      </c>
      <c r="O19" s="19" t="s">
        <v>5</v>
      </c>
      <c r="P19" s="26">
        <v>39703</v>
      </c>
      <c r="Q19" s="19" t="s">
        <v>5</v>
      </c>
      <c r="R19" s="26">
        <v>27682</v>
      </c>
      <c r="S19" s="19" t="s">
        <v>5</v>
      </c>
    </row>
    <row r="20" spans="1:19" ht="7.5" customHeight="1">
      <c r="A20" s="26"/>
      <c r="B20" s="23" t="s">
        <v>340</v>
      </c>
      <c r="C20" s="18"/>
      <c r="D20" s="26">
        <v>15562</v>
      </c>
      <c r="E20" s="19" t="s">
        <v>5</v>
      </c>
      <c r="F20" s="26">
        <v>46314</v>
      </c>
      <c r="G20" s="19" t="s">
        <v>5</v>
      </c>
      <c r="H20" s="26">
        <v>36511</v>
      </c>
      <c r="I20" s="19" t="s">
        <v>5</v>
      </c>
      <c r="J20" s="26">
        <v>36511</v>
      </c>
      <c r="K20" s="19" t="s">
        <v>5</v>
      </c>
      <c r="L20" s="26">
        <v>39182</v>
      </c>
      <c r="M20" s="19" t="s">
        <v>5</v>
      </c>
      <c r="N20" s="26">
        <v>4951</v>
      </c>
      <c r="O20" s="19" t="s">
        <v>5</v>
      </c>
      <c r="P20" s="26">
        <v>2878</v>
      </c>
      <c r="Q20" s="19" t="s">
        <v>5</v>
      </c>
      <c r="R20" s="26">
        <v>1652</v>
      </c>
      <c r="S20" s="19" t="s">
        <v>5</v>
      </c>
    </row>
    <row r="21" spans="1:19" ht="7.5" customHeight="1">
      <c r="A21" s="26"/>
      <c r="B21" s="23" t="s">
        <v>343</v>
      </c>
      <c r="C21" s="18"/>
      <c r="D21" s="26">
        <v>21783</v>
      </c>
      <c r="E21" s="19" t="s">
        <v>5</v>
      </c>
      <c r="F21" s="26">
        <v>0</v>
      </c>
      <c r="G21" s="19" t="s">
        <v>5</v>
      </c>
      <c r="H21" s="26">
        <v>316</v>
      </c>
      <c r="I21" s="19" t="s">
        <v>5</v>
      </c>
      <c r="J21" s="26">
        <v>316</v>
      </c>
      <c r="K21" s="19" t="s">
        <v>5</v>
      </c>
      <c r="L21" s="26">
        <v>1615</v>
      </c>
      <c r="M21" s="19" t="s">
        <v>5</v>
      </c>
      <c r="N21" s="26">
        <v>0</v>
      </c>
      <c r="O21" s="19" t="s">
        <v>5</v>
      </c>
      <c r="P21" s="26">
        <v>0</v>
      </c>
      <c r="Q21" s="19" t="s">
        <v>5</v>
      </c>
      <c r="R21" s="26">
        <v>0</v>
      </c>
      <c r="S21" s="19" t="s">
        <v>5</v>
      </c>
    </row>
    <row r="22" spans="1:19" ht="7.5" customHeight="1">
      <c r="A22" s="26"/>
      <c r="B22" s="23" t="s">
        <v>243</v>
      </c>
      <c r="C22" s="18"/>
      <c r="D22" s="26">
        <f>D16-SUM(D18:D21)</f>
        <v>64414</v>
      </c>
      <c r="E22" s="19"/>
      <c r="F22" s="26">
        <f>F16-SUM(F18:F21)</f>
        <v>169965</v>
      </c>
      <c r="G22" s="19"/>
      <c r="H22" s="26">
        <f>H16-SUM(H18:H21)</f>
        <v>223287</v>
      </c>
      <c r="I22" s="19"/>
      <c r="J22" s="26">
        <f>J16-SUM(J18:J21)</f>
        <v>223287</v>
      </c>
      <c r="K22" s="19"/>
      <c r="L22" s="26">
        <f>L16-SUM(L18:L21)</f>
        <v>240468</v>
      </c>
      <c r="M22" s="19"/>
      <c r="N22" s="26">
        <f>N16-SUM(N18:N21)</f>
        <v>24118</v>
      </c>
      <c r="O22" s="19"/>
      <c r="P22" s="26">
        <f>P16-SUM(P18:P21)</f>
        <v>18688</v>
      </c>
      <c r="Q22" s="19"/>
      <c r="R22" s="26">
        <f>R16-SUM(R18:R21)</f>
        <v>7601</v>
      </c>
      <c r="S22" s="19"/>
    </row>
    <row r="23" spans="1:19" ht="8.25" customHeight="1">
      <c r="A23" s="26"/>
      <c r="B23" s="7" t="s">
        <v>210</v>
      </c>
      <c r="C23" s="13"/>
      <c r="D23" s="26"/>
      <c r="E23" s="19"/>
      <c r="F23" s="26"/>
      <c r="G23" s="19"/>
      <c r="H23" s="26"/>
      <c r="I23" s="19"/>
      <c r="J23" s="26"/>
      <c r="K23" s="19"/>
      <c r="L23" s="26"/>
      <c r="M23" s="19"/>
      <c r="N23" s="26"/>
      <c r="O23" s="19"/>
      <c r="P23" s="26"/>
      <c r="Q23" s="19"/>
      <c r="R23" s="26"/>
      <c r="S23" s="19"/>
    </row>
    <row r="24" spans="1:19" ht="7.5" customHeight="1">
      <c r="A24" s="26"/>
      <c r="B24" s="23" t="s">
        <v>205</v>
      </c>
      <c r="C24" s="18"/>
      <c r="D24" s="26">
        <v>329520</v>
      </c>
      <c r="E24" s="19" t="s">
        <v>5</v>
      </c>
      <c r="F24" s="26">
        <v>370801</v>
      </c>
      <c r="G24" s="19" t="s">
        <v>5</v>
      </c>
      <c r="H24" s="26">
        <v>385349</v>
      </c>
      <c r="I24" s="19" t="s">
        <v>5</v>
      </c>
      <c r="J24" s="26">
        <v>385349</v>
      </c>
      <c r="K24" s="19" t="s">
        <v>5</v>
      </c>
      <c r="L24" s="26">
        <v>315514</v>
      </c>
      <c r="M24" s="19" t="s">
        <v>5</v>
      </c>
      <c r="N24" s="26">
        <v>22573</v>
      </c>
      <c r="O24" s="19" t="s">
        <v>5</v>
      </c>
      <c r="P24" s="26">
        <v>22573</v>
      </c>
      <c r="Q24" s="19" t="s">
        <v>5</v>
      </c>
      <c r="R24" s="26">
        <v>22575</v>
      </c>
      <c r="S24" s="19" t="s">
        <v>5</v>
      </c>
    </row>
    <row r="25" spans="1:19" ht="8.25" customHeight="1">
      <c r="A25" s="26"/>
      <c r="B25" s="7" t="s">
        <v>211</v>
      </c>
      <c r="C25" s="13"/>
      <c r="D25" s="26"/>
      <c r="E25" s="19"/>
      <c r="F25" s="26"/>
      <c r="G25" s="19"/>
      <c r="H25" s="26"/>
      <c r="I25" s="19"/>
      <c r="J25" s="26"/>
      <c r="K25" s="19"/>
      <c r="L25" s="26"/>
      <c r="M25" s="19"/>
      <c r="N25" s="26"/>
      <c r="O25" s="19"/>
      <c r="P25" s="26"/>
      <c r="Q25" s="19"/>
      <c r="R25" s="26"/>
      <c r="S25" s="19"/>
    </row>
    <row r="26" spans="1:19" ht="8.25" customHeight="1">
      <c r="A26" s="26"/>
      <c r="B26" s="7" t="s">
        <v>206</v>
      </c>
      <c r="C26" s="13"/>
      <c r="D26" s="26"/>
      <c r="E26" s="19"/>
      <c r="F26" s="26"/>
      <c r="G26" s="19"/>
      <c r="H26" s="26"/>
      <c r="I26" s="19"/>
      <c r="J26" s="26"/>
      <c r="K26" s="19"/>
      <c r="L26" s="26"/>
      <c r="M26" s="19"/>
      <c r="N26" s="26"/>
      <c r="O26" s="19"/>
      <c r="P26" s="26"/>
      <c r="Q26" s="19"/>
      <c r="R26" s="26"/>
      <c r="S26" s="19"/>
    </row>
    <row r="27" spans="1:19" ht="7.5" customHeight="1">
      <c r="A27" s="26"/>
      <c r="B27" s="23" t="s">
        <v>259</v>
      </c>
      <c r="C27" s="18"/>
      <c r="D27" s="26"/>
      <c r="E27" s="19"/>
      <c r="F27" s="26"/>
      <c r="G27" s="19"/>
      <c r="H27" s="26"/>
      <c r="I27" s="19"/>
      <c r="J27" s="26"/>
      <c r="K27" s="19"/>
      <c r="L27" s="26"/>
      <c r="M27" s="19"/>
      <c r="N27" s="26"/>
      <c r="O27" s="19"/>
      <c r="P27" s="26"/>
      <c r="Q27" s="19"/>
      <c r="R27" s="26"/>
      <c r="S27" s="19"/>
    </row>
    <row r="28" spans="1:19" ht="7.5" customHeight="1">
      <c r="A28" s="26"/>
      <c r="B28" s="23" t="s">
        <v>260</v>
      </c>
      <c r="C28" s="18"/>
      <c r="D28" s="26">
        <v>3522</v>
      </c>
      <c r="E28" s="19" t="s">
        <v>5</v>
      </c>
      <c r="F28" s="26">
        <v>2904</v>
      </c>
      <c r="G28" s="19" t="s">
        <v>5</v>
      </c>
      <c r="H28" s="26">
        <v>3636</v>
      </c>
      <c r="I28" s="19" t="s">
        <v>5</v>
      </c>
      <c r="J28" s="26">
        <v>3636</v>
      </c>
      <c r="K28" s="19" t="s">
        <v>5</v>
      </c>
      <c r="L28" s="26">
        <v>3602</v>
      </c>
      <c r="M28" s="19" t="s">
        <v>5</v>
      </c>
      <c r="N28" s="26">
        <v>404</v>
      </c>
      <c r="O28" s="19" t="s">
        <v>5</v>
      </c>
      <c r="P28" s="26">
        <v>260</v>
      </c>
      <c r="Q28" s="19" t="s">
        <v>5</v>
      </c>
      <c r="R28" s="26">
        <v>268</v>
      </c>
      <c r="S28" s="19" t="s">
        <v>5</v>
      </c>
    </row>
    <row r="29" spans="1:19" ht="7.5" customHeight="1">
      <c r="A29" s="26"/>
      <c r="B29" s="23" t="s">
        <v>261</v>
      </c>
      <c r="C29" s="18"/>
      <c r="D29" s="26">
        <v>1034</v>
      </c>
      <c r="E29" s="19" t="s">
        <v>5</v>
      </c>
      <c r="F29" s="26">
        <v>820</v>
      </c>
      <c r="G29" s="19" t="s">
        <v>5</v>
      </c>
      <c r="H29" s="26">
        <v>643</v>
      </c>
      <c r="I29" s="19" t="s">
        <v>5</v>
      </c>
      <c r="J29" s="26">
        <v>643</v>
      </c>
      <c r="K29" s="19" t="s">
        <v>5</v>
      </c>
      <c r="L29" s="26">
        <v>574</v>
      </c>
      <c r="M29" s="19" t="s">
        <v>5</v>
      </c>
      <c r="N29" s="26">
        <v>48</v>
      </c>
      <c r="O29" s="19" t="s">
        <v>5</v>
      </c>
      <c r="P29" s="26">
        <v>26</v>
      </c>
      <c r="Q29" s="19" t="s">
        <v>5</v>
      </c>
      <c r="R29" s="26">
        <v>46</v>
      </c>
      <c r="S29" s="19" t="s">
        <v>5</v>
      </c>
    </row>
    <row r="30" spans="1:19" ht="7.5" customHeight="1">
      <c r="A30" s="26"/>
      <c r="B30" s="23" t="s">
        <v>262</v>
      </c>
      <c r="C30" s="18"/>
      <c r="D30" s="26">
        <v>1816</v>
      </c>
      <c r="E30" s="19" t="s">
        <v>5</v>
      </c>
      <c r="F30" s="26">
        <v>1631</v>
      </c>
      <c r="G30" s="19" t="s">
        <v>5</v>
      </c>
      <c r="H30" s="26">
        <v>2041</v>
      </c>
      <c r="I30" s="19" t="s">
        <v>5</v>
      </c>
      <c r="J30" s="26">
        <v>2041</v>
      </c>
      <c r="K30" s="19" t="s">
        <v>5</v>
      </c>
      <c r="L30" s="26">
        <v>1904</v>
      </c>
      <c r="M30" s="19" t="s">
        <v>5</v>
      </c>
      <c r="N30" s="26">
        <v>155</v>
      </c>
      <c r="O30" s="19" t="s">
        <v>5</v>
      </c>
      <c r="P30" s="26">
        <v>184</v>
      </c>
      <c r="Q30" s="19" t="s">
        <v>5</v>
      </c>
      <c r="R30" s="26">
        <v>117</v>
      </c>
      <c r="S30" s="19" t="s">
        <v>5</v>
      </c>
    </row>
    <row r="31" spans="1:19" ht="7.5" customHeight="1">
      <c r="A31" s="26"/>
      <c r="B31" s="23" t="s">
        <v>263</v>
      </c>
      <c r="C31" s="18"/>
      <c r="D31" s="26">
        <v>9492</v>
      </c>
      <c r="E31" s="19" t="s">
        <v>5</v>
      </c>
      <c r="F31" s="26">
        <v>10867</v>
      </c>
      <c r="G31" s="19" t="s">
        <v>5</v>
      </c>
      <c r="H31" s="26">
        <v>12479</v>
      </c>
      <c r="I31" s="19" t="s">
        <v>5</v>
      </c>
      <c r="J31" s="26">
        <v>12479</v>
      </c>
      <c r="K31" s="19" t="s">
        <v>5</v>
      </c>
      <c r="L31" s="26">
        <v>12916</v>
      </c>
      <c r="M31" s="19" t="s">
        <v>5</v>
      </c>
      <c r="N31" s="26">
        <v>1190</v>
      </c>
      <c r="O31" s="19" t="s">
        <v>5</v>
      </c>
      <c r="P31" s="26">
        <v>1124</v>
      </c>
      <c r="Q31" s="19" t="s">
        <v>5</v>
      </c>
      <c r="R31" s="26">
        <v>1037</v>
      </c>
      <c r="S31" s="19" t="s">
        <v>5</v>
      </c>
    </row>
    <row r="32" spans="1:19" ht="7.5" customHeight="1">
      <c r="A32" s="26"/>
      <c r="B32" s="23"/>
      <c r="C32" s="18" t="s">
        <v>17</v>
      </c>
      <c r="D32" s="26">
        <f>SUM(D28:D31)</f>
        <v>15864</v>
      </c>
      <c r="E32" s="19"/>
      <c r="F32" s="26">
        <f>SUM(F28:F31)</f>
        <v>16222</v>
      </c>
      <c r="G32" s="19"/>
      <c r="H32" s="26">
        <f>SUM(H28:H31)</f>
        <v>18799</v>
      </c>
      <c r="I32" s="19"/>
      <c r="J32" s="26">
        <f>SUM(J28:J31)</f>
        <v>18799</v>
      </c>
      <c r="K32" s="19"/>
      <c r="L32" s="26">
        <f>SUM(L28:L31)</f>
        <v>18996</v>
      </c>
      <c r="M32" s="19"/>
      <c r="N32" s="26">
        <f>SUM(N28:N31)</f>
        <v>1797</v>
      </c>
      <c r="O32" s="19"/>
      <c r="P32" s="26">
        <f>SUM(P28:P31)</f>
        <v>1594</v>
      </c>
      <c r="Q32" s="19"/>
      <c r="R32" s="26">
        <f>SUM(R28:R31)</f>
        <v>1468</v>
      </c>
      <c r="S32" s="19"/>
    </row>
    <row r="33" spans="1:19" ht="7.5" customHeight="1">
      <c r="A33" s="26"/>
      <c r="B33" s="23" t="s">
        <v>264</v>
      </c>
      <c r="C33" s="18"/>
      <c r="D33" s="26"/>
      <c r="E33" s="19"/>
      <c r="F33" s="26"/>
      <c r="G33" s="19"/>
      <c r="H33" s="26"/>
      <c r="I33" s="19"/>
      <c r="J33" s="26"/>
      <c r="K33" s="19"/>
      <c r="L33" s="26"/>
      <c r="M33" s="19"/>
      <c r="N33" s="26"/>
      <c r="O33" s="19"/>
      <c r="P33" s="26"/>
      <c r="Q33" s="19"/>
      <c r="R33" s="26"/>
      <c r="S33" s="19"/>
    </row>
    <row r="34" spans="1:19" ht="7.5" customHeight="1">
      <c r="A34" s="26"/>
      <c r="B34" s="23" t="s">
        <v>260</v>
      </c>
      <c r="C34" s="18"/>
      <c r="D34" s="26">
        <v>812</v>
      </c>
      <c r="E34" s="19" t="s">
        <v>5</v>
      </c>
      <c r="F34" s="26">
        <v>1107</v>
      </c>
      <c r="G34" s="19" t="s">
        <v>5</v>
      </c>
      <c r="H34" s="26">
        <v>1101</v>
      </c>
      <c r="I34" s="19" t="s">
        <v>5</v>
      </c>
      <c r="J34" s="26">
        <v>1101</v>
      </c>
      <c r="K34" s="19" t="s">
        <v>5</v>
      </c>
      <c r="L34" s="26">
        <v>1287</v>
      </c>
      <c r="M34" s="19" t="s">
        <v>5</v>
      </c>
      <c r="N34" s="26">
        <v>169</v>
      </c>
      <c r="O34" s="19" t="s">
        <v>5</v>
      </c>
      <c r="P34" s="26">
        <v>79</v>
      </c>
      <c r="Q34" s="19" t="s">
        <v>5</v>
      </c>
      <c r="R34" s="26">
        <v>91</v>
      </c>
      <c r="S34" s="19" t="s">
        <v>5</v>
      </c>
    </row>
    <row r="35" spans="1:19" ht="7.5" customHeight="1">
      <c r="A35" s="26"/>
      <c r="B35" s="23" t="s">
        <v>261</v>
      </c>
      <c r="C35" s="18"/>
      <c r="D35" s="26">
        <v>349</v>
      </c>
      <c r="E35" s="19" t="s">
        <v>5</v>
      </c>
      <c r="F35" s="26">
        <v>280</v>
      </c>
      <c r="G35" s="19" t="s">
        <v>5</v>
      </c>
      <c r="H35" s="26">
        <v>340</v>
      </c>
      <c r="I35" s="19" t="s">
        <v>5</v>
      </c>
      <c r="J35" s="26">
        <v>340</v>
      </c>
      <c r="K35" s="19" t="s">
        <v>5</v>
      </c>
      <c r="L35" s="26">
        <v>291</v>
      </c>
      <c r="M35" s="19" t="s">
        <v>5</v>
      </c>
      <c r="N35" s="26">
        <v>35</v>
      </c>
      <c r="O35" s="19" t="s">
        <v>5</v>
      </c>
      <c r="P35" s="26">
        <v>15</v>
      </c>
      <c r="Q35" s="19" t="s">
        <v>5</v>
      </c>
      <c r="R35" s="26">
        <v>38</v>
      </c>
      <c r="S35" s="19" t="s">
        <v>5</v>
      </c>
    </row>
    <row r="36" spans="1:19" ht="7.5" customHeight="1">
      <c r="A36" s="26"/>
      <c r="B36" s="23" t="s">
        <v>262</v>
      </c>
      <c r="C36" s="18"/>
      <c r="D36" s="26">
        <v>774</v>
      </c>
      <c r="E36" s="19" t="s">
        <v>5</v>
      </c>
      <c r="F36" s="26">
        <v>847</v>
      </c>
      <c r="G36" s="19" t="s">
        <v>5</v>
      </c>
      <c r="H36" s="26">
        <v>1043</v>
      </c>
      <c r="I36" s="19" t="s">
        <v>5</v>
      </c>
      <c r="J36" s="26">
        <v>1043</v>
      </c>
      <c r="K36" s="19" t="s">
        <v>5</v>
      </c>
      <c r="L36" s="26">
        <v>1200</v>
      </c>
      <c r="M36" s="19" t="s">
        <v>5</v>
      </c>
      <c r="N36" s="26">
        <v>172</v>
      </c>
      <c r="O36" s="19" t="s">
        <v>5</v>
      </c>
      <c r="P36" s="26">
        <v>89</v>
      </c>
      <c r="Q36" s="19" t="s">
        <v>5</v>
      </c>
      <c r="R36" s="26">
        <v>99</v>
      </c>
      <c r="S36" s="19" t="s">
        <v>5</v>
      </c>
    </row>
    <row r="37" spans="1:19" ht="7.5" customHeight="1">
      <c r="A37" s="26"/>
      <c r="B37" s="23" t="s">
        <v>263</v>
      </c>
      <c r="C37" s="18"/>
      <c r="D37" s="26">
        <v>502</v>
      </c>
      <c r="E37" s="19" t="s">
        <v>5</v>
      </c>
      <c r="F37" s="26">
        <v>489</v>
      </c>
      <c r="G37" s="19" t="s">
        <v>5</v>
      </c>
      <c r="H37" s="26">
        <v>888</v>
      </c>
      <c r="I37" s="19" t="s">
        <v>5</v>
      </c>
      <c r="J37" s="26">
        <v>888</v>
      </c>
      <c r="K37" s="19" t="s">
        <v>5</v>
      </c>
      <c r="L37" s="26">
        <v>789</v>
      </c>
      <c r="M37" s="19" t="s">
        <v>5</v>
      </c>
      <c r="N37" s="26">
        <v>68</v>
      </c>
      <c r="O37" s="19" t="s">
        <v>5</v>
      </c>
      <c r="P37" s="26">
        <v>50</v>
      </c>
      <c r="Q37" s="19" t="s">
        <v>5</v>
      </c>
      <c r="R37" s="26">
        <v>98</v>
      </c>
      <c r="S37" s="19" t="s">
        <v>5</v>
      </c>
    </row>
    <row r="38" spans="1:19" ht="7.5" customHeight="1">
      <c r="A38" s="26"/>
      <c r="B38" s="23"/>
      <c r="C38" s="18" t="s">
        <v>17</v>
      </c>
      <c r="D38" s="26">
        <f>SUM(D34:D37)</f>
        <v>2437</v>
      </c>
      <c r="E38" s="19"/>
      <c r="F38" s="26">
        <f>SUM(F34:F37)</f>
        <v>2723</v>
      </c>
      <c r="G38" s="19"/>
      <c r="H38" s="26">
        <f>SUM(H34:H37)</f>
        <v>3372</v>
      </c>
      <c r="I38" s="19"/>
      <c r="J38" s="26">
        <f>SUM(J34:J37)</f>
        <v>3372</v>
      </c>
      <c r="K38" s="19"/>
      <c r="L38" s="26">
        <f>SUM(L34:L37)</f>
        <v>3567</v>
      </c>
      <c r="M38" s="19"/>
      <c r="N38" s="26">
        <f>SUM(N34:N37)</f>
        <v>444</v>
      </c>
      <c r="O38" s="19"/>
      <c r="P38" s="26">
        <f>SUM(P34:P37)</f>
        <v>233</v>
      </c>
      <c r="Q38" s="19"/>
      <c r="R38" s="26">
        <f>SUM(R34:R37)</f>
        <v>326</v>
      </c>
      <c r="S38" s="19"/>
    </row>
    <row r="39" spans="1:19" ht="7.5" customHeight="1">
      <c r="A39" s="26"/>
      <c r="B39" s="7"/>
      <c r="C39" s="13" t="s">
        <v>217</v>
      </c>
      <c r="D39" s="31">
        <f>D32+D38</f>
        <v>18301</v>
      </c>
      <c r="E39" s="19"/>
      <c r="F39" s="31">
        <f>F32+F38</f>
        <v>18945</v>
      </c>
      <c r="G39" s="19"/>
      <c r="H39" s="31">
        <f>H32+H38</f>
        <v>22171</v>
      </c>
      <c r="I39" s="19"/>
      <c r="J39" s="31">
        <f>J32+J38</f>
        <v>22171</v>
      </c>
      <c r="K39" s="19"/>
      <c r="L39" s="31">
        <f>L32+L38</f>
        <v>22563</v>
      </c>
      <c r="M39" s="19"/>
      <c r="N39" s="31">
        <f>N32+N38</f>
        <v>2241</v>
      </c>
      <c r="O39" s="19"/>
      <c r="P39" s="31">
        <f>P32+P38</f>
        <v>1827</v>
      </c>
      <c r="Q39" s="19"/>
      <c r="R39" s="31">
        <f>R32+R38</f>
        <v>1794</v>
      </c>
      <c r="S39" s="19"/>
    </row>
    <row r="40" spans="1:19" ht="8.25" customHeight="1">
      <c r="A40" s="26"/>
      <c r="B40" s="7" t="s">
        <v>207</v>
      </c>
      <c r="C40" s="13"/>
      <c r="D40" s="26"/>
      <c r="E40" s="19"/>
      <c r="F40" s="26"/>
      <c r="G40" s="19"/>
      <c r="H40" s="26"/>
      <c r="I40" s="19"/>
      <c r="J40" s="26"/>
      <c r="K40" s="19"/>
      <c r="L40" s="26"/>
      <c r="M40" s="19"/>
      <c r="N40" s="26"/>
      <c r="O40" s="19"/>
      <c r="P40" s="26"/>
      <c r="Q40" s="19"/>
      <c r="R40" s="26"/>
      <c r="S40" s="19"/>
    </row>
    <row r="41" spans="1:19" ht="7.5" customHeight="1">
      <c r="A41" s="26"/>
      <c r="B41" s="23" t="s">
        <v>259</v>
      </c>
      <c r="C41" s="18"/>
      <c r="D41" s="26"/>
      <c r="E41" s="19"/>
      <c r="F41" s="26"/>
      <c r="G41" s="19"/>
      <c r="H41" s="26"/>
      <c r="I41" s="19"/>
      <c r="J41" s="26"/>
      <c r="K41" s="19"/>
      <c r="L41" s="26"/>
      <c r="M41" s="19"/>
      <c r="N41" s="26"/>
      <c r="O41" s="19"/>
      <c r="P41" s="26"/>
      <c r="Q41" s="19"/>
      <c r="R41" s="26"/>
      <c r="S41" s="19"/>
    </row>
    <row r="42" spans="1:19" ht="7.5" customHeight="1">
      <c r="A42" s="26"/>
      <c r="B42" s="23" t="s">
        <v>260</v>
      </c>
      <c r="C42" s="18"/>
      <c r="D42" s="26">
        <v>207641</v>
      </c>
      <c r="E42" s="19" t="s">
        <v>5</v>
      </c>
      <c r="F42" s="26">
        <v>168352</v>
      </c>
      <c r="G42" s="19" t="s">
        <v>5</v>
      </c>
      <c r="H42" s="26">
        <v>157598</v>
      </c>
      <c r="I42" s="19" t="s">
        <v>5</v>
      </c>
      <c r="J42" s="26">
        <v>157598</v>
      </c>
      <c r="K42" s="19" t="s">
        <v>5</v>
      </c>
      <c r="L42" s="26">
        <v>162136</v>
      </c>
      <c r="M42" s="19" t="s">
        <v>5</v>
      </c>
      <c r="N42" s="26">
        <v>17697</v>
      </c>
      <c r="O42" s="19" t="s">
        <v>5</v>
      </c>
      <c r="P42" s="26">
        <v>14881</v>
      </c>
      <c r="Q42" s="19" t="s">
        <v>5</v>
      </c>
      <c r="R42" s="26">
        <v>15681</v>
      </c>
      <c r="S42" s="19" t="s">
        <v>5</v>
      </c>
    </row>
    <row r="43" spans="1:19" ht="7.5" customHeight="1">
      <c r="A43" s="26"/>
      <c r="B43" s="23" t="s">
        <v>261</v>
      </c>
      <c r="C43" s="18"/>
      <c r="D43" s="26">
        <v>1861</v>
      </c>
      <c r="E43" s="19" t="s">
        <v>5</v>
      </c>
      <c r="F43" s="26">
        <v>1445</v>
      </c>
      <c r="G43" s="19" t="s">
        <v>5</v>
      </c>
      <c r="H43" s="26">
        <v>940</v>
      </c>
      <c r="I43" s="19" t="s">
        <v>5</v>
      </c>
      <c r="J43" s="26">
        <v>940</v>
      </c>
      <c r="K43" s="19" t="s">
        <v>5</v>
      </c>
      <c r="L43" s="26">
        <v>898</v>
      </c>
      <c r="M43" s="19" t="s">
        <v>5</v>
      </c>
      <c r="N43" s="26">
        <v>64</v>
      </c>
      <c r="O43" s="19" t="s">
        <v>5</v>
      </c>
      <c r="P43" s="26">
        <v>117</v>
      </c>
      <c r="Q43" s="19" t="s">
        <v>5</v>
      </c>
      <c r="R43" s="26">
        <v>11</v>
      </c>
      <c r="S43" s="19" t="s">
        <v>5</v>
      </c>
    </row>
    <row r="44" spans="1:19" ht="7.5" customHeight="1">
      <c r="A44" s="26"/>
      <c r="B44" s="23" t="s">
        <v>262</v>
      </c>
      <c r="C44" s="18"/>
      <c r="D44" s="26">
        <v>1655</v>
      </c>
      <c r="E44" s="19" t="s">
        <v>5</v>
      </c>
      <c r="F44" s="26">
        <v>1595</v>
      </c>
      <c r="G44" s="19" t="s">
        <v>5</v>
      </c>
      <c r="H44" s="26">
        <v>1726</v>
      </c>
      <c r="I44" s="19" t="s">
        <v>5</v>
      </c>
      <c r="J44" s="26">
        <v>1726</v>
      </c>
      <c r="K44" s="19" t="s">
        <v>5</v>
      </c>
      <c r="L44" s="26">
        <v>1977</v>
      </c>
      <c r="M44" s="19" t="s">
        <v>5</v>
      </c>
      <c r="N44" s="26">
        <v>181</v>
      </c>
      <c r="O44" s="19" t="s">
        <v>5</v>
      </c>
      <c r="P44" s="26">
        <v>168</v>
      </c>
      <c r="Q44" s="19" t="s">
        <v>5</v>
      </c>
      <c r="R44" s="26">
        <v>174</v>
      </c>
      <c r="S44" s="19" t="s">
        <v>5</v>
      </c>
    </row>
    <row r="45" spans="1:19" ht="7.5" customHeight="1">
      <c r="A45" s="26"/>
      <c r="B45" s="23" t="s">
        <v>263</v>
      </c>
      <c r="C45" s="18"/>
      <c r="D45" s="26">
        <v>379</v>
      </c>
      <c r="E45" s="19" t="s">
        <v>5</v>
      </c>
      <c r="F45" s="26">
        <v>331</v>
      </c>
      <c r="G45" s="19" t="s">
        <v>5</v>
      </c>
      <c r="H45" s="26">
        <v>312</v>
      </c>
      <c r="I45" s="19" t="s">
        <v>5</v>
      </c>
      <c r="J45" s="26">
        <v>312</v>
      </c>
      <c r="K45" s="19" t="s">
        <v>5</v>
      </c>
      <c r="L45" s="26">
        <v>373</v>
      </c>
      <c r="M45" s="19" t="s">
        <v>5</v>
      </c>
      <c r="N45" s="26">
        <v>22</v>
      </c>
      <c r="O45" s="19" t="s">
        <v>5</v>
      </c>
      <c r="P45" s="26">
        <v>35</v>
      </c>
      <c r="Q45" s="19" t="s">
        <v>5</v>
      </c>
      <c r="R45" s="26">
        <v>21</v>
      </c>
      <c r="S45" s="19" t="s">
        <v>5</v>
      </c>
    </row>
    <row r="46" spans="1:19" ht="7.5" customHeight="1">
      <c r="A46" s="26"/>
      <c r="B46" s="23"/>
      <c r="C46" s="18" t="s">
        <v>17</v>
      </c>
      <c r="D46" s="26">
        <f>SUM(D42:D45)</f>
        <v>211536</v>
      </c>
      <c r="E46" s="19"/>
      <c r="F46" s="26">
        <f>SUM(F42:F45)</f>
        <v>171723</v>
      </c>
      <c r="G46" s="19"/>
      <c r="H46" s="26">
        <f>SUM(H42:H45)</f>
        <v>160576</v>
      </c>
      <c r="I46" s="19"/>
      <c r="J46" s="26">
        <f>SUM(J42:J45)</f>
        <v>160576</v>
      </c>
      <c r="K46" s="19"/>
      <c r="L46" s="26">
        <f>SUM(L42:L45)</f>
        <v>165384</v>
      </c>
      <c r="M46" s="19"/>
      <c r="N46" s="26">
        <f>SUM(N42:N45)</f>
        <v>17964</v>
      </c>
      <c r="O46" s="19"/>
      <c r="P46" s="26">
        <f>SUM(P42:P45)</f>
        <v>15201</v>
      </c>
      <c r="Q46" s="19"/>
      <c r="R46" s="26">
        <f>SUM(R42:R45)</f>
        <v>15887</v>
      </c>
      <c r="S46" s="19"/>
    </row>
    <row r="47" spans="1:19" ht="7.5" customHeight="1">
      <c r="A47" s="26"/>
      <c r="B47" s="23" t="s">
        <v>264</v>
      </c>
      <c r="C47" s="18"/>
      <c r="D47" s="26"/>
      <c r="E47" s="19"/>
      <c r="F47" s="26"/>
      <c r="G47" s="19"/>
      <c r="H47" s="26"/>
      <c r="I47" s="19"/>
      <c r="J47" s="26"/>
      <c r="K47" s="19"/>
      <c r="L47" s="26"/>
      <c r="M47" s="19"/>
      <c r="N47" s="26"/>
      <c r="O47" s="19"/>
      <c r="P47" s="26"/>
      <c r="Q47" s="19"/>
      <c r="R47" s="26"/>
      <c r="S47" s="19"/>
    </row>
    <row r="48" spans="1:19" ht="7.5" customHeight="1">
      <c r="A48" s="26"/>
      <c r="B48" s="23" t="s">
        <v>260</v>
      </c>
      <c r="C48" s="18"/>
      <c r="D48" s="26">
        <v>219</v>
      </c>
      <c r="E48" s="19" t="s">
        <v>5</v>
      </c>
      <c r="F48" s="26">
        <v>566</v>
      </c>
      <c r="G48" s="19" t="s">
        <v>5</v>
      </c>
      <c r="H48" s="26">
        <v>331</v>
      </c>
      <c r="I48" s="19" t="s">
        <v>5</v>
      </c>
      <c r="J48" s="26">
        <v>331</v>
      </c>
      <c r="K48" s="19" t="s">
        <v>5</v>
      </c>
      <c r="L48" s="26">
        <v>216</v>
      </c>
      <c r="M48" s="19" t="s">
        <v>5</v>
      </c>
      <c r="N48" s="26">
        <v>28</v>
      </c>
      <c r="O48" s="19" t="s">
        <v>5</v>
      </c>
      <c r="P48" s="26">
        <v>19</v>
      </c>
      <c r="Q48" s="19" t="s">
        <v>5</v>
      </c>
      <c r="R48" s="26">
        <v>15</v>
      </c>
      <c r="S48" s="19" t="s">
        <v>5</v>
      </c>
    </row>
    <row r="49" spans="1:19" ht="7.5" customHeight="1">
      <c r="A49" s="26"/>
      <c r="B49" s="23" t="s">
        <v>261</v>
      </c>
      <c r="C49" s="18"/>
      <c r="D49" s="26">
        <v>3978</v>
      </c>
      <c r="E49" s="19" t="s">
        <v>5</v>
      </c>
      <c r="F49" s="26">
        <v>5709</v>
      </c>
      <c r="G49" s="19" t="s">
        <v>5</v>
      </c>
      <c r="H49" s="26">
        <v>3357</v>
      </c>
      <c r="I49" s="19" t="s">
        <v>5</v>
      </c>
      <c r="J49" s="26">
        <v>3357</v>
      </c>
      <c r="K49" s="19" t="s">
        <v>5</v>
      </c>
      <c r="L49" s="26">
        <v>3557</v>
      </c>
      <c r="M49" s="19" t="s">
        <v>5</v>
      </c>
      <c r="N49" s="26">
        <v>310</v>
      </c>
      <c r="O49" s="19" t="s">
        <v>5</v>
      </c>
      <c r="P49" s="26">
        <v>289</v>
      </c>
      <c r="Q49" s="19" t="s">
        <v>5</v>
      </c>
      <c r="R49" s="26">
        <v>224</v>
      </c>
      <c r="S49" s="19" t="s">
        <v>5</v>
      </c>
    </row>
    <row r="50" spans="1:19" ht="7.5" customHeight="1">
      <c r="A50" s="26"/>
      <c r="B50" s="23" t="s">
        <v>262</v>
      </c>
      <c r="C50" s="18"/>
      <c r="D50" s="26">
        <v>1068</v>
      </c>
      <c r="E50" s="19" t="s">
        <v>5</v>
      </c>
      <c r="F50" s="26">
        <v>1445</v>
      </c>
      <c r="G50" s="19" t="s">
        <v>5</v>
      </c>
      <c r="H50" s="26">
        <v>1172</v>
      </c>
      <c r="I50" s="19" t="s">
        <v>5</v>
      </c>
      <c r="J50" s="26">
        <v>1172</v>
      </c>
      <c r="K50" s="19" t="s">
        <v>5</v>
      </c>
      <c r="L50" s="26">
        <v>1244</v>
      </c>
      <c r="M50" s="19" t="s">
        <v>5</v>
      </c>
      <c r="N50" s="26">
        <v>120</v>
      </c>
      <c r="O50" s="19" t="s">
        <v>5</v>
      </c>
      <c r="P50" s="26">
        <v>130</v>
      </c>
      <c r="Q50" s="19" t="s">
        <v>5</v>
      </c>
      <c r="R50" s="26">
        <v>106</v>
      </c>
      <c r="S50" s="19" t="s">
        <v>5</v>
      </c>
    </row>
    <row r="51" spans="1:19" ht="7.5" customHeight="1">
      <c r="A51" s="26"/>
      <c r="B51" s="23" t="s">
        <v>263</v>
      </c>
      <c r="C51" s="18"/>
      <c r="D51" s="26">
        <v>1403</v>
      </c>
      <c r="E51" s="19" t="s">
        <v>5</v>
      </c>
      <c r="F51" s="26">
        <v>1256</v>
      </c>
      <c r="G51" s="19" t="s">
        <v>5</v>
      </c>
      <c r="H51" s="26">
        <v>1022</v>
      </c>
      <c r="I51" s="19" t="s">
        <v>5</v>
      </c>
      <c r="J51" s="26">
        <v>1022</v>
      </c>
      <c r="K51" s="19" t="s">
        <v>5</v>
      </c>
      <c r="L51" s="26">
        <v>757</v>
      </c>
      <c r="M51" s="19" t="s">
        <v>5</v>
      </c>
      <c r="N51" s="26">
        <v>30</v>
      </c>
      <c r="O51" s="19" t="s">
        <v>5</v>
      </c>
      <c r="P51" s="26">
        <v>87</v>
      </c>
      <c r="Q51" s="19" t="s">
        <v>5</v>
      </c>
      <c r="R51" s="26">
        <v>36</v>
      </c>
      <c r="S51" s="19" t="s">
        <v>5</v>
      </c>
    </row>
    <row r="52" spans="1:19" ht="7.5" customHeight="1">
      <c r="A52" s="26"/>
      <c r="B52" s="23"/>
      <c r="C52" s="18" t="s">
        <v>17</v>
      </c>
      <c r="D52" s="26">
        <f>SUM(D48:D51)</f>
        <v>6668</v>
      </c>
      <c r="E52" s="19"/>
      <c r="F52" s="26">
        <f>SUM(F48:F51)</f>
        <v>8976</v>
      </c>
      <c r="G52" s="19"/>
      <c r="H52" s="26">
        <f>SUM(H48:H51)</f>
        <v>5882</v>
      </c>
      <c r="I52" s="19"/>
      <c r="J52" s="26">
        <f>SUM(J48:J51)</f>
        <v>5882</v>
      </c>
      <c r="K52" s="19"/>
      <c r="L52" s="26">
        <f>SUM(L48:L51)</f>
        <v>5774</v>
      </c>
      <c r="M52" s="19"/>
      <c r="N52" s="26">
        <f>SUM(N48:N51)</f>
        <v>488</v>
      </c>
      <c r="O52" s="19"/>
      <c r="P52" s="26">
        <f>SUM(P48:P51)</f>
        <v>525</v>
      </c>
      <c r="Q52" s="19"/>
      <c r="R52" s="26">
        <f>SUM(R48:R51)</f>
        <v>381</v>
      </c>
      <c r="S52" s="19"/>
    </row>
    <row r="53" spans="1:19" ht="7.5" customHeight="1">
      <c r="A53" s="26"/>
      <c r="B53" s="7"/>
      <c r="C53" s="13" t="s">
        <v>218</v>
      </c>
      <c r="D53" s="31">
        <f>D46+D52</f>
        <v>218204</v>
      </c>
      <c r="E53" s="19"/>
      <c r="F53" s="31">
        <f>F46+F52</f>
        <v>180699</v>
      </c>
      <c r="G53" s="19"/>
      <c r="H53" s="31">
        <f>H46+H52</f>
        <v>166458</v>
      </c>
      <c r="I53" s="19"/>
      <c r="J53" s="31">
        <f>J46+J52</f>
        <v>166458</v>
      </c>
      <c r="K53" s="19"/>
      <c r="L53" s="31">
        <f>L46+L52</f>
        <v>171158</v>
      </c>
      <c r="M53" s="19"/>
      <c r="N53" s="31">
        <f>N46+N52</f>
        <v>18452</v>
      </c>
      <c r="O53" s="19"/>
      <c r="P53" s="31">
        <f>P46+P52</f>
        <v>15726</v>
      </c>
      <c r="Q53" s="19"/>
      <c r="R53" s="31">
        <f>R46+R52</f>
        <v>16268</v>
      </c>
      <c r="S53" s="19"/>
    </row>
    <row r="54" spans="1:19" ht="7.5" customHeight="1">
      <c r="A54" s="12"/>
      <c r="B54" s="11"/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</row>
    <row r="56" spans="1:19" ht="22.5" customHeight="1">
      <c r="A56" s="2"/>
      <c r="B56" s="1" t="s">
        <v>14</v>
      </c>
      <c r="C56" s="3"/>
      <c r="D56" s="33">
        <v>2015</v>
      </c>
      <c r="E56" s="6"/>
      <c r="F56" s="33">
        <v>2016</v>
      </c>
      <c r="G56" s="6"/>
      <c r="H56" s="33">
        <v>2017</v>
      </c>
      <c r="I56" s="6"/>
      <c r="J56" s="33">
        <v>2017</v>
      </c>
      <c r="K56" s="6"/>
      <c r="L56" s="33">
        <v>2018</v>
      </c>
      <c r="M56" s="6"/>
      <c r="N56" s="33">
        <v>2018</v>
      </c>
      <c r="O56" s="6"/>
      <c r="P56" s="33">
        <v>2018</v>
      </c>
      <c r="Q56" s="6"/>
      <c r="R56" s="33">
        <v>2018</v>
      </c>
      <c r="S56" s="6"/>
    </row>
    <row r="57" spans="1:19" ht="2.25" customHeight="1">
      <c r="A57" s="26"/>
      <c r="D57" s="25"/>
      <c r="E57" s="9"/>
      <c r="F57" s="25"/>
      <c r="G57" s="9"/>
      <c r="H57" s="25"/>
      <c r="I57" s="9"/>
      <c r="J57" s="25"/>
      <c r="K57" s="9"/>
      <c r="L57" s="25"/>
      <c r="M57" s="9"/>
      <c r="N57" s="25"/>
      <c r="O57" s="9"/>
      <c r="P57" s="25"/>
      <c r="Q57" s="9"/>
      <c r="R57" s="25"/>
      <c r="S57" s="9"/>
    </row>
    <row r="58" spans="1:19" ht="9" customHeight="1">
      <c r="A58" s="26"/>
      <c r="D58" s="25" t="s">
        <v>5</v>
      </c>
      <c r="E58" s="9"/>
      <c r="F58" s="25" t="s">
        <v>5</v>
      </c>
      <c r="G58" s="9"/>
      <c r="H58" s="25" t="s">
        <v>5</v>
      </c>
      <c r="I58" s="9"/>
      <c r="J58" s="25" t="s">
        <v>75</v>
      </c>
      <c r="K58" s="9"/>
      <c r="L58" s="25" t="s">
        <v>75</v>
      </c>
      <c r="M58" s="9"/>
      <c r="N58" s="25" t="s">
        <v>77</v>
      </c>
      <c r="O58" s="9"/>
      <c r="P58" s="25" t="s">
        <v>78</v>
      </c>
      <c r="Q58" s="9"/>
      <c r="R58" s="25" t="s">
        <v>79</v>
      </c>
      <c r="S58" s="9"/>
    </row>
    <row r="59" spans="1:19" ht="8.25" customHeight="1">
      <c r="A59" s="26"/>
      <c r="B59" s="7" t="s">
        <v>201</v>
      </c>
      <c r="C59" s="13"/>
      <c r="D59" s="26"/>
      <c r="E59" s="19"/>
      <c r="F59" s="26"/>
      <c r="G59" s="19"/>
      <c r="H59" s="26"/>
      <c r="I59" s="19"/>
      <c r="J59" s="26"/>
      <c r="K59" s="19"/>
      <c r="L59" s="26"/>
      <c r="M59" s="19"/>
      <c r="N59" s="26"/>
      <c r="O59" s="19"/>
      <c r="P59" s="26"/>
      <c r="Q59" s="19"/>
      <c r="R59" s="26"/>
      <c r="S59" s="19"/>
    </row>
    <row r="60" spans="1:19" ht="8.25" customHeight="1">
      <c r="A60" s="26"/>
      <c r="B60" s="7" t="s">
        <v>202</v>
      </c>
      <c r="C60" s="13"/>
      <c r="D60" s="26"/>
      <c r="E60" s="19"/>
      <c r="F60" s="26"/>
      <c r="G60" s="19"/>
      <c r="H60" s="26"/>
      <c r="I60" s="19"/>
      <c r="J60" s="26"/>
      <c r="K60" s="19"/>
      <c r="L60" s="26"/>
      <c r="M60" s="19"/>
      <c r="N60" s="26"/>
      <c r="O60" s="19"/>
      <c r="P60" s="26"/>
      <c r="Q60" s="19"/>
      <c r="R60" s="26"/>
      <c r="S60" s="19"/>
    </row>
    <row r="61" spans="1:19" ht="7.5" customHeight="1">
      <c r="A61" s="26"/>
      <c r="B61" s="23" t="s">
        <v>272</v>
      </c>
      <c r="C61" s="18"/>
      <c r="D61" s="26">
        <v>30618</v>
      </c>
      <c r="E61" s="19" t="s">
        <v>5</v>
      </c>
      <c r="F61" s="26">
        <v>38488</v>
      </c>
      <c r="G61" s="19" t="s">
        <v>5</v>
      </c>
      <c r="H61" s="26">
        <v>43387</v>
      </c>
      <c r="I61" s="19" t="s">
        <v>5</v>
      </c>
      <c r="J61" s="26">
        <v>43387</v>
      </c>
      <c r="K61" s="19" t="s">
        <v>5</v>
      </c>
      <c r="L61" s="26">
        <v>42482</v>
      </c>
      <c r="M61" s="19" t="s">
        <v>5</v>
      </c>
      <c r="N61" s="26">
        <v>4227</v>
      </c>
      <c r="O61" s="19" t="s">
        <v>5</v>
      </c>
      <c r="P61" s="26">
        <v>3481</v>
      </c>
      <c r="Q61" s="19" t="s">
        <v>5</v>
      </c>
      <c r="R61" s="26">
        <v>3031</v>
      </c>
      <c r="S61" s="19" t="s">
        <v>5</v>
      </c>
    </row>
    <row r="62" spans="1:19" ht="7.5" customHeight="1">
      <c r="A62" s="26"/>
      <c r="B62" s="23" t="s">
        <v>221</v>
      </c>
      <c r="C62" s="18"/>
      <c r="D62" s="26">
        <v>54672</v>
      </c>
      <c r="E62" s="19" t="s">
        <v>5</v>
      </c>
      <c r="F62" s="26">
        <v>77037</v>
      </c>
      <c r="G62" s="19" t="s">
        <v>5</v>
      </c>
      <c r="H62" s="26">
        <v>83496</v>
      </c>
      <c r="I62" s="19" t="s">
        <v>5</v>
      </c>
      <c r="J62" s="26">
        <v>83496</v>
      </c>
      <c r="K62" s="19" t="s">
        <v>5</v>
      </c>
      <c r="L62" s="26">
        <v>79621</v>
      </c>
      <c r="M62" s="19" t="s">
        <v>5</v>
      </c>
      <c r="N62" s="26">
        <v>8086</v>
      </c>
      <c r="O62" s="19" t="s">
        <v>5</v>
      </c>
      <c r="P62" s="26">
        <v>7212</v>
      </c>
      <c r="Q62" s="19" t="s">
        <v>5</v>
      </c>
      <c r="R62" s="26">
        <v>6838</v>
      </c>
      <c r="S62" s="19" t="s">
        <v>5</v>
      </c>
    </row>
    <row r="63" spans="1:19" ht="7.5" customHeight="1">
      <c r="A63" s="26"/>
      <c r="B63" s="23" t="s">
        <v>205</v>
      </c>
      <c r="C63" s="18"/>
      <c r="D63" s="26">
        <v>46525</v>
      </c>
      <c r="E63" s="19" t="s">
        <v>5</v>
      </c>
      <c r="F63" s="26">
        <v>62335</v>
      </c>
      <c r="G63" s="19" t="s">
        <v>5</v>
      </c>
      <c r="H63" s="26">
        <v>69221</v>
      </c>
      <c r="I63" s="19" t="s">
        <v>5</v>
      </c>
      <c r="J63" s="26">
        <v>69221</v>
      </c>
      <c r="K63" s="19" t="s">
        <v>5</v>
      </c>
      <c r="L63" s="26">
        <v>67228</v>
      </c>
      <c r="M63" s="19" t="s">
        <v>5</v>
      </c>
      <c r="N63" s="26">
        <v>6415</v>
      </c>
      <c r="O63" s="19" t="s">
        <v>5</v>
      </c>
      <c r="P63" s="26">
        <v>6155</v>
      </c>
      <c r="Q63" s="19" t="s">
        <v>5</v>
      </c>
      <c r="R63" s="26">
        <v>6363</v>
      </c>
      <c r="S63" s="19" t="s">
        <v>5</v>
      </c>
    </row>
    <row r="64" spans="1:19" ht="8.25" customHeight="1">
      <c r="A64" s="26"/>
      <c r="B64" s="7" t="s">
        <v>206</v>
      </c>
      <c r="C64" s="13"/>
      <c r="D64" s="26"/>
      <c r="E64" s="19"/>
      <c r="F64" s="26"/>
      <c r="G64" s="19"/>
      <c r="H64" s="26"/>
      <c r="I64" s="19"/>
      <c r="J64" s="26"/>
      <c r="K64" s="19"/>
      <c r="L64" s="26"/>
      <c r="M64" s="19"/>
      <c r="N64" s="26"/>
      <c r="O64" s="19"/>
      <c r="P64" s="26"/>
      <c r="Q64" s="19"/>
      <c r="R64" s="26"/>
      <c r="S64" s="19"/>
    </row>
    <row r="65" spans="1:19" ht="7.5" customHeight="1">
      <c r="A65" s="26"/>
      <c r="B65" s="23" t="s">
        <v>349</v>
      </c>
      <c r="C65" s="18"/>
      <c r="D65" s="26">
        <v>74420</v>
      </c>
      <c r="E65" s="19" t="s">
        <v>5</v>
      </c>
      <c r="F65" s="26">
        <v>102340</v>
      </c>
      <c r="G65" s="19" t="s">
        <v>5</v>
      </c>
      <c r="H65" s="26">
        <v>115638</v>
      </c>
      <c r="I65" s="19" t="s">
        <v>5</v>
      </c>
      <c r="J65" s="26">
        <v>115638</v>
      </c>
      <c r="K65" s="19" t="s">
        <v>5</v>
      </c>
      <c r="L65" s="26">
        <v>105907</v>
      </c>
      <c r="M65" s="19" t="s">
        <v>5</v>
      </c>
      <c r="N65" s="26">
        <v>10289</v>
      </c>
      <c r="O65" s="19" t="s">
        <v>5</v>
      </c>
      <c r="P65" s="26">
        <v>10453</v>
      </c>
      <c r="Q65" s="19" t="s">
        <v>5</v>
      </c>
      <c r="R65" s="26">
        <v>9830</v>
      </c>
      <c r="S65" s="19" t="s">
        <v>5</v>
      </c>
    </row>
    <row r="66" spans="1:19" ht="7.5" customHeight="1">
      <c r="A66" s="26"/>
      <c r="B66" s="23" t="s">
        <v>205</v>
      </c>
      <c r="C66" s="18"/>
      <c r="D66" s="26">
        <v>1343</v>
      </c>
      <c r="E66" s="19" t="s">
        <v>5</v>
      </c>
      <c r="F66" s="26">
        <v>5378</v>
      </c>
      <c r="G66" s="19" t="s">
        <v>5</v>
      </c>
      <c r="H66" s="26">
        <v>5359</v>
      </c>
      <c r="I66" s="19" t="s">
        <v>5</v>
      </c>
      <c r="J66" s="26">
        <v>5359</v>
      </c>
      <c r="K66" s="19" t="s">
        <v>5</v>
      </c>
      <c r="L66" s="26">
        <v>7177</v>
      </c>
      <c r="M66" s="19" t="s">
        <v>5</v>
      </c>
      <c r="N66" s="26">
        <v>558</v>
      </c>
      <c r="O66" s="19" t="s">
        <v>5</v>
      </c>
      <c r="P66" s="26">
        <v>621</v>
      </c>
      <c r="Q66" s="19" t="s">
        <v>5</v>
      </c>
      <c r="R66" s="26">
        <v>261</v>
      </c>
      <c r="S66" s="19" t="s">
        <v>5</v>
      </c>
    </row>
    <row r="67" spans="1:19" ht="8.25" customHeight="1">
      <c r="A67" s="26"/>
      <c r="B67" s="7" t="s">
        <v>207</v>
      </c>
      <c r="C67" s="13"/>
      <c r="D67" s="26"/>
      <c r="E67" s="19"/>
      <c r="F67" s="26"/>
      <c r="G67" s="19"/>
      <c r="H67" s="26"/>
      <c r="I67" s="19"/>
      <c r="J67" s="26"/>
      <c r="K67" s="19"/>
      <c r="L67" s="26"/>
      <c r="M67" s="19"/>
      <c r="N67" s="26"/>
      <c r="O67" s="19"/>
      <c r="P67" s="26"/>
      <c r="Q67" s="19"/>
      <c r="R67" s="26"/>
      <c r="S67" s="19"/>
    </row>
    <row r="68" spans="1:19" ht="7.5" customHeight="1">
      <c r="A68" s="26"/>
      <c r="B68" s="23" t="s">
        <v>382</v>
      </c>
      <c r="C68" s="18"/>
      <c r="D68" s="26">
        <v>25364</v>
      </c>
      <c r="E68" s="19" t="s">
        <v>5</v>
      </c>
      <c r="F68" s="26">
        <v>47483</v>
      </c>
      <c r="G68" s="19" t="s">
        <v>5</v>
      </c>
      <c r="H68" s="26">
        <v>58669</v>
      </c>
      <c r="I68" s="19" t="s">
        <v>5</v>
      </c>
      <c r="J68" s="26">
        <v>58669</v>
      </c>
      <c r="K68" s="19" t="s">
        <v>5</v>
      </c>
      <c r="L68" s="26">
        <v>58025</v>
      </c>
      <c r="M68" s="19" t="s">
        <v>5</v>
      </c>
      <c r="N68" s="26">
        <v>5371</v>
      </c>
      <c r="O68" s="19" t="s">
        <v>5</v>
      </c>
      <c r="P68" s="26">
        <v>5395</v>
      </c>
      <c r="Q68" s="19" t="s">
        <v>5</v>
      </c>
      <c r="R68" s="26">
        <v>4968</v>
      </c>
      <c r="S68" s="19" t="s">
        <v>5</v>
      </c>
    </row>
    <row r="69" spans="1:19" ht="8.25" customHeight="1">
      <c r="A69" s="26"/>
      <c r="B69" s="7" t="s">
        <v>210</v>
      </c>
      <c r="C69" s="13"/>
      <c r="D69" s="26"/>
      <c r="E69" s="19"/>
      <c r="F69" s="26"/>
      <c r="G69" s="19"/>
      <c r="H69" s="26"/>
      <c r="I69" s="19"/>
      <c r="J69" s="26"/>
      <c r="K69" s="19"/>
      <c r="L69" s="26"/>
      <c r="M69" s="19"/>
      <c r="N69" s="26"/>
      <c r="O69" s="19"/>
      <c r="P69" s="26"/>
      <c r="Q69" s="19"/>
      <c r="R69" s="26"/>
      <c r="S69" s="19"/>
    </row>
    <row r="70" spans="1:19" ht="7.5" customHeight="1">
      <c r="A70" s="26"/>
      <c r="B70" s="23" t="s">
        <v>205</v>
      </c>
      <c r="C70" s="18"/>
      <c r="D70" s="26">
        <v>22504</v>
      </c>
      <c r="E70" s="19" t="s">
        <v>5</v>
      </c>
      <c r="F70" s="26">
        <v>20230</v>
      </c>
      <c r="G70" s="19" t="s">
        <v>5</v>
      </c>
      <c r="H70" s="26">
        <v>15909</v>
      </c>
      <c r="I70" s="19" t="s">
        <v>5</v>
      </c>
      <c r="J70" s="26">
        <v>15909</v>
      </c>
      <c r="K70" s="19" t="s">
        <v>5</v>
      </c>
      <c r="L70" s="26">
        <v>16380</v>
      </c>
      <c r="M70" s="19" t="s">
        <v>5</v>
      </c>
      <c r="N70" s="26">
        <v>1546</v>
      </c>
      <c r="O70" s="19" t="s">
        <v>5</v>
      </c>
      <c r="P70" s="26">
        <v>1546</v>
      </c>
      <c r="Q70" s="19" t="s">
        <v>5</v>
      </c>
      <c r="R70" s="26">
        <v>1546</v>
      </c>
      <c r="S70" s="19" t="s">
        <v>5</v>
      </c>
    </row>
    <row r="71" spans="1:19" ht="8.25" customHeight="1">
      <c r="A71" s="26"/>
      <c r="B71" s="7" t="s">
        <v>211</v>
      </c>
      <c r="C71" s="13"/>
      <c r="D71" s="26"/>
      <c r="E71" s="19"/>
      <c r="F71" s="26"/>
      <c r="G71" s="19"/>
      <c r="H71" s="26"/>
      <c r="I71" s="19"/>
      <c r="J71" s="26"/>
      <c r="K71" s="19"/>
      <c r="L71" s="26"/>
      <c r="M71" s="19"/>
      <c r="N71" s="26"/>
      <c r="O71" s="19"/>
      <c r="P71" s="26"/>
      <c r="Q71" s="19"/>
      <c r="R71" s="26"/>
      <c r="S71" s="19"/>
    </row>
    <row r="72" spans="1:19" ht="8.25" customHeight="1">
      <c r="A72" s="26"/>
      <c r="B72" s="7" t="s">
        <v>202</v>
      </c>
      <c r="C72" s="13"/>
      <c r="D72" s="26"/>
      <c r="E72" s="19"/>
      <c r="F72" s="26"/>
      <c r="G72" s="19"/>
      <c r="H72" s="26"/>
      <c r="I72" s="19"/>
      <c r="J72" s="26"/>
      <c r="K72" s="19"/>
      <c r="L72" s="26"/>
      <c r="M72" s="19"/>
      <c r="N72" s="26"/>
      <c r="O72" s="19"/>
      <c r="P72" s="26"/>
      <c r="Q72" s="19"/>
      <c r="R72" s="26"/>
      <c r="S72" s="19"/>
    </row>
    <row r="73" spans="1:19" ht="7.5" customHeight="1">
      <c r="A73" s="26"/>
      <c r="B73" s="23" t="s">
        <v>259</v>
      </c>
      <c r="C73" s="18"/>
      <c r="D73" s="26">
        <v>11011</v>
      </c>
      <c r="E73" s="19" t="s">
        <v>5</v>
      </c>
      <c r="F73" s="26">
        <v>10506</v>
      </c>
      <c r="G73" s="19" t="s">
        <v>5</v>
      </c>
      <c r="H73" s="26">
        <v>11274</v>
      </c>
      <c r="I73" s="19" t="s">
        <v>5</v>
      </c>
      <c r="J73" s="26">
        <v>11274</v>
      </c>
      <c r="K73" s="19" t="s">
        <v>5</v>
      </c>
      <c r="L73" s="26">
        <v>11261</v>
      </c>
      <c r="M73" s="19" t="s">
        <v>5</v>
      </c>
      <c r="N73" s="26">
        <v>877</v>
      </c>
      <c r="O73" s="19" t="s">
        <v>5</v>
      </c>
      <c r="P73" s="26">
        <v>923</v>
      </c>
      <c r="Q73" s="19" t="s">
        <v>5</v>
      </c>
      <c r="R73" s="26">
        <v>818</v>
      </c>
      <c r="S73" s="19" t="s">
        <v>5</v>
      </c>
    </row>
    <row r="74" spans="1:19" ht="7.5" customHeight="1">
      <c r="A74" s="26"/>
      <c r="B74" s="23" t="s">
        <v>264</v>
      </c>
      <c r="C74" s="18"/>
      <c r="D74" s="26">
        <v>32596</v>
      </c>
      <c r="E74" s="19" t="s">
        <v>5</v>
      </c>
      <c r="F74" s="26">
        <v>26759</v>
      </c>
      <c r="G74" s="19" t="s">
        <v>5</v>
      </c>
      <c r="H74" s="26">
        <v>27113</v>
      </c>
      <c r="I74" s="19" t="s">
        <v>5</v>
      </c>
      <c r="J74" s="26">
        <v>27113</v>
      </c>
      <c r="K74" s="19" t="s">
        <v>5</v>
      </c>
      <c r="L74" s="26">
        <v>28064</v>
      </c>
      <c r="M74" s="19" t="s">
        <v>5</v>
      </c>
      <c r="N74" s="26">
        <v>2521</v>
      </c>
      <c r="O74" s="19" t="s">
        <v>5</v>
      </c>
      <c r="P74" s="26">
        <v>2345</v>
      </c>
      <c r="Q74" s="19" t="s">
        <v>5</v>
      </c>
      <c r="R74" s="26">
        <v>1889</v>
      </c>
      <c r="S74" s="19" t="s">
        <v>5</v>
      </c>
    </row>
    <row r="75" spans="1:19" ht="8.25" customHeight="1">
      <c r="A75" s="26"/>
      <c r="B75" s="7" t="s">
        <v>206</v>
      </c>
      <c r="C75" s="13"/>
      <c r="D75" s="26"/>
      <c r="E75" s="19"/>
      <c r="F75" s="26"/>
      <c r="G75" s="19"/>
      <c r="H75" s="26"/>
      <c r="I75" s="19"/>
      <c r="J75" s="26"/>
      <c r="K75" s="19"/>
      <c r="L75" s="26"/>
      <c r="M75" s="19"/>
      <c r="N75" s="26"/>
      <c r="O75" s="19"/>
      <c r="P75" s="26"/>
      <c r="Q75" s="19"/>
      <c r="R75" s="26"/>
      <c r="S75" s="19"/>
    </row>
    <row r="76" spans="1:19" ht="7.5" customHeight="1">
      <c r="A76" s="26"/>
      <c r="B76" s="23" t="s">
        <v>259</v>
      </c>
      <c r="C76" s="18"/>
      <c r="D76" s="26"/>
      <c r="E76" s="19"/>
      <c r="F76" s="26"/>
      <c r="G76" s="19"/>
      <c r="H76" s="26"/>
      <c r="I76" s="19"/>
      <c r="J76" s="26"/>
      <c r="K76" s="19"/>
      <c r="L76" s="26"/>
      <c r="M76" s="19"/>
      <c r="N76" s="26"/>
      <c r="O76" s="19"/>
      <c r="P76" s="26"/>
      <c r="Q76" s="19"/>
      <c r="R76" s="26"/>
      <c r="S76" s="19"/>
    </row>
    <row r="77" spans="1:19" ht="7.5" customHeight="1">
      <c r="A77" s="26"/>
      <c r="B77" s="23" t="s">
        <v>260</v>
      </c>
      <c r="C77" s="18"/>
      <c r="D77" s="26">
        <v>19796</v>
      </c>
      <c r="E77" s="19" t="s">
        <v>5</v>
      </c>
      <c r="F77" s="26">
        <v>20856</v>
      </c>
      <c r="G77" s="19" t="s">
        <v>5</v>
      </c>
      <c r="H77" s="26">
        <v>27356</v>
      </c>
      <c r="I77" s="19" t="s">
        <v>5</v>
      </c>
      <c r="J77" s="26">
        <v>27356</v>
      </c>
      <c r="K77" s="19" t="s">
        <v>5</v>
      </c>
      <c r="L77" s="26">
        <v>31934</v>
      </c>
      <c r="M77" s="19" t="s">
        <v>5</v>
      </c>
      <c r="N77" s="26">
        <v>2983</v>
      </c>
      <c r="O77" s="19" t="s">
        <v>5</v>
      </c>
      <c r="P77" s="26">
        <v>2946</v>
      </c>
      <c r="Q77" s="19" t="s">
        <v>5</v>
      </c>
      <c r="R77" s="26">
        <v>2927</v>
      </c>
      <c r="S77" s="19" t="s">
        <v>5</v>
      </c>
    </row>
    <row r="78" spans="1:19" ht="7.5" customHeight="1">
      <c r="A78" s="26"/>
      <c r="B78" s="23" t="s">
        <v>261</v>
      </c>
      <c r="C78" s="18"/>
      <c r="D78" s="26">
        <v>490</v>
      </c>
      <c r="E78" s="19" t="s">
        <v>5</v>
      </c>
      <c r="F78" s="26">
        <v>245</v>
      </c>
      <c r="G78" s="19" t="s">
        <v>5</v>
      </c>
      <c r="H78" s="26">
        <v>163</v>
      </c>
      <c r="I78" s="19" t="s">
        <v>5</v>
      </c>
      <c r="J78" s="26">
        <v>163</v>
      </c>
      <c r="K78" s="19" t="s">
        <v>5</v>
      </c>
      <c r="L78" s="26">
        <v>292</v>
      </c>
      <c r="M78" s="19" t="s">
        <v>5</v>
      </c>
      <c r="N78" s="26">
        <v>48</v>
      </c>
      <c r="O78" s="19" t="s">
        <v>5</v>
      </c>
      <c r="P78" s="26">
        <v>23</v>
      </c>
      <c r="Q78" s="19" t="s">
        <v>5</v>
      </c>
      <c r="R78" s="26">
        <v>13</v>
      </c>
      <c r="S78" s="19" t="s">
        <v>5</v>
      </c>
    </row>
    <row r="79" spans="1:19" ht="7.5" customHeight="1">
      <c r="A79" s="26"/>
      <c r="B79" s="23" t="s">
        <v>262</v>
      </c>
      <c r="C79" s="18"/>
      <c r="D79" s="26">
        <v>451</v>
      </c>
      <c r="E79" s="19" t="s">
        <v>5</v>
      </c>
      <c r="F79" s="26">
        <v>400</v>
      </c>
      <c r="G79" s="19" t="s">
        <v>5</v>
      </c>
      <c r="H79" s="26">
        <v>280</v>
      </c>
      <c r="I79" s="19" t="s">
        <v>5</v>
      </c>
      <c r="J79" s="26">
        <v>280</v>
      </c>
      <c r="K79" s="19" t="s">
        <v>5</v>
      </c>
      <c r="L79" s="26">
        <v>497</v>
      </c>
      <c r="M79" s="19" t="s">
        <v>5</v>
      </c>
      <c r="N79" s="26">
        <v>95</v>
      </c>
      <c r="O79" s="19" t="s">
        <v>5</v>
      </c>
      <c r="P79" s="26">
        <v>70</v>
      </c>
      <c r="Q79" s="19" t="s">
        <v>5</v>
      </c>
      <c r="R79" s="26">
        <v>40</v>
      </c>
      <c r="S79" s="19" t="s">
        <v>5</v>
      </c>
    </row>
    <row r="80" spans="1:19" ht="7.5" customHeight="1">
      <c r="A80" s="26"/>
      <c r="B80" s="23" t="s">
        <v>263</v>
      </c>
      <c r="C80" s="18"/>
      <c r="D80" s="26">
        <v>1164</v>
      </c>
      <c r="E80" s="19" t="s">
        <v>5</v>
      </c>
      <c r="F80" s="26">
        <v>1377</v>
      </c>
      <c r="G80" s="19" t="s">
        <v>5</v>
      </c>
      <c r="H80" s="26">
        <v>2045</v>
      </c>
      <c r="I80" s="19" t="s">
        <v>5</v>
      </c>
      <c r="J80" s="26">
        <v>2045</v>
      </c>
      <c r="K80" s="19" t="s">
        <v>5</v>
      </c>
      <c r="L80" s="26">
        <v>2441</v>
      </c>
      <c r="M80" s="19" t="s">
        <v>5</v>
      </c>
      <c r="N80" s="26">
        <v>301</v>
      </c>
      <c r="O80" s="19" t="s">
        <v>5</v>
      </c>
      <c r="P80" s="26">
        <v>251</v>
      </c>
      <c r="Q80" s="19" t="s">
        <v>5</v>
      </c>
      <c r="R80" s="26">
        <v>132</v>
      </c>
      <c r="S80" s="19" t="s">
        <v>5</v>
      </c>
    </row>
    <row r="81" spans="1:19" ht="7.5" customHeight="1">
      <c r="A81" s="26"/>
      <c r="B81" s="23"/>
      <c r="C81" s="18" t="s">
        <v>17</v>
      </c>
      <c r="D81" s="26">
        <f>SUM(D77:D80)</f>
        <v>21901</v>
      </c>
      <c r="E81" s="19"/>
      <c r="F81" s="26">
        <f>SUM(F77:F80)</f>
        <v>22878</v>
      </c>
      <c r="G81" s="19"/>
      <c r="H81" s="26">
        <f>SUM(H77:H80)</f>
        <v>29844</v>
      </c>
      <c r="I81" s="19"/>
      <c r="J81" s="26">
        <f>SUM(J77:J80)</f>
        <v>29844</v>
      </c>
      <c r="K81" s="19"/>
      <c r="L81" s="26">
        <f>SUM(L77:L80)</f>
        <v>35164</v>
      </c>
      <c r="M81" s="19"/>
      <c r="N81" s="26">
        <f>SUM(N77:N80)</f>
        <v>3427</v>
      </c>
      <c r="O81" s="19"/>
      <c r="P81" s="26">
        <f>SUM(P77:P80)</f>
        <v>3290</v>
      </c>
      <c r="Q81" s="19"/>
      <c r="R81" s="26">
        <f>SUM(R77:R80)</f>
        <v>3112</v>
      </c>
      <c r="S81" s="19"/>
    </row>
    <row r="82" spans="1:19" ht="7.5" customHeight="1">
      <c r="A82" s="26"/>
      <c r="B82" s="23" t="s">
        <v>264</v>
      </c>
      <c r="C82" s="18"/>
      <c r="D82" s="26"/>
      <c r="E82" s="19"/>
      <c r="F82" s="26"/>
      <c r="G82" s="19"/>
      <c r="H82" s="26"/>
      <c r="I82" s="19"/>
      <c r="J82" s="26"/>
      <c r="K82" s="19"/>
      <c r="L82" s="26"/>
      <c r="M82" s="19"/>
      <c r="N82" s="26"/>
      <c r="O82" s="19"/>
      <c r="P82" s="26"/>
      <c r="Q82" s="19"/>
      <c r="R82" s="26"/>
      <c r="S82" s="19"/>
    </row>
    <row r="83" spans="1:19" ht="7.5" customHeight="1">
      <c r="A83" s="26"/>
      <c r="B83" s="23" t="s">
        <v>260</v>
      </c>
      <c r="C83" s="18"/>
      <c r="D83" s="26">
        <v>58</v>
      </c>
      <c r="E83" s="19" t="s">
        <v>5</v>
      </c>
      <c r="F83" s="26">
        <v>54</v>
      </c>
      <c r="G83" s="19" t="s">
        <v>5</v>
      </c>
      <c r="H83" s="26">
        <v>66</v>
      </c>
      <c r="I83" s="19" t="s">
        <v>5</v>
      </c>
      <c r="J83" s="26">
        <v>66</v>
      </c>
      <c r="K83" s="19" t="s">
        <v>5</v>
      </c>
      <c r="L83" s="26">
        <v>143</v>
      </c>
      <c r="M83" s="19" t="s">
        <v>5</v>
      </c>
      <c r="N83" s="26">
        <v>11</v>
      </c>
      <c r="O83" s="19" t="s">
        <v>5</v>
      </c>
      <c r="P83" s="26">
        <v>7</v>
      </c>
      <c r="Q83" s="19" t="s">
        <v>5</v>
      </c>
      <c r="R83" s="26">
        <v>4</v>
      </c>
      <c r="S83" s="19" t="s">
        <v>5</v>
      </c>
    </row>
    <row r="84" spans="1:19" ht="7.5" customHeight="1">
      <c r="A84" s="26"/>
      <c r="B84" s="23" t="s">
        <v>261</v>
      </c>
      <c r="C84" s="18"/>
      <c r="D84" s="26">
        <v>762</v>
      </c>
      <c r="E84" s="19" t="s">
        <v>5</v>
      </c>
      <c r="F84" s="26">
        <v>832</v>
      </c>
      <c r="G84" s="19" t="s">
        <v>5</v>
      </c>
      <c r="H84" s="26">
        <v>779</v>
      </c>
      <c r="I84" s="19" t="s">
        <v>5</v>
      </c>
      <c r="J84" s="26">
        <v>779</v>
      </c>
      <c r="K84" s="19" t="s">
        <v>5</v>
      </c>
      <c r="L84" s="26">
        <v>857</v>
      </c>
      <c r="M84" s="19" t="s">
        <v>5</v>
      </c>
      <c r="N84" s="26">
        <v>128</v>
      </c>
      <c r="O84" s="19" t="s">
        <v>5</v>
      </c>
      <c r="P84" s="26">
        <v>38</v>
      </c>
      <c r="Q84" s="19" t="s">
        <v>5</v>
      </c>
      <c r="R84" s="26">
        <v>59</v>
      </c>
      <c r="S84" s="19" t="s">
        <v>5</v>
      </c>
    </row>
    <row r="85" spans="1:19" ht="7.5" customHeight="1">
      <c r="A85" s="26"/>
      <c r="B85" s="23" t="s">
        <v>262</v>
      </c>
      <c r="C85" s="18"/>
      <c r="D85" s="26">
        <v>333</v>
      </c>
      <c r="E85" s="19" t="s">
        <v>5</v>
      </c>
      <c r="F85" s="26">
        <v>240</v>
      </c>
      <c r="G85" s="19" t="s">
        <v>5</v>
      </c>
      <c r="H85" s="26">
        <v>244</v>
      </c>
      <c r="I85" s="19" t="s">
        <v>5</v>
      </c>
      <c r="J85" s="26">
        <v>244</v>
      </c>
      <c r="K85" s="19" t="s">
        <v>5</v>
      </c>
      <c r="L85" s="26">
        <v>152</v>
      </c>
      <c r="M85" s="19" t="s">
        <v>5</v>
      </c>
      <c r="N85" s="26">
        <v>16</v>
      </c>
      <c r="O85" s="19" t="s">
        <v>5</v>
      </c>
      <c r="P85" s="26">
        <v>25</v>
      </c>
      <c r="Q85" s="19" t="s">
        <v>5</v>
      </c>
      <c r="R85" s="26">
        <v>7</v>
      </c>
      <c r="S85" s="19" t="s">
        <v>5</v>
      </c>
    </row>
    <row r="86" spans="1:19" ht="7.5" customHeight="1">
      <c r="A86" s="26"/>
      <c r="B86" s="23" t="s">
        <v>263</v>
      </c>
      <c r="C86" s="18"/>
      <c r="D86" s="26">
        <v>60</v>
      </c>
      <c r="E86" s="19" t="s">
        <v>5</v>
      </c>
      <c r="F86" s="26">
        <v>63</v>
      </c>
      <c r="G86" s="19" t="s">
        <v>5</v>
      </c>
      <c r="H86" s="26">
        <v>72</v>
      </c>
      <c r="I86" s="19" t="s">
        <v>5</v>
      </c>
      <c r="J86" s="26">
        <v>72</v>
      </c>
      <c r="K86" s="19" t="s">
        <v>5</v>
      </c>
      <c r="L86" s="26">
        <v>62</v>
      </c>
      <c r="M86" s="19" t="s">
        <v>5</v>
      </c>
      <c r="N86" s="26">
        <v>8</v>
      </c>
      <c r="O86" s="19" t="s">
        <v>5</v>
      </c>
      <c r="P86" s="26">
        <v>8</v>
      </c>
      <c r="Q86" s="19" t="s">
        <v>5</v>
      </c>
      <c r="R86" s="26">
        <v>5</v>
      </c>
      <c r="S86" s="19" t="s">
        <v>5</v>
      </c>
    </row>
    <row r="87" spans="1:19" ht="7.5" customHeight="1">
      <c r="A87" s="26"/>
      <c r="B87" s="23"/>
      <c r="C87" s="18" t="s">
        <v>17</v>
      </c>
      <c r="D87" s="26">
        <f>SUM(D83:D86)</f>
        <v>1213</v>
      </c>
      <c r="E87" s="19"/>
      <c r="F87" s="26">
        <f>SUM(F83:F86)</f>
        <v>1189</v>
      </c>
      <c r="G87" s="19"/>
      <c r="H87" s="26">
        <f>SUM(H83:H86)</f>
        <v>1161</v>
      </c>
      <c r="I87" s="19"/>
      <c r="J87" s="26">
        <f>SUM(J83:J86)</f>
        <v>1161</v>
      </c>
      <c r="K87" s="19"/>
      <c r="L87" s="26">
        <f>SUM(L83:L86)</f>
        <v>1214</v>
      </c>
      <c r="M87" s="19"/>
      <c r="N87" s="26">
        <f>SUM(N83:N86)</f>
        <v>163</v>
      </c>
      <c r="O87" s="19"/>
      <c r="P87" s="26">
        <f>SUM(P83:P86)</f>
        <v>78</v>
      </c>
      <c r="Q87" s="19"/>
      <c r="R87" s="26">
        <f>SUM(R83:R86)</f>
        <v>75</v>
      </c>
      <c r="S87" s="19"/>
    </row>
    <row r="88" spans="1:19" ht="7.5" customHeight="1">
      <c r="A88" s="26"/>
      <c r="B88" s="7"/>
      <c r="C88" s="13" t="s">
        <v>217</v>
      </c>
      <c r="D88" s="31">
        <f>D81+D87</f>
        <v>23114</v>
      </c>
      <c r="E88" s="19"/>
      <c r="F88" s="31">
        <f>F81+F87</f>
        <v>24067</v>
      </c>
      <c r="G88" s="19"/>
      <c r="H88" s="31">
        <f>H81+H87</f>
        <v>31005</v>
      </c>
      <c r="I88" s="19"/>
      <c r="J88" s="31">
        <f>J81+J87</f>
        <v>31005</v>
      </c>
      <c r="K88" s="19"/>
      <c r="L88" s="31">
        <f>L81+L87</f>
        <v>36378</v>
      </c>
      <c r="M88" s="19"/>
      <c r="N88" s="31">
        <f>N81+N87</f>
        <v>3590</v>
      </c>
      <c r="O88" s="19"/>
      <c r="P88" s="31">
        <f>P81+P87</f>
        <v>3368</v>
      </c>
      <c r="Q88" s="19"/>
      <c r="R88" s="31">
        <f>R81+R87</f>
        <v>3187</v>
      </c>
      <c r="S88" s="19"/>
    </row>
    <row r="89" spans="1:19" ht="8.25" customHeight="1">
      <c r="A89" s="26"/>
      <c r="B89" s="7" t="s">
        <v>207</v>
      </c>
      <c r="C89" s="13"/>
      <c r="D89" s="26"/>
      <c r="E89" s="19"/>
      <c r="F89" s="26"/>
      <c r="G89" s="19"/>
      <c r="H89" s="26"/>
      <c r="I89" s="19"/>
      <c r="J89" s="26"/>
      <c r="K89" s="19"/>
      <c r="L89" s="26"/>
      <c r="M89" s="19"/>
      <c r="N89" s="26"/>
      <c r="O89" s="19"/>
      <c r="P89" s="26"/>
      <c r="Q89" s="19"/>
      <c r="R89" s="26"/>
      <c r="S89" s="19"/>
    </row>
    <row r="90" spans="1:19" ht="7.5" customHeight="1">
      <c r="A90" s="26"/>
      <c r="B90" s="23" t="s">
        <v>259</v>
      </c>
      <c r="C90" s="18"/>
      <c r="D90" s="26"/>
      <c r="E90" s="19"/>
      <c r="F90" s="26"/>
      <c r="G90" s="19"/>
      <c r="H90" s="26"/>
      <c r="I90" s="19"/>
      <c r="J90" s="26"/>
      <c r="K90" s="19"/>
      <c r="L90" s="26"/>
      <c r="M90" s="19"/>
      <c r="N90" s="26"/>
      <c r="O90" s="19"/>
      <c r="P90" s="26"/>
      <c r="Q90" s="19"/>
      <c r="R90" s="26"/>
      <c r="S90" s="19"/>
    </row>
    <row r="91" spans="1:19" ht="7.5" customHeight="1">
      <c r="A91" s="26"/>
      <c r="B91" s="23" t="s">
        <v>260</v>
      </c>
      <c r="C91" s="18"/>
      <c r="D91" s="26">
        <v>3568</v>
      </c>
      <c r="E91" s="19" t="s">
        <v>5</v>
      </c>
      <c r="F91" s="26">
        <v>2204</v>
      </c>
      <c r="G91" s="19" t="s">
        <v>5</v>
      </c>
      <c r="H91" s="26">
        <v>1511</v>
      </c>
      <c r="I91" s="19" t="s">
        <v>5</v>
      </c>
      <c r="J91" s="26">
        <v>1511</v>
      </c>
      <c r="K91" s="19" t="s">
        <v>5</v>
      </c>
      <c r="L91" s="26">
        <v>1955</v>
      </c>
      <c r="M91" s="19" t="s">
        <v>5</v>
      </c>
      <c r="N91" s="26">
        <v>121</v>
      </c>
      <c r="O91" s="19" t="s">
        <v>5</v>
      </c>
      <c r="P91" s="26">
        <v>90</v>
      </c>
      <c r="Q91" s="19" t="s">
        <v>5</v>
      </c>
      <c r="R91" s="26">
        <v>164</v>
      </c>
      <c r="S91" s="19" t="s">
        <v>5</v>
      </c>
    </row>
    <row r="92" spans="1:19" ht="7.5" customHeight="1">
      <c r="A92" s="26"/>
      <c r="B92" s="23" t="s">
        <v>261</v>
      </c>
      <c r="C92" s="18"/>
      <c r="D92" s="26">
        <v>1332</v>
      </c>
      <c r="E92" s="19" t="s">
        <v>5</v>
      </c>
      <c r="F92" s="26">
        <v>1075</v>
      </c>
      <c r="G92" s="19" t="s">
        <v>5</v>
      </c>
      <c r="H92" s="26">
        <v>1122</v>
      </c>
      <c r="I92" s="19" t="s">
        <v>5</v>
      </c>
      <c r="J92" s="26">
        <v>1122</v>
      </c>
      <c r="K92" s="19" t="s">
        <v>5</v>
      </c>
      <c r="L92" s="26">
        <v>1230</v>
      </c>
      <c r="M92" s="19" t="s">
        <v>5</v>
      </c>
      <c r="N92" s="26">
        <v>107</v>
      </c>
      <c r="O92" s="19" t="s">
        <v>5</v>
      </c>
      <c r="P92" s="26">
        <v>77</v>
      </c>
      <c r="Q92" s="19" t="s">
        <v>5</v>
      </c>
      <c r="R92" s="26">
        <v>102</v>
      </c>
      <c r="S92" s="19" t="s">
        <v>5</v>
      </c>
    </row>
    <row r="93" spans="1:19" ht="7.5" customHeight="1">
      <c r="A93" s="26"/>
      <c r="B93" s="23" t="s">
        <v>262</v>
      </c>
      <c r="C93" s="18"/>
      <c r="D93" s="26">
        <v>5700</v>
      </c>
      <c r="E93" s="19" t="s">
        <v>5</v>
      </c>
      <c r="F93" s="26">
        <v>4755</v>
      </c>
      <c r="G93" s="19" t="s">
        <v>5</v>
      </c>
      <c r="H93" s="26">
        <v>5018</v>
      </c>
      <c r="I93" s="19" t="s">
        <v>5</v>
      </c>
      <c r="J93" s="26">
        <v>5018</v>
      </c>
      <c r="K93" s="19" t="s">
        <v>5</v>
      </c>
      <c r="L93" s="26">
        <v>4968</v>
      </c>
      <c r="M93" s="19" t="s">
        <v>5</v>
      </c>
      <c r="N93" s="26">
        <v>507</v>
      </c>
      <c r="O93" s="19" t="s">
        <v>5</v>
      </c>
      <c r="P93" s="26">
        <v>493</v>
      </c>
      <c r="Q93" s="19" t="s">
        <v>5</v>
      </c>
      <c r="R93" s="26">
        <v>322</v>
      </c>
      <c r="S93" s="19" t="s">
        <v>5</v>
      </c>
    </row>
    <row r="94" spans="1:19" ht="7.5" customHeight="1">
      <c r="A94" s="26"/>
      <c r="B94" s="23" t="s">
        <v>263</v>
      </c>
      <c r="C94" s="18"/>
      <c r="D94" s="26">
        <v>10742</v>
      </c>
      <c r="E94" s="19" t="s">
        <v>5</v>
      </c>
      <c r="F94" s="26">
        <v>10120</v>
      </c>
      <c r="G94" s="19" t="s">
        <v>5</v>
      </c>
      <c r="H94" s="26">
        <v>10295</v>
      </c>
      <c r="I94" s="19" t="s">
        <v>5</v>
      </c>
      <c r="J94" s="26">
        <v>10295</v>
      </c>
      <c r="K94" s="19" t="s">
        <v>5</v>
      </c>
      <c r="L94" s="26">
        <v>11162</v>
      </c>
      <c r="M94" s="19" t="s">
        <v>5</v>
      </c>
      <c r="N94" s="26">
        <v>1003</v>
      </c>
      <c r="O94" s="19" t="s">
        <v>5</v>
      </c>
      <c r="P94" s="26">
        <v>943</v>
      </c>
      <c r="Q94" s="19" t="s">
        <v>5</v>
      </c>
      <c r="R94" s="26">
        <v>645</v>
      </c>
      <c r="S94" s="19" t="s">
        <v>5</v>
      </c>
    </row>
    <row r="95" spans="1:19" ht="7.5" customHeight="1">
      <c r="A95" s="26"/>
      <c r="B95" s="23"/>
      <c r="C95" s="18" t="s">
        <v>17</v>
      </c>
      <c r="D95" s="26">
        <f>SUM(D91:D94)</f>
        <v>21342</v>
      </c>
      <c r="E95" s="19"/>
      <c r="F95" s="26">
        <f>SUM(F91:F94)</f>
        <v>18154</v>
      </c>
      <c r="G95" s="19"/>
      <c r="H95" s="26">
        <f>SUM(H91:H94)</f>
        <v>17946</v>
      </c>
      <c r="I95" s="19"/>
      <c r="J95" s="26">
        <f>SUM(J91:J94)</f>
        <v>17946</v>
      </c>
      <c r="K95" s="19"/>
      <c r="L95" s="26">
        <f>SUM(L91:L94)</f>
        <v>19315</v>
      </c>
      <c r="M95" s="19"/>
      <c r="N95" s="26">
        <f>SUM(N91:N94)</f>
        <v>1738</v>
      </c>
      <c r="O95" s="19"/>
      <c r="P95" s="26">
        <f>SUM(P91:P94)</f>
        <v>1603</v>
      </c>
      <c r="Q95" s="19"/>
      <c r="R95" s="26">
        <f>SUM(R91:R94)</f>
        <v>1233</v>
      </c>
      <c r="S95" s="19"/>
    </row>
    <row r="96" spans="1:19" ht="7.5" customHeight="1">
      <c r="A96" s="26"/>
      <c r="B96" s="23" t="s">
        <v>264</v>
      </c>
      <c r="C96" s="18"/>
      <c r="D96" s="26"/>
      <c r="E96" s="19"/>
      <c r="F96" s="26"/>
      <c r="G96" s="19"/>
      <c r="H96" s="26"/>
      <c r="I96" s="19"/>
      <c r="J96" s="26"/>
      <c r="K96" s="19"/>
      <c r="L96" s="26"/>
      <c r="M96" s="19"/>
      <c r="N96" s="26"/>
      <c r="O96" s="19"/>
      <c r="P96" s="26"/>
      <c r="Q96" s="19"/>
      <c r="R96" s="26"/>
      <c r="S96" s="19"/>
    </row>
    <row r="97" spans="1:19" ht="7.5" customHeight="1">
      <c r="A97" s="26"/>
      <c r="B97" s="23" t="s">
        <v>260</v>
      </c>
      <c r="C97" s="18"/>
      <c r="D97" s="26">
        <v>376</v>
      </c>
      <c r="E97" s="19" t="s">
        <v>5</v>
      </c>
      <c r="F97" s="26">
        <v>401</v>
      </c>
      <c r="G97" s="19" t="s">
        <v>5</v>
      </c>
      <c r="H97" s="26">
        <v>359</v>
      </c>
      <c r="I97" s="19" t="s">
        <v>5</v>
      </c>
      <c r="J97" s="26">
        <v>359</v>
      </c>
      <c r="K97" s="19" t="s">
        <v>5</v>
      </c>
      <c r="L97" s="26">
        <v>271</v>
      </c>
      <c r="M97" s="19" t="s">
        <v>5</v>
      </c>
      <c r="N97" s="26">
        <v>13</v>
      </c>
      <c r="O97" s="19" t="s">
        <v>5</v>
      </c>
      <c r="P97" s="26">
        <v>20</v>
      </c>
      <c r="Q97" s="19" t="s">
        <v>5</v>
      </c>
      <c r="R97" s="26">
        <v>37</v>
      </c>
      <c r="S97" s="19" t="s">
        <v>5</v>
      </c>
    </row>
    <row r="98" spans="1:19" ht="7.5" customHeight="1">
      <c r="A98" s="26"/>
      <c r="B98" s="23" t="s">
        <v>261</v>
      </c>
      <c r="C98" s="18"/>
      <c r="D98" s="26">
        <v>1096</v>
      </c>
      <c r="E98" s="19" t="s">
        <v>5</v>
      </c>
      <c r="F98" s="26">
        <v>1037</v>
      </c>
      <c r="G98" s="19" t="s">
        <v>5</v>
      </c>
      <c r="H98" s="26">
        <v>952</v>
      </c>
      <c r="I98" s="19" t="s">
        <v>5</v>
      </c>
      <c r="J98" s="26">
        <v>952</v>
      </c>
      <c r="K98" s="19" t="s">
        <v>5</v>
      </c>
      <c r="L98" s="26">
        <v>739</v>
      </c>
      <c r="M98" s="19" t="s">
        <v>5</v>
      </c>
      <c r="N98" s="26">
        <v>84</v>
      </c>
      <c r="O98" s="19" t="s">
        <v>5</v>
      </c>
      <c r="P98" s="26">
        <v>28</v>
      </c>
      <c r="Q98" s="19" t="s">
        <v>5</v>
      </c>
      <c r="R98" s="26">
        <v>54</v>
      </c>
      <c r="S98" s="19" t="s">
        <v>5</v>
      </c>
    </row>
    <row r="99" spans="1:19" ht="7.5" customHeight="1">
      <c r="A99" s="26"/>
      <c r="B99" s="23" t="s">
        <v>262</v>
      </c>
      <c r="C99" s="18"/>
      <c r="D99" s="26">
        <v>4596</v>
      </c>
      <c r="E99" s="19" t="s">
        <v>5</v>
      </c>
      <c r="F99" s="26">
        <v>5631</v>
      </c>
      <c r="G99" s="19" t="s">
        <v>5</v>
      </c>
      <c r="H99" s="26">
        <v>6019</v>
      </c>
      <c r="I99" s="19" t="s">
        <v>5</v>
      </c>
      <c r="J99" s="26">
        <v>6019</v>
      </c>
      <c r="K99" s="19" t="s">
        <v>5</v>
      </c>
      <c r="L99" s="26">
        <v>6949</v>
      </c>
      <c r="M99" s="19" t="s">
        <v>5</v>
      </c>
      <c r="N99" s="26">
        <v>580</v>
      </c>
      <c r="O99" s="19" t="s">
        <v>5</v>
      </c>
      <c r="P99" s="26">
        <v>643</v>
      </c>
      <c r="Q99" s="19" t="s">
        <v>5</v>
      </c>
      <c r="R99" s="26">
        <v>634</v>
      </c>
      <c r="S99" s="19" t="s">
        <v>5</v>
      </c>
    </row>
    <row r="100" spans="1:19" ht="7.5" customHeight="1">
      <c r="A100" s="26"/>
      <c r="B100" s="23" t="s">
        <v>263</v>
      </c>
      <c r="C100" s="18"/>
      <c r="D100" s="26">
        <v>1316</v>
      </c>
      <c r="E100" s="19" t="s">
        <v>5</v>
      </c>
      <c r="F100" s="26">
        <v>1134</v>
      </c>
      <c r="G100" s="19" t="s">
        <v>5</v>
      </c>
      <c r="H100" s="26">
        <v>1175</v>
      </c>
      <c r="I100" s="19" t="s">
        <v>5</v>
      </c>
      <c r="J100" s="26">
        <v>1175</v>
      </c>
      <c r="K100" s="19" t="s">
        <v>5</v>
      </c>
      <c r="L100" s="26">
        <v>1442</v>
      </c>
      <c r="M100" s="19" t="s">
        <v>5</v>
      </c>
      <c r="N100" s="26">
        <v>148</v>
      </c>
      <c r="O100" s="19" t="s">
        <v>5</v>
      </c>
      <c r="P100" s="26">
        <v>81</v>
      </c>
      <c r="Q100" s="19" t="s">
        <v>5</v>
      </c>
      <c r="R100" s="26">
        <v>158</v>
      </c>
      <c r="S100" s="19" t="s">
        <v>5</v>
      </c>
    </row>
    <row r="101" spans="1:19" ht="7.5" customHeight="1">
      <c r="A101" s="26"/>
      <c r="B101" s="23"/>
      <c r="C101" s="18" t="s">
        <v>17</v>
      </c>
      <c r="D101" s="26">
        <f>SUM(D97:D100)</f>
        <v>7384</v>
      </c>
      <c r="E101" s="19"/>
      <c r="F101" s="26">
        <f>SUM(F97:F100)</f>
        <v>8203</v>
      </c>
      <c r="G101" s="19"/>
      <c r="H101" s="26">
        <f>SUM(H97:H100)</f>
        <v>8505</v>
      </c>
      <c r="I101" s="19"/>
      <c r="J101" s="26">
        <f>SUM(J97:J100)</f>
        <v>8505</v>
      </c>
      <c r="K101" s="19"/>
      <c r="L101" s="26">
        <f>SUM(L97:L100)</f>
        <v>9401</v>
      </c>
      <c r="M101" s="19"/>
      <c r="N101" s="26">
        <f>SUM(N97:N100)</f>
        <v>825</v>
      </c>
      <c r="O101" s="19"/>
      <c r="P101" s="26">
        <f>SUM(P97:P100)</f>
        <v>772</v>
      </c>
      <c r="Q101" s="19"/>
      <c r="R101" s="26">
        <f>SUM(R97:R100)</f>
        <v>883</v>
      </c>
      <c r="S101" s="19"/>
    </row>
    <row r="102" spans="1:19" ht="7.5" customHeight="1">
      <c r="A102" s="26"/>
      <c r="B102" s="7"/>
      <c r="C102" s="13" t="s">
        <v>218</v>
      </c>
      <c r="D102" s="31">
        <f>D95+D101</f>
        <v>28726</v>
      </c>
      <c r="E102" s="19"/>
      <c r="F102" s="31">
        <f>F95+F101</f>
        <v>26357</v>
      </c>
      <c r="G102" s="19"/>
      <c r="H102" s="31">
        <f>H95+H101</f>
        <v>26451</v>
      </c>
      <c r="I102" s="19"/>
      <c r="J102" s="31">
        <f>J95+J101</f>
        <v>26451</v>
      </c>
      <c r="K102" s="19"/>
      <c r="L102" s="31">
        <f>L95+L101</f>
        <v>28716</v>
      </c>
      <c r="M102" s="19"/>
      <c r="N102" s="31">
        <f>N95+N101</f>
        <v>2563</v>
      </c>
      <c r="O102" s="19"/>
      <c r="P102" s="31">
        <f>P95+P101</f>
        <v>2375</v>
      </c>
      <c r="Q102" s="19"/>
      <c r="R102" s="31">
        <f>R95+R101</f>
        <v>2116</v>
      </c>
      <c r="S102" s="19"/>
    </row>
    <row r="103" spans="1:19" ht="7.5" customHeight="1">
      <c r="A103" s="12"/>
      <c r="B103" s="11"/>
      <c r="C103" s="10"/>
      <c r="D103" s="11"/>
      <c r="E103" s="10"/>
      <c r="F103" s="11"/>
      <c r="G103" s="10"/>
      <c r="H103" s="11"/>
      <c r="I103" s="10"/>
      <c r="J103" s="11"/>
      <c r="K103" s="10"/>
      <c r="L103" s="11"/>
      <c r="M103" s="10"/>
      <c r="N103" s="11"/>
      <c r="O103" s="10"/>
      <c r="P103" s="11"/>
      <c r="Q103" s="10"/>
      <c r="R103" s="11"/>
      <c r="S103" s="10"/>
    </row>
    <row r="104" spans="1:19" ht="18.75" customHeight="1">
      <c r="A104" s="21" t="s">
        <v>561</v>
      </c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Russia and Serbia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7"/>
  <sheetViews>
    <sheetView workbookViewId="0">
      <selection sqref="A1:XFD1048576"/>
    </sheetView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32" t="s">
        <v>0</v>
      </c>
    </row>
    <row r="2" spans="1:19" ht="4.5" customHeight="1"/>
    <row r="3" spans="1:19" ht="22.5" customHeight="1">
      <c r="A3" s="2"/>
      <c r="B3" s="1" t="s">
        <v>26</v>
      </c>
      <c r="C3" s="3"/>
      <c r="D3" s="33">
        <v>2015</v>
      </c>
      <c r="E3" s="6"/>
      <c r="F3" s="33">
        <v>2016</v>
      </c>
      <c r="G3" s="6"/>
      <c r="H3" s="33">
        <v>2017</v>
      </c>
      <c r="I3" s="6"/>
      <c r="J3" s="33">
        <v>2017</v>
      </c>
      <c r="K3" s="6"/>
      <c r="L3" s="33">
        <v>2018</v>
      </c>
      <c r="M3" s="6"/>
      <c r="N3" s="33">
        <v>2018</v>
      </c>
      <c r="O3" s="6"/>
      <c r="P3" s="33">
        <v>2018</v>
      </c>
      <c r="Q3" s="6"/>
      <c r="R3" s="33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75</v>
      </c>
      <c r="K5" s="9"/>
      <c r="L5" s="25" t="s">
        <v>75</v>
      </c>
      <c r="M5" s="9"/>
      <c r="N5" s="25" t="s">
        <v>77</v>
      </c>
      <c r="O5" s="9"/>
      <c r="P5" s="25" t="s">
        <v>78</v>
      </c>
      <c r="Q5" s="9"/>
      <c r="R5" s="25" t="s">
        <v>79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202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272</v>
      </c>
      <c r="C8" s="18"/>
      <c r="D8" s="26">
        <v>77360</v>
      </c>
      <c r="E8" s="19" t="s">
        <v>5</v>
      </c>
      <c r="F8" s="26">
        <v>65257</v>
      </c>
      <c r="G8" s="19" t="s">
        <v>5</v>
      </c>
      <c r="H8" s="26">
        <v>65503</v>
      </c>
      <c r="I8" s="19" t="s">
        <v>5</v>
      </c>
      <c r="J8" s="26">
        <v>65503</v>
      </c>
      <c r="K8" s="19" t="s">
        <v>5</v>
      </c>
      <c r="L8" s="26">
        <v>48258</v>
      </c>
      <c r="M8" s="19" t="s">
        <v>5</v>
      </c>
      <c r="N8" s="26">
        <v>5107</v>
      </c>
      <c r="O8" s="19" t="s">
        <v>5</v>
      </c>
      <c r="P8" s="27">
        <v>5100</v>
      </c>
      <c r="Q8" s="19"/>
      <c r="R8" s="27">
        <v>5100</v>
      </c>
      <c r="S8" s="19"/>
    </row>
    <row r="9" spans="1:19" ht="7.5" customHeight="1">
      <c r="A9" s="26"/>
      <c r="B9" s="23" t="s">
        <v>221</v>
      </c>
      <c r="C9" s="18"/>
      <c r="D9" s="26">
        <v>60939</v>
      </c>
      <c r="E9" s="19" t="s">
        <v>5</v>
      </c>
      <c r="F9" s="26">
        <v>51047</v>
      </c>
      <c r="G9" s="19" t="s">
        <v>5</v>
      </c>
      <c r="H9" s="26">
        <v>52560</v>
      </c>
      <c r="I9" s="19" t="s">
        <v>5</v>
      </c>
      <c r="J9" s="26">
        <v>52560</v>
      </c>
      <c r="K9" s="19" t="s">
        <v>5</v>
      </c>
      <c r="L9" s="26">
        <v>32863</v>
      </c>
      <c r="M9" s="19" t="s">
        <v>5</v>
      </c>
      <c r="N9" s="26">
        <v>3291</v>
      </c>
      <c r="O9" s="19" t="s">
        <v>5</v>
      </c>
      <c r="P9" s="26">
        <v>2583</v>
      </c>
      <c r="Q9" s="19" t="s">
        <v>5</v>
      </c>
      <c r="R9" s="26">
        <v>3334</v>
      </c>
      <c r="S9" s="19" t="s">
        <v>5</v>
      </c>
    </row>
    <row r="10" spans="1:19" ht="7.5" customHeight="1">
      <c r="A10" s="26"/>
      <c r="B10" s="23" t="s">
        <v>205</v>
      </c>
      <c r="C10" s="18"/>
      <c r="D10" s="26">
        <v>64418</v>
      </c>
      <c r="E10" s="19" t="s">
        <v>5</v>
      </c>
      <c r="F10" s="26">
        <v>53878</v>
      </c>
      <c r="G10" s="19" t="s">
        <v>5</v>
      </c>
      <c r="H10" s="26">
        <v>66197</v>
      </c>
      <c r="I10" s="19" t="s">
        <v>5</v>
      </c>
      <c r="J10" s="26">
        <v>66197</v>
      </c>
      <c r="K10" s="19" t="s">
        <v>5</v>
      </c>
      <c r="L10" s="26">
        <v>43254</v>
      </c>
      <c r="M10" s="19" t="s">
        <v>5</v>
      </c>
      <c r="N10" s="27">
        <v>3900</v>
      </c>
      <c r="O10" s="19"/>
      <c r="P10" s="27">
        <v>3900</v>
      </c>
      <c r="Q10" s="19"/>
      <c r="R10" s="27">
        <v>3900</v>
      </c>
      <c r="S10" s="19"/>
    </row>
    <row r="11" spans="1:19" ht="8.25" customHeight="1">
      <c r="A11" s="26"/>
      <c r="B11" s="7" t="s">
        <v>206</v>
      </c>
      <c r="C11" s="13"/>
      <c r="D11" s="26"/>
      <c r="E11" s="19"/>
      <c r="F11" s="26"/>
      <c r="G11" s="19"/>
      <c r="H11" s="26"/>
      <c r="I11" s="19"/>
      <c r="J11" s="26"/>
      <c r="K11" s="19"/>
      <c r="L11" s="26"/>
      <c r="M11" s="19"/>
      <c r="N11" s="26"/>
      <c r="O11" s="19"/>
      <c r="P11" s="26"/>
      <c r="Q11" s="19"/>
      <c r="R11" s="26"/>
      <c r="S11" s="19"/>
    </row>
    <row r="12" spans="1:19" ht="7.5" customHeight="1">
      <c r="A12" s="26"/>
      <c r="B12" s="23" t="s">
        <v>349</v>
      </c>
      <c r="C12" s="18"/>
      <c r="D12" s="26">
        <v>382</v>
      </c>
      <c r="E12" s="19" t="s">
        <v>5</v>
      </c>
      <c r="F12" s="26">
        <v>122</v>
      </c>
      <c r="G12" s="19" t="s">
        <v>5</v>
      </c>
      <c r="H12" s="26">
        <v>319</v>
      </c>
      <c r="I12" s="19" t="s">
        <v>5</v>
      </c>
      <c r="J12" s="26">
        <v>319</v>
      </c>
      <c r="K12" s="19" t="s">
        <v>5</v>
      </c>
      <c r="L12" s="26">
        <v>47</v>
      </c>
      <c r="M12" s="19" t="s">
        <v>5</v>
      </c>
      <c r="N12" s="26">
        <v>30</v>
      </c>
      <c r="O12" s="19" t="s">
        <v>5</v>
      </c>
      <c r="P12" s="26">
        <v>0</v>
      </c>
      <c r="Q12" s="19" t="s">
        <v>5</v>
      </c>
      <c r="R12" s="26">
        <v>1</v>
      </c>
      <c r="S12" s="19" t="s">
        <v>5</v>
      </c>
    </row>
    <row r="13" spans="1:19" ht="7.5" customHeight="1">
      <c r="A13" s="26"/>
      <c r="B13" s="23" t="s">
        <v>205</v>
      </c>
      <c r="C13" s="18"/>
      <c r="D13" s="26">
        <v>24370</v>
      </c>
      <c r="E13" s="19" t="s">
        <v>5</v>
      </c>
      <c r="F13" s="26">
        <v>27024</v>
      </c>
      <c r="G13" s="19" t="s">
        <v>5</v>
      </c>
      <c r="H13" s="26">
        <v>14293</v>
      </c>
      <c r="I13" s="19" t="s">
        <v>5</v>
      </c>
      <c r="J13" s="26">
        <v>14293</v>
      </c>
      <c r="K13" s="19" t="s">
        <v>5</v>
      </c>
      <c r="L13" s="26">
        <v>10426</v>
      </c>
      <c r="M13" s="19" t="s">
        <v>5</v>
      </c>
      <c r="N13" s="26">
        <v>1616</v>
      </c>
      <c r="O13" s="19" t="s">
        <v>5</v>
      </c>
      <c r="P13" s="26">
        <v>513</v>
      </c>
      <c r="Q13" s="19" t="s">
        <v>5</v>
      </c>
      <c r="R13" s="26">
        <v>479</v>
      </c>
      <c r="S13" s="19" t="s">
        <v>5</v>
      </c>
    </row>
    <row r="14" spans="1:19" ht="8.25" customHeight="1">
      <c r="A14" s="26"/>
      <c r="B14" s="7" t="s">
        <v>207</v>
      </c>
      <c r="C14" s="13"/>
      <c r="D14" s="26"/>
      <c r="E14" s="19"/>
      <c r="F14" s="26"/>
      <c r="G14" s="19"/>
      <c r="H14" s="26"/>
      <c r="I14" s="19"/>
      <c r="J14" s="26"/>
      <c r="K14" s="19"/>
      <c r="L14" s="26"/>
      <c r="M14" s="19"/>
      <c r="N14" s="26"/>
      <c r="O14" s="19"/>
      <c r="P14" s="26"/>
      <c r="Q14" s="19"/>
      <c r="R14" s="26"/>
      <c r="S14" s="19"/>
    </row>
    <row r="15" spans="1:19" ht="7.5" customHeight="1">
      <c r="A15" s="26"/>
      <c r="B15" s="23" t="s">
        <v>349</v>
      </c>
      <c r="C15" s="18"/>
      <c r="D15" s="26">
        <v>193537</v>
      </c>
      <c r="E15" s="19" t="s">
        <v>5</v>
      </c>
      <c r="F15" s="26">
        <v>129998</v>
      </c>
      <c r="G15" s="19" t="s">
        <v>5</v>
      </c>
      <c r="H15" s="26">
        <v>236710</v>
      </c>
      <c r="I15" s="19" t="s">
        <v>5</v>
      </c>
      <c r="J15" s="26">
        <v>236710</v>
      </c>
      <c r="K15" s="19" t="s">
        <v>5</v>
      </c>
      <c r="L15" s="26">
        <v>203312</v>
      </c>
      <c r="M15" s="19" t="s">
        <v>5</v>
      </c>
      <c r="N15" s="26">
        <v>24662</v>
      </c>
      <c r="O15" s="19" t="s">
        <v>5</v>
      </c>
      <c r="P15" s="26">
        <v>17304</v>
      </c>
      <c r="Q15" s="19" t="s">
        <v>5</v>
      </c>
      <c r="R15" s="26">
        <v>17099</v>
      </c>
      <c r="S15" s="19" t="s">
        <v>5</v>
      </c>
    </row>
    <row r="16" spans="1:19" ht="7.5" customHeight="1">
      <c r="A16" s="26"/>
      <c r="B16" s="23" t="s">
        <v>221</v>
      </c>
      <c r="C16" s="18"/>
      <c r="D16" s="26">
        <v>21592</v>
      </c>
      <c r="E16" s="19" t="s">
        <v>5</v>
      </c>
      <c r="F16" s="26">
        <v>18208</v>
      </c>
      <c r="G16" s="19" t="s">
        <v>5</v>
      </c>
      <c r="H16" s="26">
        <v>20547</v>
      </c>
      <c r="I16" s="19" t="s">
        <v>5</v>
      </c>
      <c r="J16" s="26">
        <v>20547</v>
      </c>
      <c r="K16" s="19" t="s">
        <v>5</v>
      </c>
      <c r="L16" s="26">
        <v>50968</v>
      </c>
      <c r="M16" s="19" t="s">
        <v>5</v>
      </c>
      <c r="N16" s="26">
        <v>3308</v>
      </c>
      <c r="O16" s="19" t="s">
        <v>5</v>
      </c>
      <c r="P16" s="26">
        <v>3847</v>
      </c>
      <c r="Q16" s="19" t="s">
        <v>5</v>
      </c>
      <c r="R16" s="26">
        <v>1237</v>
      </c>
      <c r="S16" s="19" t="s">
        <v>5</v>
      </c>
    </row>
    <row r="17" spans="1:19" ht="7.5" customHeight="1">
      <c r="A17" s="26"/>
      <c r="B17" s="23" t="s">
        <v>562</v>
      </c>
      <c r="C17" s="18"/>
      <c r="D17" s="26">
        <v>31310</v>
      </c>
      <c r="E17" s="19" t="s">
        <v>5</v>
      </c>
      <c r="F17" s="26">
        <v>40451</v>
      </c>
      <c r="G17" s="19" t="s">
        <v>5</v>
      </c>
      <c r="H17" s="26">
        <v>45258</v>
      </c>
      <c r="I17" s="19" t="s">
        <v>5</v>
      </c>
      <c r="J17" s="26">
        <v>45258</v>
      </c>
      <c r="K17" s="19" t="s">
        <v>5</v>
      </c>
      <c r="L17" s="26">
        <v>40999</v>
      </c>
      <c r="M17" s="19" t="s">
        <v>5</v>
      </c>
      <c r="N17" s="26">
        <v>2589</v>
      </c>
      <c r="O17" s="19" t="s">
        <v>5</v>
      </c>
      <c r="P17" s="26">
        <v>2723</v>
      </c>
      <c r="Q17" s="19" t="s">
        <v>5</v>
      </c>
      <c r="R17" s="26">
        <v>2229</v>
      </c>
      <c r="S17" s="19" t="s">
        <v>5</v>
      </c>
    </row>
    <row r="18" spans="1:19" ht="8.25" customHeight="1">
      <c r="A18" s="26"/>
      <c r="B18" s="7" t="s">
        <v>210</v>
      </c>
      <c r="C18" s="13"/>
      <c r="D18" s="26"/>
      <c r="E18" s="19"/>
      <c r="F18" s="26"/>
      <c r="G18" s="19"/>
      <c r="H18" s="26"/>
      <c r="I18" s="19"/>
      <c r="J18" s="26"/>
      <c r="K18" s="19"/>
      <c r="L18" s="26"/>
      <c r="M18" s="19"/>
      <c r="N18" s="26"/>
      <c r="O18" s="19"/>
      <c r="P18" s="26"/>
      <c r="Q18" s="19"/>
      <c r="R18" s="26"/>
      <c r="S18" s="19"/>
    </row>
    <row r="19" spans="1:19" ht="7.5" customHeight="1">
      <c r="A19" s="26"/>
      <c r="B19" s="23" t="s">
        <v>205</v>
      </c>
      <c r="C19" s="18"/>
      <c r="D19" s="26">
        <v>57477</v>
      </c>
      <c r="E19" s="19" t="s">
        <v>5</v>
      </c>
      <c r="F19" s="26">
        <v>40449</v>
      </c>
      <c r="G19" s="19" t="s">
        <v>5</v>
      </c>
      <c r="H19" s="26">
        <v>35232</v>
      </c>
      <c r="I19" s="19" t="s">
        <v>5</v>
      </c>
      <c r="J19" s="26">
        <v>35232</v>
      </c>
      <c r="K19" s="19" t="s">
        <v>5</v>
      </c>
      <c r="L19" s="26">
        <v>21600</v>
      </c>
      <c r="M19" s="19" t="s">
        <v>5</v>
      </c>
      <c r="N19" s="27">
        <v>1800</v>
      </c>
      <c r="O19" s="19"/>
      <c r="P19" s="27">
        <v>1800</v>
      </c>
      <c r="Q19" s="19"/>
      <c r="R19" s="27">
        <v>1800</v>
      </c>
      <c r="S19" s="19"/>
    </row>
    <row r="20" spans="1:19" ht="8.25" customHeight="1">
      <c r="A20" s="26"/>
      <c r="B20" s="7" t="s">
        <v>211</v>
      </c>
      <c r="C20" s="13"/>
      <c r="D20" s="26"/>
      <c r="E20" s="19"/>
      <c r="F20" s="26"/>
      <c r="G20" s="19"/>
      <c r="H20" s="26"/>
      <c r="I20" s="19"/>
      <c r="J20" s="26"/>
      <c r="K20" s="19"/>
      <c r="L20" s="26"/>
      <c r="M20" s="19"/>
      <c r="N20" s="26"/>
      <c r="O20" s="19"/>
      <c r="P20" s="26"/>
      <c r="Q20" s="19"/>
      <c r="R20" s="26"/>
      <c r="S20" s="19"/>
    </row>
    <row r="21" spans="1:19" ht="8.25" customHeight="1">
      <c r="A21" s="26"/>
      <c r="B21" s="7" t="s">
        <v>206</v>
      </c>
      <c r="C21" s="13"/>
      <c r="D21" s="26"/>
      <c r="E21" s="19"/>
      <c r="F21" s="26"/>
      <c r="G21" s="19"/>
      <c r="H21" s="26"/>
      <c r="I21" s="19"/>
      <c r="J21" s="26"/>
      <c r="K21" s="19"/>
      <c r="L21" s="26"/>
      <c r="M21" s="19"/>
      <c r="N21" s="26"/>
      <c r="O21" s="19"/>
      <c r="P21" s="26"/>
      <c r="Q21" s="19"/>
      <c r="R21" s="26"/>
      <c r="S21" s="19"/>
    </row>
    <row r="22" spans="1:19" ht="7.5" customHeight="1">
      <c r="A22" s="26"/>
      <c r="B22" s="23" t="s">
        <v>259</v>
      </c>
      <c r="C22" s="18"/>
      <c r="D22" s="26"/>
      <c r="E22" s="19"/>
      <c r="F22" s="26"/>
      <c r="G22" s="19"/>
      <c r="H22" s="26"/>
      <c r="I22" s="19"/>
      <c r="J22" s="26"/>
      <c r="K22" s="19"/>
      <c r="L22" s="26"/>
      <c r="M22" s="19"/>
      <c r="N22" s="26"/>
      <c r="O22" s="19"/>
      <c r="P22" s="26"/>
      <c r="Q22" s="19"/>
      <c r="R22" s="26"/>
      <c r="S22" s="19"/>
    </row>
    <row r="23" spans="1:19" ht="7.5" customHeight="1">
      <c r="A23" s="26"/>
      <c r="B23" s="23" t="s">
        <v>260</v>
      </c>
      <c r="C23" s="18"/>
      <c r="D23" s="26">
        <v>51573</v>
      </c>
      <c r="E23" s="19" t="s">
        <v>5</v>
      </c>
      <c r="F23" s="26">
        <v>34277</v>
      </c>
      <c r="G23" s="19" t="s">
        <v>5</v>
      </c>
      <c r="H23" s="26">
        <v>53085</v>
      </c>
      <c r="I23" s="19" t="s">
        <v>5</v>
      </c>
      <c r="J23" s="26">
        <v>53085</v>
      </c>
      <c r="K23" s="19" t="s">
        <v>5</v>
      </c>
      <c r="L23" s="26">
        <v>40964</v>
      </c>
      <c r="M23" s="19" t="s">
        <v>5</v>
      </c>
      <c r="N23" s="26">
        <v>4614</v>
      </c>
      <c r="O23" s="19" t="s">
        <v>5</v>
      </c>
      <c r="P23" s="26">
        <v>4715</v>
      </c>
      <c r="Q23" s="19" t="s">
        <v>5</v>
      </c>
      <c r="R23" s="26">
        <v>2233</v>
      </c>
      <c r="S23" s="19" t="s">
        <v>5</v>
      </c>
    </row>
    <row r="24" spans="1:19" ht="7.5" customHeight="1">
      <c r="A24" s="26"/>
      <c r="B24" s="23" t="s">
        <v>261</v>
      </c>
      <c r="C24" s="18"/>
      <c r="D24" s="26">
        <v>88</v>
      </c>
      <c r="E24" s="19" t="s">
        <v>5</v>
      </c>
      <c r="F24" s="26">
        <v>58</v>
      </c>
      <c r="G24" s="19" t="s">
        <v>5</v>
      </c>
      <c r="H24" s="26">
        <v>26</v>
      </c>
      <c r="I24" s="19" t="s">
        <v>5</v>
      </c>
      <c r="J24" s="26">
        <v>26</v>
      </c>
      <c r="K24" s="19" t="s">
        <v>5</v>
      </c>
      <c r="L24" s="26">
        <v>21</v>
      </c>
      <c r="M24" s="19" t="s">
        <v>5</v>
      </c>
      <c r="N24" s="26">
        <v>0</v>
      </c>
      <c r="O24" s="19" t="s">
        <v>5</v>
      </c>
      <c r="P24" s="26">
        <v>2</v>
      </c>
      <c r="Q24" s="19" t="s">
        <v>5</v>
      </c>
      <c r="R24" s="26">
        <v>0</v>
      </c>
      <c r="S24" s="19" t="s">
        <v>5</v>
      </c>
    </row>
    <row r="25" spans="1:19" ht="7.5" customHeight="1">
      <c r="A25" s="26"/>
      <c r="B25" s="23" t="s">
        <v>262</v>
      </c>
      <c r="C25" s="18"/>
      <c r="D25" s="26">
        <v>825</v>
      </c>
      <c r="E25" s="19" t="s">
        <v>5</v>
      </c>
      <c r="F25" s="26">
        <v>994</v>
      </c>
      <c r="G25" s="19" t="s">
        <v>5</v>
      </c>
      <c r="H25" s="26">
        <v>721</v>
      </c>
      <c r="I25" s="19" t="s">
        <v>5</v>
      </c>
      <c r="J25" s="26">
        <v>721</v>
      </c>
      <c r="K25" s="19" t="s">
        <v>5</v>
      </c>
      <c r="L25" s="26">
        <v>606</v>
      </c>
      <c r="M25" s="19" t="s">
        <v>5</v>
      </c>
      <c r="N25" s="26">
        <v>27</v>
      </c>
      <c r="O25" s="19" t="s">
        <v>5</v>
      </c>
      <c r="P25" s="26">
        <v>104</v>
      </c>
      <c r="Q25" s="19" t="s">
        <v>5</v>
      </c>
      <c r="R25" s="26">
        <v>46</v>
      </c>
      <c r="S25" s="19" t="s">
        <v>5</v>
      </c>
    </row>
    <row r="26" spans="1:19" ht="7.5" customHeight="1">
      <c r="A26" s="26"/>
      <c r="B26" s="23" t="s">
        <v>263</v>
      </c>
      <c r="C26" s="18"/>
      <c r="D26" s="26">
        <v>1499</v>
      </c>
      <c r="E26" s="19" t="s">
        <v>5</v>
      </c>
      <c r="F26" s="26">
        <v>1412</v>
      </c>
      <c r="G26" s="19" t="s">
        <v>5</v>
      </c>
      <c r="H26" s="26">
        <v>1269</v>
      </c>
      <c r="I26" s="19" t="s">
        <v>5</v>
      </c>
      <c r="J26" s="26">
        <v>1269</v>
      </c>
      <c r="K26" s="19" t="s">
        <v>5</v>
      </c>
      <c r="L26" s="26">
        <v>1210</v>
      </c>
      <c r="M26" s="19" t="s">
        <v>5</v>
      </c>
      <c r="N26" s="26">
        <v>118</v>
      </c>
      <c r="O26" s="19" t="s">
        <v>5</v>
      </c>
      <c r="P26" s="26">
        <v>115</v>
      </c>
      <c r="Q26" s="19" t="s">
        <v>5</v>
      </c>
      <c r="R26" s="26">
        <v>7</v>
      </c>
      <c r="S26" s="19" t="s">
        <v>5</v>
      </c>
    </row>
    <row r="27" spans="1:19" ht="7.5" customHeight="1">
      <c r="A27" s="26"/>
      <c r="B27" s="23"/>
      <c r="C27" s="18" t="s">
        <v>94</v>
      </c>
      <c r="D27" s="26">
        <f>SUM(D23:D26)</f>
        <v>53985</v>
      </c>
      <c r="E27" s="19"/>
      <c r="F27" s="26">
        <f>SUM(F23:F26)</f>
        <v>36741</v>
      </c>
      <c r="G27" s="19"/>
      <c r="H27" s="26">
        <f>SUM(H23:H26)</f>
        <v>55101</v>
      </c>
      <c r="I27" s="19"/>
      <c r="J27" s="26">
        <f>SUM(J23:J26)</f>
        <v>55101</v>
      </c>
      <c r="K27" s="19"/>
      <c r="L27" s="26">
        <f>SUM(L23:L26)</f>
        <v>42801</v>
      </c>
      <c r="M27" s="19"/>
      <c r="N27" s="26">
        <f>SUM(N23:N26)</f>
        <v>4759</v>
      </c>
      <c r="O27" s="19"/>
      <c r="P27" s="26">
        <f>SUM(P23:P26)</f>
        <v>4936</v>
      </c>
      <c r="Q27" s="19"/>
      <c r="R27" s="26">
        <f>SUM(R23:R26)</f>
        <v>2286</v>
      </c>
      <c r="S27" s="19"/>
    </row>
    <row r="28" spans="1:19" ht="7.5" customHeight="1">
      <c r="A28" s="26"/>
      <c r="B28" s="23" t="s">
        <v>264</v>
      </c>
      <c r="C28" s="18"/>
      <c r="D28" s="26"/>
      <c r="E28" s="19"/>
      <c r="F28" s="26"/>
      <c r="G28" s="19"/>
      <c r="H28" s="26"/>
      <c r="I28" s="19"/>
      <c r="J28" s="26"/>
      <c r="K28" s="19"/>
      <c r="L28" s="26"/>
      <c r="M28" s="19"/>
      <c r="N28" s="26"/>
      <c r="O28" s="19"/>
      <c r="P28" s="26"/>
      <c r="Q28" s="19"/>
      <c r="R28" s="26"/>
      <c r="S28" s="19"/>
    </row>
    <row r="29" spans="1:19" ht="7.5" customHeight="1">
      <c r="A29" s="26"/>
      <c r="B29" s="23" t="s">
        <v>260</v>
      </c>
      <c r="C29" s="18"/>
      <c r="D29" s="26">
        <v>299</v>
      </c>
      <c r="E29" s="19" t="s">
        <v>5</v>
      </c>
      <c r="F29" s="26">
        <v>413</v>
      </c>
      <c r="G29" s="19" t="s">
        <v>5</v>
      </c>
      <c r="H29" s="26">
        <v>380</v>
      </c>
      <c r="I29" s="19" t="s">
        <v>5</v>
      </c>
      <c r="J29" s="26">
        <v>380</v>
      </c>
      <c r="K29" s="19" t="s">
        <v>5</v>
      </c>
      <c r="L29" s="26">
        <v>286</v>
      </c>
      <c r="M29" s="19" t="s">
        <v>5</v>
      </c>
      <c r="N29" s="26">
        <v>36</v>
      </c>
      <c r="O29" s="19" t="s">
        <v>5</v>
      </c>
      <c r="P29" s="26">
        <v>13</v>
      </c>
      <c r="Q29" s="19" t="s">
        <v>5</v>
      </c>
      <c r="R29" s="26">
        <v>23</v>
      </c>
      <c r="S29" s="19" t="s">
        <v>5</v>
      </c>
    </row>
    <row r="30" spans="1:19" ht="7.5" customHeight="1">
      <c r="A30" s="26"/>
      <c r="B30" s="23" t="s">
        <v>261</v>
      </c>
      <c r="C30" s="18"/>
      <c r="D30" s="26">
        <v>160</v>
      </c>
      <c r="E30" s="19" t="s">
        <v>5</v>
      </c>
      <c r="F30" s="26">
        <v>687</v>
      </c>
      <c r="G30" s="19" t="s">
        <v>5</v>
      </c>
      <c r="H30" s="26">
        <v>668</v>
      </c>
      <c r="I30" s="19" t="s">
        <v>5</v>
      </c>
      <c r="J30" s="26">
        <v>668</v>
      </c>
      <c r="K30" s="19" t="s">
        <v>5</v>
      </c>
      <c r="L30" s="26">
        <v>767</v>
      </c>
      <c r="M30" s="19" t="s">
        <v>5</v>
      </c>
      <c r="N30" s="26">
        <v>41</v>
      </c>
      <c r="O30" s="19" t="s">
        <v>5</v>
      </c>
      <c r="P30" s="26">
        <v>41</v>
      </c>
      <c r="Q30" s="19" t="s">
        <v>5</v>
      </c>
      <c r="R30" s="26">
        <v>44</v>
      </c>
      <c r="S30" s="19" t="s">
        <v>5</v>
      </c>
    </row>
    <row r="31" spans="1:19" ht="7.5" customHeight="1">
      <c r="A31" s="26"/>
      <c r="B31" s="23" t="s">
        <v>262</v>
      </c>
      <c r="C31" s="18"/>
      <c r="D31" s="26">
        <v>629</v>
      </c>
      <c r="E31" s="19" t="s">
        <v>5</v>
      </c>
      <c r="F31" s="26">
        <v>1559</v>
      </c>
      <c r="G31" s="19" t="s">
        <v>5</v>
      </c>
      <c r="H31" s="26">
        <v>1236</v>
      </c>
      <c r="I31" s="19" t="s">
        <v>5</v>
      </c>
      <c r="J31" s="26">
        <v>1236</v>
      </c>
      <c r="K31" s="19" t="s">
        <v>5</v>
      </c>
      <c r="L31" s="26">
        <v>2298</v>
      </c>
      <c r="M31" s="19" t="s">
        <v>5</v>
      </c>
      <c r="N31" s="26">
        <v>65</v>
      </c>
      <c r="O31" s="19" t="s">
        <v>5</v>
      </c>
      <c r="P31" s="26">
        <v>89</v>
      </c>
      <c r="Q31" s="19" t="s">
        <v>5</v>
      </c>
      <c r="R31" s="26">
        <v>131</v>
      </c>
      <c r="S31" s="19" t="s">
        <v>5</v>
      </c>
    </row>
    <row r="32" spans="1:19" ht="7.5" customHeight="1">
      <c r="A32" s="26"/>
      <c r="B32" s="23" t="s">
        <v>263</v>
      </c>
      <c r="C32" s="18"/>
      <c r="D32" s="26">
        <v>951</v>
      </c>
      <c r="E32" s="19" t="s">
        <v>5</v>
      </c>
      <c r="F32" s="26">
        <v>302</v>
      </c>
      <c r="G32" s="19" t="s">
        <v>5</v>
      </c>
      <c r="H32" s="26">
        <v>267</v>
      </c>
      <c r="I32" s="19" t="s">
        <v>5</v>
      </c>
      <c r="J32" s="26">
        <v>267</v>
      </c>
      <c r="K32" s="19" t="s">
        <v>5</v>
      </c>
      <c r="L32" s="26">
        <v>687</v>
      </c>
      <c r="M32" s="19" t="s">
        <v>5</v>
      </c>
      <c r="N32" s="26">
        <v>8</v>
      </c>
      <c r="O32" s="19" t="s">
        <v>5</v>
      </c>
      <c r="P32" s="26">
        <v>51</v>
      </c>
      <c r="Q32" s="19" t="s">
        <v>5</v>
      </c>
      <c r="R32" s="26">
        <v>114</v>
      </c>
      <c r="S32" s="19" t="s">
        <v>5</v>
      </c>
    </row>
    <row r="33" spans="1:19" ht="7.5" customHeight="1">
      <c r="A33" s="26"/>
      <c r="B33" s="23"/>
      <c r="C33" s="18" t="s">
        <v>94</v>
      </c>
      <c r="D33" s="26">
        <f>SUM(D29:D32)</f>
        <v>2039</v>
      </c>
      <c r="E33" s="19"/>
      <c r="F33" s="26">
        <f>SUM(F29:F32)</f>
        <v>2961</v>
      </c>
      <c r="G33" s="19"/>
      <c r="H33" s="26">
        <f>SUM(H29:H32)</f>
        <v>2551</v>
      </c>
      <c r="I33" s="19"/>
      <c r="J33" s="26">
        <f>SUM(J29:J32)</f>
        <v>2551</v>
      </c>
      <c r="K33" s="19"/>
      <c r="L33" s="26">
        <f>SUM(L29:L32)</f>
        <v>4038</v>
      </c>
      <c r="M33" s="19"/>
      <c r="N33" s="26">
        <f>SUM(N29:N32)</f>
        <v>150</v>
      </c>
      <c r="O33" s="19"/>
      <c r="P33" s="26">
        <f>SUM(P29:P32)</f>
        <v>194</v>
      </c>
      <c r="Q33" s="19"/>
      <c r="R33" s="26">
        <f>SUM(R29:R32)</f>
        <v>312</v>
      </c>
      <c r="S33" s="19"/>
    </row>
    <row r="34" spans="1:19" ht="7.5" customHeight="1">
      <c r="A34" s="26"/>
      <c r="B34" s="7"/>
      <c r="C34" s="13" t="s">
        <v>511</v>
      </c>
      <c r="D34" s="31">
        <f>D27+D33</f>
        <v>56024</v>
      </c>
      <c r="E34" s="19"/>
      <c r="F34" s="31">
        <f>F27+F33</f>
        <v>39702</v>
      </c>
      <c r="G34" s="19"/>
      <c r="H34" s="31">
        <f>H27+H33</f>
        <v>57652</v>
      </c>
      <c r="I34" s="19"/>
      <c r="J34" s="31">
        <f>J27+J33</f>
        <v>57652</v>
      </c>
      <c r="K34" s="19"/>
      <c r="L34" s="31">
        <f>L27+L33</f>
        <v>46839</v>
      </c>
      <c r="M34" s="19"/>
      <c r="N34" s="31">
        <f>N27+N33</f>
        <v>4909</v>
      </c>
      <c r="O34" s="19"/>
      <c r="P34" s="31">
        <f>P27+P33</f>
        <v>5130</v>
      </c>
      <c r="Q34" s="19"/>
      <c r="R34" s="31">
        <f>R27+R33</f>
        <v>2598</v>
      </c>
      <c r="S34" s="19"/>
    </row>
    <row r="35" spans="1:19" ht="8.25" customHeight="1">
      <c r="A35" s="26"/>
      <c r="B35" s="7" t="s">
        <v>207</v>
      </c>
      <c r="C35" s="13"/>
      <c r="D35" s="26"/>
      <c r="E35" s="19"/>
      <c r="F35" s="26"/>
      <c r="G35" s="19"/>
      <c r="H35" s="26"/>
      <c r="I35" s="19"/>
      <c r="J35" s="26"/>
      <c r="K35" s="19"/>
      <c r="L35" s="26"/>
      <c r="M35" s="19"/>
      <c r="N35" s="26"/>
      <c r="O35" s="19"/>
      <c r="P35" s="26"/>
      <c r="Q35" s="19"/>
      <c r="R35" s="26"/>
      <c r="S35" s="19"/>
    </row>
    <row r="36" spans="1:19" ht="7.5" customHeight="1">
      <c r="A36" s="26"/>
      <c r="B36" s="23" t="s">
        <v>259</v>
      </c>
      <c r="C36" s="18"/>
      <c r="D36" s="26"/>
      <c r="E36" s="19"/>
      <c r="F36" s="26"/>
      <c r="G36" s="19"/>
      <c r="H36" s="26"/>
      <c r="I36" s="19"/>
      <c r="J36" s="26"/>
      <c r="K36" s="19"/>
      <c r="L36" s="26"/>
      <c r="M36" s="19"/>
      <c r="N36" s="26"/>
      <c r="O36" s="19"/>
      <c r="P36" s="26"/>
      <c r="Q36" s="19"/>
      <c r="R36" s="26"/>
      <c r="S36" s="19"/>
    </row>
    <row r="37" spans="1:19" ht="7.5" customHeight="1">
      <c r="A37" s="26"/>
      <c r="B37" s="23" t="s">
        <v>260</v>
      </c>
      <c r="C37" s="18"/>
      <c r="D37" s="26">
        <v>10455</v>
      </c>
      <c r="E37" s="19" t="s">
        <v>5</v>
      </c>
      <c r="F37" s="26">
        <v>8462</v>
      </c>
      <c r="G37" s="19" t="s">
        <v>5</v>
      </c>
      <c r="H37" s="26">
        <v>3292</v>
      </c>
      <c r="I37" s="19" t="s">
        <v>5</v>
      </c>
      <c r="J37" s="26">
        <v>3292</v>
      </c>
      <c r="K37" s="19" t="s">
        <v>5</v>
      </c>
      <c r="L37" s="26">
        <v>842</v>
      </c>
      <c r="M37" s="19" t="s">
        <v>5</v>
      </c>
      <c r="N37" s="26">
        <v>95</v>
      </c>
      <c r="O37" s="19" t="s">
        <v>5</v>
      </c>
      <c r="P37" s="26">
        <v>118</v>
      </c>
      <c r="Q37" s="19" t="s">
        <v>5</v>
      </c>
      <c r="R37" s="26">
        <v>52</v>
      </c>
      <c r="S37" s="19" t="s">
        <v>5</v>
      </c>
    </row>
    <row r="38" spans="1:19" ht="7.5" customHeight="1">
      <c r="A38" s="26"/>
      <c r="B38" s="23" t="s">
        <v>261</v>
      </c>
      <c r="C38" s="18"/>
      <c r="D38" s="26">
        <v>20804</v>
      </c>
      <c r="E38" s="19" t="s">
        <v>5</v>
      </c>
      <c r="F38" s="26">
        <v>546</v>
      </c>
      <c r="G38" s="19" t="s">
        <v>5</v>
      </c>
      <c r="H38" s="26">
        <v>9481</v>
      </c>
      <c r="I38" s="19" t="s">
        <v>5</v>
      </c>
      <c r="J38" s="26">
        <v>9481</v>
      </c>
      <c r="K38" s="19" t="s">
        <v>5</v>
      </c>
      <c r="L38" s="26">
        <v>3392</v>
      </c>
      <c r="M38" s="19" t="s">
        <v>5</v>
      </c>
      <c r="N38" s="26">
        <v>822</v>
      </c>
      <c r="O38" s="19" t="s">
        <v>5</v>
      </c>
      <c r="P38" s="26">
        <v>27</v>
      </c>
      <c r="Q38" s="19" t="s">
        <v>5</v>
      </c>
      <c r="R38" s="26">
        <v>33</v>
      </c>
      <c r="S38" s="19" t="s">
        <v>5</v>
      </c>
    </row>
    <row r="39" spans="1:19" ht="7.5" customHeight="1">
      <c r="A39" s="26"/>
      <c r="B39" s="23" t="s">
        <v>262</v>
      </c>
      <c r="C39" s="18"/>
      <c r="D39" s="26">
        <v>3270</v>
      </c>
      <c r="E39" s="19" t="s">
        <v>5</v>
      </c>
      <c r="F39" s="26">
        <v>2201</v>
      </c>
      <c r="G39" s="19" t="s">
        <v>5</v>
      </c>
      <c r="H39" s="26">
        <v>146</v>
      </c>
      <c r="I39" s="19" t="s">
        <v>5</v>
      </c>
      <c r="J39" s="26">
        <v>146</v>
      </c>
      <c r="K39" s="19" t="s">
        <v>5</v>
      </c>
      <c r="L39" s="26">
        <v>102</v>
      </c>
      <c r="M39" s="19" t="s">
        <v>5</v>
      </c>
      <c r="N39" s="26">
        <v>5</v>
      </c>
      <c r="O39" s="19" t="s">
        <v>5</v>
      </c>
      <c r="P39" s="26">
        <v>5</v>
      </c>
      <c r="Q39" s="19" t="s">
        <v>5</v>
      </c>
      <c r="R39" s="26">
        <v>4</v>
      </c>
      <c r="S39" s="19" t="s">
        <v>5</v>
      </c>
    </row>
    <row r="40" spans="1:19" ht="7.5" customHeight="1">
      <c r="A40" s="26"/>
      <c r="B40" s="23" t="s">
        <v>263</v>
      </c>
      <c r="C40" s="18"/>
      <c r="D40" s="26">
        <v>4248</v>
      </c>
      <c r="E40" s="19" t="s">
        <v>5</v>
      </c>
      <c r="F40" s="26">
        <v>5427</v>
      </c>
      <c r="G40" s="19" t="s">
        <v>5</v>
      </c>
      <c r="H40" s="26">
        <v>5135</v>
      </c>
      <c r="I40" s="19" t="s">
        <v>5</v>
      </c>
      <c r="J40" s="26">
        <v>5135</v>
      </c>
      <c r="K40" s="19" t="s">
        <v>5</v>
      </c>
      <c r="L40" s="26">
        <v>5022</v>
      </c>
      <c r="M40" s="19" t="s">
        <v>5</v>
      </c>
      <c r="N40" s="26">
        <v>445</v>
      </c>
      <c r="O40" s="19" t="s">
        <v>5</v>
      </c>
      <c r="P40" s="26">
        <v>524</v>
      </c>
      <c r="Q40" s="19" t="s">
        <v>5</v>
      </c>
      <c r="R40" s="26">
        <v>408</v>
      </c>
      <c r="S40" s="19" t="s">
        <v>5</v>
      </c>
    </row>
    <row r="41" spans="1:19" ht="7.5" customHeight="1">
      <c r="A41" s="26"/>
      <c r="B41" s="23"/>
      <c r="C41" s="18" t="s">
        <v>94</v>
      </c>
      <c r="D41" s="26">
        <f>SUM(D37:D40)</f>
        <v>38777</v>
      </c>
      <c r="E41" s="19"/>
      <c r="F41" s="26">
        <f>SUM(F37:F40)</f>
        <v>16636</v>
      </c>
      <c r="G41" s="19"/>
      <c r="H41" s="26">
        <f>SUM(H37:H40)</f>
        <v>18054</v>
      </c>
      <c r="I41" s="19"/>
      <c r="J41" s="26">
        <f>SUM(J37:J40)</f>
        <v>18054</v>
      </c>
      <c r="K41" s="19"/>
      <c r="L41" s="26">
        <f>SUM(L37:L40)</f>
        <v>9358</v>
      </c>
      <c r="M41" s="19"/>
      <c r="N41" s="26">
        <f>SUM(N37:N40)</f>
        <v>1367</v>
      </c>
      <c r="O41" s="19"/>
      <c r="P41" s="26">
        <f>SUM(P37:P40)</f>
        <v>674</v>
      </c>
      <c r="Q41" s="19"/>
      <c r="R41" s="26">
        <f>SUM(R37:R40)</f>
        <v>497</v>
      </c>
      <c r="S41" s="19"/>
    </row>
    <row r="42" spans="1:19" ht="7.5" customHeight="1">
      <c r="A42" s="26"/>
      <c r="B42" s="23" t="s">
        <v>264</v>
      </c>
      <c r="C42" s="18"/>
      <c r="D42" s="26"/>
      <c r="E42" s="19"/>
      <c r="F42" s="26"/>
      <c r="G42" s="19"/>
      <c r="H42" s="26"/>
      <c r="I42" s="19"/>
      <c r="J42" s="26"/>
      <c r="K42" s="19"/>
      <c r="L42" s="26"/>
      <c r="M42" s="19"/>
      <c r="N42" s="26"/>
      <c r="O42" s="19"/>
      <c r="P42" s="26"/>
      <c r="Q42" s="19"/>
      <c r="R42" s="26"/>
      <c r="S42" s="19"/>
    </row>
    <row r="43" spans="1:19" ht="7.5" customHeight="1">
      <c r="A43" s="26"/>
      <c r="B43" s="23" t="s">
        <v>260</v>
      </c>
      <c r="C43" s="18"/>
      <c r="D43" s="26">
        <v>2534</v>
      </c>
      <c r="E43" s="19" t="s">
        <v>5</v>
      </c>
      <c r="F43" s="26">
        <v>640</v>
      </c>
      <c r="G43" s="19" t="s">
        <v>5</v>
      </c>
      <c r="H43" s="26">
        <v>5943</v>
      </c>
      <c r="I43" s="19" t="s">
        <v>5</v>
      </c>
      <c r="J43" s="26">
        <v>5943</v>
      </c>
      <c r="K43" s="19" t="s">
        <v>5</v>
      </c>
      <c r="L43" s="26">
        <v>404</v>
      </c>
      <c r="M43" s="19" t="s">
        <v>5</v>
      </c>
      <c r="N43" s="26">
        <v>65</v>
      </c>
      <c r="O43" s="19" t="s">
        <v>5</v>
      </c>
      <c r="P43" s="26">
        <v>26</v>
      </c>
      <c r="Q43" s="19" t="s">
        <v>5</v>
      </c>
      <c r="R43" s="26">
        <v>2</v>
      </c>
      <c r="S43" s="19" t="s">
        <v>5</v>
      </c>
    </row>
    <row r="44" spans="1:19" ht="7.5" customHeight="1">
      <c r="A44" s="26"/>
      <c r="B44" s="23" t="s">
        <v>261</v>
      </c>
      <c r="C44" s="18"/>
      <c r="D44" s="26">
        <v>5227</v>
      </c>
      <c r="E44" s="19" t="s">
        <v>5</v>
      </c>
      <c r="F44" s="26">
        <v>5131</v>
      </c>
      <c r="G44" s="19" t="s">
        <v>5</v>
      </c>
      <c r="H44" s="26">
        <v>4343</v>
      </c>
      <c r="I44" s="19" t="s">
        <v>5</v>
      </c>
      <c r="J44" s="26">
        <v>4343</v>
      </c>
      <c r="K44" s="19" t="s">
        <v>5</v>
      </c>
      <c r="L44" s="26">
        <v>5278</v>
      </c>
      <c r="M44" s="19" t="s">
        <v>5</v>
      </c>
      <c r="N44" s="26">
        <v>611</v>
      </c>
      <c r="O44" s="19" t="s">
        <v>5</v>
      </c>
      <c r="P44" s="26">
        <v>362</v>
      </c>
      <c r="Q44" s="19" t="s">
        <v>5</v>
      </c>
      <c r="R44" s="26">
        <v>384</v>
      </c>
      <c r="S44" s="19" t="s">
        <v>5</v>
      </c>
    </row>
    <row r="45" spans="1:19" ht="7.5" customHeight="1">
      <c r="A45" s="26"/>
      <c r="B45" s="23" t="s">
        <v>262</v>
      </c>
      <c r="C45" s="18"/>
      <c r="D45" s="26">
        <v>128</v>
      </c>
      <c r="E45" s="19" t="s">
        <v>5</v>
      </c>
      <c r="F45" s="26">
        <v>304</v>
      </c>
      <c r="G45" s="19" t="s">
        <v>5</v>
      </c>
      <c r="H45" s="26">
        <v>248</v>
      </c>
      <c r="I45" s="19" t="s">
        <v>5</v>
      </c>
      <c r="J45" s="26">
        <v>248</v>
      </c>
      <c r="K45" s="19" t="s">
        <v>5</v>
      </c>
      <c r="L45" s="26">
        <v>561</v>
      </c>
      <c r="M45" s="19" t="s">
        <v>5</v>
      </c>
      <c r="N45" s="26">
        <v>43</v>
      </c>
      <c r="O45" s="19" t="s">
        <v>5</v>
      </c>
      <c r="P45" s="26">
        <v>7</v>
      </c>
      <c r="Q45" s="19" t="s">
        <v>5</v>
      </c>
      <c r="R45" s="26">
        <v>101</v>
      </c>
      <c r="S45" s="19" t="s">
        <v>5</v>
      </c>
    </row>
    <row r="46" spans="1:19" ht="7.5" customHeight="1">
      <c r="A46" s="26"/>
      <c r="B46" s="23" t="s">
        <v>263</v>
      </c>
      <c r="C46" s="18"/>
      <c r="D46" s="26">
        <v>1096</v>
      </c>
      <c r="E46" s="19" t="s">
        <v>5</v>
      </c>
      <c r="F46" s="26">
        <v>868</v>
      </c>
      <c r="G46" s="19" t="s">
        <v>5</v>
      </c>
      <c r="H46" s="26">
        <v>765</v>
      </c>
      <c r="I46" s="19" t="s">
        <v>5</v>
      </c>
      <c r="J46" s="26">
        <v>765</v>
      </c>
      <c r="K46" s="19" t="s">
        <v>5</v>
      </c>
      <c r="L46" s="26">
        <v>906</v>
      </c>
      <c r="M46" s="19" t="s">
        <v>5</v>
      </c>
      <c r="N46" s="26">
        <v>73</v>
      </c>
      <c r="O46" s="19" t="s">
        <v>5</v>
      </c>
      <c r="P46" s="26">
        <v>55</v>
      </c>
      <c r="Q46" s="19" t="s">
        <v>5</v>
      </c>
      <c r="R46" s="26">
        <v>28</v>
      </c>
      <c r="S46" s="19" t="s">
        <v>5</v>
      </c>
    </row>
    <row r="47" spans="1:19" ht="7.5" customHeight="1">
      <c r="A47" s="26"/>
      <c r="B47" s="23"/>
      <c r="C47" s="18" t="s">
        <v>94</v>
      </c>
      <c r="D47" s="26">
        <f>SUM(D43:D46)</f>
        <v>8985</v>
      </c>
      <c r="E47" s="19"/>
      <c r="F47" s="26">
        <f>SUM(F43:F46)</f>
        <v>6943</v>
      </c>
      <c r="G47" s="19"/>
      <c r="H47" s="26">
        <f>SUM(H43:H46)</f>
        <v>11299</v>
      </c>
      <c r="I47" s="19"/>
      <c r="J47" s="26">
        <f>SUM(J43:J46)</f>
        <v>11299</v>
      </c>
      <c r="K47" s="19"/>
      <c r="L47" s="26">
        <f>SUM(L43:L46)</f>
        <v>7149</v>
      </c>
      <c r="M47" s="19"/>
      <c r="N47" s="26">
        <f>SUM(N43:N46)</f>
        <v>792</v>
      </c>
      <c r="O47" s="19"/>
      <c r="P47" s="26">
        <f>SUM(P43:P46)</f>
        <v>450</v>
      </c>
      <c r="Q47" s="19"/>
      <c r="R47" s="26">
        <f>SUM(R43:R46)</f>
        <v>515</v>
      </c>
      <c r="S47" s="19"/>
    </row>
    <row r="48" spans="1:19" ht="7.5" customHeight="1">
      <c r="A48" s="26"/>
      <c r="B48" s="7"/>
      <c r="C48" s="13" t="s">
        <v>512</v>
      </c>
      <c r="D48" s="31">
        <f>D41+D47</f>
        <v>47762</v>
      </c>
      <c r="E48" s="19"/>
      <c r="F48" s="31">
        <f>F41+F47</f>
        <v>23579</v>
      </c>
      <c r="G48" s="19"/>
      <c r="H48" s="31">
        <f>H41+H47</f>
        <v>29353</v>
      </c>
      <c r="I48" s="19"/>
      <c r="J48" s="31">
        <f>J41+J47</f>
        <v>29353</v>
      </c>
      <c r="K48" s="19"/>
      <c r="L48" s="31">
        <f>L41+L47</f>
        <v>16507</v>
      </c>
      <c r="M48" s="19"/>
      <c r="N48" s="31">
        <f>N41+N47</f>
        <v>2159</v>
      </c>
      <c r="O48" s="19"/>
      <c r="P48" s="31">
        <f>P41+P47</f>
        <v>1124</v>
      </c>
      <c r="Q48" s="19"/>
      <c r="R48" s="31">
        <f>R41+R47</f>
        <v>1012</v>
      </c>
      <c r="S48" s="19"/>
    </row>
    <row r="49" spans="1:19" ht="7.5" customHeight="1">
      <c r="A49" s="12"/>
      <c r="B49" s="11"/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</row>
    <row r="51" spans="1:19" ht="22.5" customHeight="1">
      <c r="A51" s="2"/>
      <c r="B51" s="1" t="s">
        <v>50</v>
      </c>
      <c r="C51" s="3"/>
      <c r="D51" s="33">
        <v>2016</v>
      </c>
      <c r="E51" s="6"/>
      <c r="F51" s="33">
        <v>2017</v>
      </c>
      <c r="G51" s="6"/>
      <c r="H51" s="33">
        <v>2018</v>
      </c>
      <c r="I51" s="6"/>
      <c r="J51" s="33">
        <v>2018</v>
      </c>
      <c r="K51" s="6"/>
      <c r="L51" s="33">
        <v>2019</v>
      </c>
      <c r="M51" s="6"/>
      <c r="N51" s="33">
        <v>2018</v>
      </c>
      <c r="O51" s="6"/>
      <c r="P51" s="33">
        <v>2018</v>
      </c>
      <c r="Q51" s="6"/>
      <c r="R51" s="33">
        <v>2019</v>
      </c>
      <c r="S51" s="6"/>
    </row>
    <row r="52" spans="1:19" ht="2.25" customHeight="1">
      <c r="A52" s="26"/>
      <c r="D52" s="25"/>
      <c r="E52" s="9"/>
      <c r="F52" s="25"/>
      <c r="G52" s="9"/>
      <c r="H52" s="25"/>
      <c r="I52" s="9"/>
      <c r="J52" s="25"/>
      <c r="K52" s="9"/>
      <c r="L52" s="25"/>
      <c r="M52" s="9"/>
      <c r="N52" s="25"/>
      <c r="O52" s="9"/>
      <c r="P52" s="25"/>
      <c r="Q52" s="9"/>
      <c r="R52" s="25"/>
      <c r="S52" s="9"/>
    </row>
    <row r="53" spans="1:19" ht="9" customHeight="1">
      <c r="A53" s="26"/>
      <c r="D53" s="25" t="s">
        <v>5</v>
      </c>
      <c r="E53" s="9"/>
      <c r="F53" s="25" t="s">
        <v>5</v>
      </c>
      <c r="G53" s="9"/>
      <c r="H53" s="25" t="s">
        <v>5</v>
      </c>
      <c r="I53" s="9"/>
      <c r="J53" s="25" t="s">
        <v>189</v>
      </c>
      <c r="K53" s="9"/>
      <c r="L53" s="25" t="s">
        <v>189</v>
      </c>
      <c r="M53" s="9"/>
      <c r="N53" s="25" t="s">
        <v>78</v>
      </c>
      <c r="O53" s="9"/>
      <c r="P53" s="25" t="s">
        <v>79</v>
      </c>
      <c r="Q53" s="9"/>
      <c r="R53" s="25" t="s">
        <v>189</v>
      </c>
      <c r="S53" s="9"/>
    </row>
    <row r="54" spans="1:19" ht="8.25" customHeight="1">
      <c r="A54" s="26"/>
      <c r="B54" s="7" t="s">
        <v>201</v>
      </c>
      <c r="C54" s="13"/>
      <c r="D54" s="26"/>
      <c r="E54" s="19"/>
      <c r="F54" s="26"/>
      <c r="G54" s="19"/>
      <c r="H54" s="26"/>
      <c r="I54" s="19"/>
      <c r="J54" s="26"/>
      <c r="K54" s="19"/>
      <c r="L54" s="26"/>
      <c r="M54" s="19"/>
      <c r="N54" s="26"/>
      <c r="O54" s="19"/>
      <c r="P54" s="26"/>
      <c r="Q54" s="19"/>
      <c r="R54" s="26"/>
      <c r="S54" s="19"/>
    </row>
    <row r="55" spans="1:19" ht="8.25" customHeight="1">
      <c r="A55" s="26"/>
      <c r="B55" s="7" t="s">
        <v>202</v>
      </c>
      <c r="C55" s="13"/>
      <c r="D55" s="26"/>
      <c r="E55" s="19"/>
      <c r="F55" s="26"/>
      <c r="G55" s="19"/>
      <c r="H55" s="26"/>
      <c r="I55" s="19"/>
      <c r="J55" s="26"/>
      <c r="K55" s="19"/>
      <c r="L55" s="26"/>
      <c r="M55" s="19"/>
      <c r="N55" s="26"/>
      <c r="O55" s="19"/>
      <c r="P55" s="26"/>
      <c r="Q55" s="19"/>
      <c r="R55" s="26"/>
      <c r="S55" s="19"/>
    </row>
    <row r="56" spans="1:19" ht="7.5" customHeight="1">
      <c r="A56" s="26"/>
      <c r="B56" s="23" t="s">
        <v>221</v>
      </c>
      <c r="C56" s="18"/>
      <c r="D56" s="26">
        <v>472635</v>
      </c>
      <c r="E56" s="19" t="s">
        <v>5</v>
      </c>
      <c r="F56" s="26">
        <v>485721</v>
      </c>
      <c r="G56" s="19" t="s">
        <v>5</v>
      </c>
      <c r="H56" s="26">
        <v>428226</v>
      </c>
      <c r="I56" s="19" t="s">
        <v>5</v>
      </c>
      <c r="J56" s="26">
        <v>50030</v>
      </c>
      <c r="K56" s="19" t="s">
        <v>5</v>
      </c>
      <c r="L56" s="26">
        <v>39700</v>
      </c>
      <c r="M56" s="19" t="s">
        <v>5</v>
      </c>
      <c r="N56" s="26">
        <v>41320</v>
      </c>
      <c r="O56" s="19" t="s">
        <v>5</v>
      </c>
      <c r="P56" s="26">
        <v>39746</v>
      </c>
      <c r="Q56" s="19" t="s">
        <v>5</v>
      </c>
      <c r="R56" s="27">
        <v>39700</v>
      </c>
      <c r="S56" s="19"/>
    </row>
    <row r="57" spans="1:19" ht="7.5" customHeight="1">
      <c r="A57" s="26"/>
      <c r="B57" s="23" t="s">
        <v>205</v>
      </c>
      <c r="C57" s="18"/>
      <c r="D57" s="26">
        <v>607232</v>
      </c>
      <c r="E57" s="19" t="s">
        <v>5</v>
      </c>
      <c r="F57" s="26">
        <v>552407</v>
      </c>
      <c r="G57" s="19" t="s">
        <v>5</v>
      </c>
      <c r="H57" s="26">
        <v>523061</v>
      </c>
      <c r="I57" s="19" t="s">
        <v>5</v>
      </c>
      <c r="J57" s="26">
        <v>63950</v>
      </c>
      <c r="K57" s="19" t="s">
        <v>5</v>
      </c>
      <c r="L57" s="26">
        <v>44200</v>
      </c>
      <c r="M57" s="19" t="s">
        <v>5</v>
      </c>
      <c r="N57" s="26">
        <v>46117</v>
      </c>
      <c r="O57" s="19" t="s">
        <v>5</v>
      </c>
      <c r="P57" s="26">
        <v>42491</v>
      </c>
      <c r="Q57" s="19" t="s">
        <v>5</v>
      </c>
      <c r="R57" s="27">
        <v>44200</v>
      </c>
      <c r="S57" s="19"/>
    </row>
    <row r="58" spans="1:19" ht="8.25" customHeight="1">
      <c r="A58" s="26"/>
      <c r="B58" s="7" t="s">
        <v>206</v>
      </c>
      <c r="C58" s="13"/>
      <c r="D58" s="26"/>
      <c r="E58" s="19"/>
      <c r="F58" s="26"/>
      <c r="G58" s="19"/>
      <c r="H58" s="26"/>
      <c r="I58" s="19"/>
      <c r="J58" s="26"/>
      <c r="K58" s="19"/>
      <c r="L58" s="26"/>
      <c r="M58" s="19"/>
      <c r="N58" s="26"/>
      <c r="O58" s="19"/>
      <c r="P58" s="26"/>
      <c r="Q58" s="19"/>
      <c r="R58" s="26"/>
      <c r="S58" s="19"/>
    </row>
    <row r="59" spans="1:19" ht="7.5" customHeight="1">
      <c r="A59" s="26"/>
      <c r="B59" s="23" t="s">
        <v>349</v>
      </c>
      <c r="C59" s="18"/>
      <c r="D59" s="26">
        <v>1559996</v>
      </c>
      <c r="E59" s="19" t="s">
        <v>5</v>
      </c>
      <c r="F59" s="26">
        <v>1651137</v>
      </c>
      <c r="G59" s="19" t="s">
        <v>5</v>
      </c>
      <c r="H59" s="26">
        <v>1820612</v>
      </c>
      <c r="I59" s="19" t="s">
        <v>5</v>
      </c>
      <c r="J59" s="26">
        <v>200157</v>
      </c>
      <c r="K59" s="19" t="s">
        <v>5</v>
      </c>
      <c r="L59" s="26">
        <v>138447</v>
      </c>
      <c r="M59" s="19" t="s">
        <v>5</v>
      </c>
      <c r="N59" s="26">
        <v>165624</v>
      </c>
      <c r="O59" s="19" t="s">
        <v>5</v>
      </c>
      <c r="P59" s="26">
        <v>159129</v>
      </c>
      <c r="Q59" s="19" t="s">
        <v>5</v>
      </c>
      <c r="R59" s="26">
        <v>138447</v>
      </c>
      <c r="S59" s="19" t="s">
        <v>5</v>
      </c>
    </row>
    <row r="60" spans="1:19" ht="7.5" customHeight="1">
      <c r="A60" s="26"/>
      <c r="B60" s="23" t="s">
        <v>221</v>
      </c>
      <c r="C60" s="18"/>
      <c r="D60" s="26">
        <v>137979</v>
      </c>
      <c r="E60" s="19" t="s">
        <v>5</v>
      </c>
      <c r="F60" s="26">
        <v>70278</v>
      </c>
      <c r="G60" s="19" t="s">
        <v>5</v>
      </c>
      <c r="H60" s="26">
        <v>53322</v>
      </c>
      <c r="I60" s="19" t="s">
        <v>5</v>
      </c>
      <c r="J60" s="26">
        <v>6640</v>
      </c>
      <c r="K60" s="19" t="s">
        <v>5</v>
      </c>
      <c r="L60" s="26">
        <v>8526</v>
      </c>
      <c r="M60" s="19" t="s">
        <v>5</v>
      </c>
      <c r="N60" s="26">
        <v>5365</v>
      </c>
      <c r="O60" s="19" t="s">
        <v>5</v>
      </c>
      <c r="P60" s="26">
        <v>3245</v>
      </c>
      <c r="Q60" s="19" t="s">
        <v>5</v>
      </c>
      <c r="R60" s="26">
        <v>8526</v>
      </c>
      <c r="S60" s="19" t="s">
        <v>5</v>
      </c>
    </row>
    <row r="61" spans="1:19" ht="7.5" customHeight="1">
      <c r="A61" s="26"/>
      <c r="B61" s="23" t="s">
        <v>205</v>
      </c>
      <c r="C61" s="18"/>
      <c r="D61" s="26">
        <v>404197</v>
      </c>
      <c r="E61" s="19" t="s">
        <v>5</v>
      </c>
      <c r="F61" s="26">
        <v>326065</v>
      </c>
      <c r="G61" s="19" t="s">
        <v>5</v>
      </c>
      <c r="H61" s="26">
        <v>280727</v>
      </c>
      <c r="I61" s="19" t="s">
        <v>5</v>
      </c>
      <c r="J61" s="26">
        <v>26570</v>
      </c>
      <c r="K61" s="19" t="s">
        <v>5</v>
      </c>
      <c r="L61" s="26">
        <v>26510</v>
      </c>
      <c r="M61" s="19" t="s">
        <v>5</v>
      </c>
      <c r="N61" s="26">
        <v>21914</v>
      </c>
      <c r="O61" s="19" t="s">
        <v>5</v>
      </c>
      <c r="P61" s="26">
        <v>18277</v>
      </c>
      <c r="Q61" s="19" t="s">
        <v>5</v>
      </c>
      <c r="R61" s="26">
        <v>26510</v>
      </c>
      <c r="S61" s="19" t="s">
        <v>5</v>
      </c>
    </row>
    <row r="62" spans="1:19" ht="7.5" customHeight="1">
      <c r="A62" s="26"/>
      <c r="B62" s="23" t="s">
        <v>222</v>
      </c>
      <c r="C62" s="18"/>
      <c r="D62" s="26">
        <v>273663</v>
      </c>
      <c r="E62" s="19" t="s">
        <v>5</v>
      </c>
      <c r="F62" s="26">
        <v>331035</v>
      </c>
      <c r="G62" s="19" t="s">
        <v>5</v>
      </c>
      <c r="H62" s="26">
        <v>338676</v>
      </c>
      <c r="I62" s="19" t="s">
        <v>5</v>
      </c>
      <c r="J62" s="26">
        <v>31216</v>
      </c>
      <c r="K62" s="19" t="s">
        <v>5</v>
      </c>
      <c r="L62" s="26">
        <v>35590</v>
      </c>
      <c r="M62" s="19" t="s">
        <v>5</v>
      </c>
      <c r="N62" s="26">
        <v>29821</v>
      </c>
      <c r="O62" s="19" t="s">
        <v>5</v>
      </c>
      <c r="P62" s="26">
        <v>29331</v>
      </c>
      <c r="Q62" s="19" t="s">
        <v>5</v>
      </c>
      <c r="R62" s="26">
        <v>35590</v>
      </c>
      <c r="S62" s="19" t="s">
        <v>5</v>
      </c>
    </row>
    <row r="63" spans="1:19" ht="8.25" customHeight="1">
      <c r="A63" s="26"/>
      <c r="B63" s="7" t="s">
        <v>207</v>
      </c>
      <c r="C63" s="13"/>
      <c r="D63" s="26"/>
      <c r="E63" s="19"/>
      <c r="F63" s="26"/>
      <c r="G63" s="19"/>
      <c r="H63" s="26"/>
      <c r="I63" s="19"/>
      <c r="J63" s="26"/>
      <c r="K63" s="19"/>
      <c r="L63" s="26"/>
      <c r="M63" s="19"/>
      <c r="N63" s="26"/>
      <c r="O63" s="19"/>
      <c r="P63" s="26"/>
      <c r="Q63" s="19"/>
      <c r="R63" s="26"/>
      <c r="S63" s="19"/>
    </row>
    <row r="64" spans="1:19" ht="7.5" customHeight="1">
      <c r="A64" s="26"/>
      <c r="B64" s="23" t="s">
        <v>562</v>
      </c>
      <c r="C64" s="18"/>
      <c r="D64" s="26">
        <v>252376</v>
      </c>
      <c r="E64" s="19" t="s">
        <v>5</v>
      </c>
      <c r="F64" s="26">
        <v>222750</v>
      </c>
      <c r="G64" s="19" t="s">
        <v>5</v>
      </c>
      <c r="H64" s="26">
        <v>228604</v>
      </c>
      <c r="I64" s="19" t="s">
        <v>5</v>
      </c>
      <c r="J64" s="26">
        <v>22111</v>
      </c>
      <c r="K64" s="19" t="s">
        <v>5</v>
      </c>
      <c r="L64" s="26">
        <v>18028</v>
      </c>
      <c r="M64" s="19" t="s">
        <v>5</v>
      </c>
      <c r="N64" s="26">
        <v>25779</v>
      </c>
      <c r="O64" s="19" t="s">
        <v>5</v>
      </c>
      <c r="P64" s="26">
        <v>16519</v>
      </c>
      <c r="Q64" s="19" t="s">
        <v>5</v>
      </c>
      <c r="R64" s="26">
        <v>18028</v>
      </c>
      <c r="S64" s="19" t="s">
        <v>5</v>
      </c>
    </row>
    <row r="65" spans="1:19" ht="7.5" customHeight="1">
      <c r="A65" s="26"/>
      <c r="B65" s="23" t="s">
        <v>209</v>
      </c>
      <c r="C65" s="18"/>
      <c r="D65" s="26">
        <v>82297</v>
      </c>
      <c r="E65" s="19" t="s">
        <v>5</v>
      </c>
      <c r="F65" s="26">
        <v>96775</v>
      </c>
      <c r="G65" s="19" t="s">
        <v>5</v>
      </c>
      <c r="H65" s="26">
        <v>77824</v>
      </c>
      <c r="I65" s="19" t="s">
        <v>5</v>
      </c>
      <c r="J65" s="26">
        <v>3758</v>
      </c>
      <c r="K65" s="19" t="s">
        <v>5</v>
      </c>
      <c r="L65" s="26">
        <v>5152</v>
      </c>
      <c r="M65" s="19" t="s">
        <v>5</v>
      </c>
      <c r="N65" s="26">
        <v>13716</v>
      </c>
      <c r="O65" s="19" t="s">
        <v>5</v>
      </c>
      <c r="P65" s="26">
        <v>8219</v>
      </c>
      <c r="Q65" s="19" t="s">
        <v>5</v>
      </c>
      <c r="R65" s="26">
        <v>5152</v>
      </c>
      <c r="S65" s="19" t="s">
        <v>5</v>
      </c>
    </row>
    <row r="66" spans="1:19" ht="8.25" customHeight="1">
      <c r="A66" s="26"/>
      <c r="B66" s="7" t="s">
        <v>210</v>
      </c>
      <c r="C66" s="13"/>
      <c r="D66" s="26"/>
      <c r="E66" s="19"/>
      <c r="F66" s="26"/>
      <c r="G66" s="19"/>
      <c r="H66" s="26"/>
      <c r="I66" s="19"/>
      <c r="J66" s="26"/>
      <c r="K66" s="19"/>
      <c r="L66" s="26"/>
      <c r="M66" s="19"/>
      <c r="N66" s="26"/>
      <c r="O66" s="19"/>
      <c r="P66" s="26"/>
      <c r="Q66" s="19"/>
      <c r="R66" s="26"/>
      <c r="S66" s="19"/>
    </row>
    <row r="67" spans="1:19" ht="7.5" customHeight="1">
      <c r="A67" s="26"/>
      <c r="B67" s="23" t="s">
        <v>205</v>
      </c>
      <c r="C67" s="18"/>
      <c r="D67" s="26">
        <v>759053</v>
      </c>
      <c r="E67" s="19" t="s">
        <v>5</v>
      </c>
      <c r="F67" s="26">
        <v>655722</v>
      </c>
      <c r="G67" s="19" t="s">
        <v>5</v>
      </c>
      <c r="H67" s="26">
        <v>575184</v>
      </c>
      <c r="I67" s="19" t="s">
        <v>5</v>
      </c>
      <c r="J67" s="26">
        <v>68409</v>
      </c>
      <c r="K67" s="19" t="s">
        <v>5</v>
      </c>
      <c r="L67" s="26">
        <v>52700</v>
      </c>
      <c r="M67" s="19" t="s">
        <v>5</v>
      </c>
      <c r="N67" s="26">
        <v>42252</v>
      </c>
      <c r="O67" s="19" t="s">
        <v>5</v>
      </c>
      <c r="P67" s="26">
        <v>44249</v>
      </c>
      <c r="Q67" s="19" t="s">
        <v>5</v>
      </c>
      <c r="R67" s="27">
        <v>52700</v>
      </c>
      <c r="S67" s="19"/>
    </row>
    <row r="68" spans="1:19" ht="8.25" customHeight="1">
      <c r="A68" s="26"/>
      <c r="B68" s="7" t="s">
        <v>211</v>
      </c>
      <c r="C68" s="13"/>
      <c r="D68" s="26"/>
      <c r="E68" s="19"/>
      <c r="F68" s="26"/>
      <c r="G68" s="19"/>
      <c r="H68" s="26"/>
      <c r="I68" s="19"/>
      <c r="J68" s="26"/>
      <c r="K68" s="19"/>
      <c r="L68" s="26"/>
      <c r="M68" s="19"/>
      <c r="N68" s="26"/>
      <c r="O68" s="19"/>
      <c r="P68" s="26"/>
      <c r="Q68" s="19"/>
      <c r="R68" s="26"/>
      <c r="S68" s="19"/>
    </row>
    <row r="69" spans="1:19" ht="8.25" customHeight="1">
      <c r="A69" s="26"/>
      <c r="B69" s="7" t="s">
        <v>206</v>
      </c>
      <c r="C69" s="13"/>
      <c r="D69" s="26"/>
      <c r="E69" s="19"/>
      <c r="F69" s="26"/>
      <c r="G69" s="19"/>
      <c r="H69" s="26"/>
      <c r="I69" s="19"/>
      <c r="J69" s="26"/>
      <c r="K69" s="19"/>
      <c r="L69" s="26"/>
      <c r="M69" s="19"/>
      <c r="N69" s="26"/>
      <c r="O69" s="19"/>
      <c r="P69" s="26"/>
      <c r="Q69" s="19"/>
      <c r="R69" s="26"/>
      <c r="S69" s="19"/>
    </row>
    <row r="70" spans="1:19" ht="7.5" customHeight="1">
      <c r="A70" s="26"/>
      <c r="B70" s="23" t="s">
        <v>259</v>
      </c>
      <c r="C70" s="18"/>
      <c r="D70" s="26"/>
      <c r="E70" s="19"/>
      <c r="F70" s="26"/>
      <c r="G70" s="19"/>
      <c r="H70" s="26"/>
      <c r="I70" s="19"/>
      <c r="J70" s="26"/>
      <c r="K70" s="19"/>
      <c r="L70" s="26"/>
      <c r="M70" s="19"/>
      <c r="N70" s="26"/>
      <c r="O70" s="19"/>
      <c r="P70" s="26"/>
      <c r="Q70" s="19"/>
      <c r="R70" s="26"/>
      <c r="S70" s="19"/>
    </row>
    <row r="71" spans="1:19" ht="7.5" customHeight="1">
      <c r="A71" s="26"/>
      <c r="B71" s="23" t="s">
        <v>260</v>
      </c>
      <c r="C71" s="18"/>
      <c r="D71" s="26">
        <v>2161</v>
      </c>
      <c r="E71" s="19" t="s">
        <v>5</v>
      </c>
      <c r="F71" s="26">
        <v>2033</v>
      </c>
      <c r="G71" s="19" t="s">
        <v>5</v>
      </c>
      <c r="H71" s="26">
        <v>1928</v>
      </c>
      <c r="I71" s="19" t="s">
        <v>5</v>
      </c>
      <c r="J71" s="26">
        <v>104</v>
      </c>
      <c r="K71" s="19" t="s">
        <v>5</v>
      </c>
      <c r="L71" s="26">
        <v>154</v>
      </c>
      <c r="M71" s="19" t="s">
        <v>5</v>
      </c>
      <c r="N71" s="26">
        <v>137</v>
      </c>
      <c r="O71" s="19" t="s">
        <v>5</v>
      </c>
      <c r="P71" s="26">
        <v>86</v>
      </c>
      <c r="Q71" s="19" t="s">
        <v>5</v>
      </c>
      <c r="R71" s="26">
        <v>154</v>
      </c>
      <c r="S71" s="19" t="s">
        <v>5</v>
      </c>
    </row>
    <row r="72" spans="1:19" ht="7.5" customHeight="1">
      <c r="A72" s="26"/>
      <c r="B72" s="23" t="s">
        <v>261</v>
      </c>
      <c r="C72" s="18"/>
      <c r="D72" s="26">
        <v>604</v>
      </c>
      <c r="E72" s="19" t="s">
        <v>5</v>
      </c>
      <c r="F72" s="26">
        <v>635</v>
      </c>
      <c r="G72" s="19" t="s">
        <v>5</v>
      </c>
      <c r="H72" s="26">
        <v>807</v>
      </c>
      <c r="I72" s="19" t="s">
        <v>5</v>
      </c>
      <c r="J72" s="26">
        <v>48</v>
      </c>
      <c r="K72" s="19" t="s">
        <v>5</v>
      </c>
      <c r="L72" s="26">
        <v>76</v>
      </c>
      <c r="M72" s="19" t="s">
        <v>5</v>
      </c>
      <c r="N72" s="26">
        <v>125</v>
      </c>
      <c r="O72" s="19" t="s">
        <v>5</v>
      </c>
      <c r="P72" s="26">
        <v>69</v>
      </c>
      <c r="Q72" s="19" t="s">
        <v>5</v>
      </c>
      <c r="R72" s="26">
        <v>76</v>
      </c>
      <c r="S72" s="19" t="s">
        <v>5</v>
      </c>
    </row>
    <row r="73" spans="1:19" ht="7.5" customHeight="1">
      <c r="A73" s="26"/>
      <c r="B73" s="23" t="s">
        <v>262</v>
      </c>
      <c r="C73" s="18"/>
      <c r="D73" s="26">
        <v>20038</v>
      </c>
      <c r="E73" s="19" t="s">
        <v>5</v>
      </c>
      <c r="F73" s="26">
        <v>23359</v>
      </c>
      <c r="G73" s="19" t="s">
        <v>5</v>
      </c>
      <c r="H73" s="26">
        <v>25127</v>
      </c>
      <c r="I73" s="19" t="s">
        <v>5</v>
      </c>
      <c r="J73" s="26">
        <v>2335</v>
      </c>
      <c r="K73" s="19" t="s">
        <v>5</v>
      </c>
      <c r="L73" s="26">
        <v>2755</v>
      </c>
      <c r="M73" s="19" t="s">
        <v>5</v>
      </c>
      <c r="N73" s="26">
        <v>2183</v>
      </c>
      <c r="O73" s="19" t="s">
        <v>5</v>
      </c>
      <c r="P73" s="26">
        <v>2094</v>
      </c>
      <c r="Q73" s="19" t="s">
        <v>5</v>
      </c>
      <c r="R73" s="26">
        <v>2755</v>
      </c>
      <c r="S73" s="19" t="s">
        <v>5</v>
      </c>
    </row>
    <row r="74" spans="1:19" ht="7.5" customHeight="1">
      <c r="A74" s="26"/>
      <c r="B74" s="23" t="s">
        <v>263</v>
      </c>
      <c r="C74" s="18"/>
      <c r="D74" s="26">
        <v>8097</v>
      </c>
      <c r="E74" s="19" t="s">
        <v>5</v>
      </c>
      <c r="F74" s="26">
        <v>12057</v>
      </c>
      <c r="G74" s="19" t="s">
        <v>5</v>
      </c>
      <c r="H74" s="26">
        <v>13980</v>
      </c>
      <c r="I74" s="19" t="s">
        <v>5</v>
      </c>
      <c r="J74" s="26">
        <v>1222</v>
      </c>
      <c r="K74" s="19" t="s">
        <v>5</v>
      </c>
      <c r="L74" s="26">
        <v>1168</v>
      </c>
      <c r="M74" s="19" t="s">
        <v>5</v>
      </c>
      <c r="N74" s="26">
        <v>1114</v>
      </c>
      <c r="O74" s="19" t="s">
        <v>5</v>
      </c>
      <c r="P74" s="26">
        <v>906</v>
      </c>
      <c r="Q74" s="19" t="s">
        <v>5</v>
      </c>
      <c r="R74" s="26">
        <v>1168</v>
      </c>
      <c r="S74" s="19" t="s">
        <v>5</v>
      </c>
    </row>
    <row r="75" spans="1:19" ht="7.5" customHeight="1">
      <c r="A75" s="26"/>
      <c r="B75" s="23"/>
      <c r="C75" s="18" t="s">
        <v>94</v>
      </c>
      <c r="D75" s="26">
        <f>SUM(D71:D74)</f>
        <v>30900</v>
      </c>
      <c r="E75" s="19"/>
      <c r="F75" s="26">
        <f>SUM(F71:F74)</f>
        <v>38084</v>
      </c>
      <c r="G75" s="19"/>
      <c r="H75" s="26">
        <f>SUM(H71:H74)</f>
        <v>41842</v>
      </c>
      <c r="I75" s="19"/>
      <c r="J75" s="26">
        <f>SUM(J71:J74)</f>
        <v>3709</v>
      </c>
      <c r="K75" s="19"/>
      <c r="L75" s="26">
        <f>SUM(L71:L74)</f>
        <v>4153</v>
      </c>
      <c r="M75" s="19"/>
      <c r="N75" s="26">
        <f>SUM(N71:N74)</f>
        <v>3559</v>
      </c>
      <c r="O75" s="19"/>
      <c r="P75" s="26">
        <f>SUM(P71:P74)</f>
        <v>3155</v>
      </c>
      <c r="Q75" s="19"/>
      <c r="R75" s="26">
        <f>SUM(R71:R74)</f>
        <v>4153</v>
      </c>
      <c r="S75" s="19"/>
    </row>
    <row r="76" spans="1:19" ht="7.5" customHeight="1">
      <c r="A76" s="26"/>
      <c r="B76" s="23" t="s">
        <v>264</v>
      </c>
      <c r="C76" s="18"/>
      <c r="D76" s="26"/>
      <c r="E76" s="19"/>
      <c r="F76" s="26"/>
      <c r="G76" s="19"/>
      <c r="H76" s="26"/>
      <c r="I76" s="19"/>
      <c r="J76" s="26"/>
      <c r="K76" s="19"/>
      <c r="L76" s="26"/>
      <c r="M76" s="19"/>
      <c r="N76" s="26"/>
      <c r="O76" s="19"/>
      <c r="P76" s="26"/>
      <c r="Q76" s="19"/>
      <c r="R76" s="26"/>
      <c r="S76" s="19"/>
    </row>
    <row r="77" spans="1:19" ht="7.5" customHeight="1">
      <c r="A77" s="26"/>
      <c r="B77" s="23" t="s">
        <v>260</v>
      </c>
      <c r="C77" s="18"/>
      <c r="D77" s="26">
        <v>2459</v>
      </c>
      <c r="E77" s="19" t="s">
        <v>5</v>
      </c>
      <c r="F77" s="26">
        <v>3315</v>
      </c>
      <c r="G77" s="19" t="s">
        <v>5</v>
      </c>
      <c r="H77" s="26">
        <v>4378</v>
      </c>
      <c r="I77" s="19" t="s">
        <v>5</v>
      </c>
      <c r="J77" s="26">
        <v>314</v>
      </c>
      <c r="K77" s="19" t="s">
        <v>5</v>
      </c>
      <c r="L77" s="26">
        <v>407</v>
      </c>
      <c r="M77" s="19" t="s">
        <v>5</v>
      </c>
      <c r="N77" s="26">
        <v>376</v>
      </c>
      <c r="O77" s="19" t="s">
        <v>5</v>
      </c>
      <c r="P77" s="26">
        <v>353</v>
      </c>
      <c r="Q77" s="19" t="s">
        <v>5</v>
      </c>
      <c r="R77" s="26">
        <v>407</v>
      </c>
      <c r="S77" s="19" t="s">
        <v>5</v>
      </c>
    </row>
    <row r="78" spans="1:19" ht="7.5" customHeight="1">
      <c r="A78" s="26"/>
      <c r="B78" s="23" t="s">
        <v>261</v>
      </c>
      <c r="C78" s="18"/>
      <c r="D78" s="26">
        <v>3530</v>
      </c>
      <c r="E78" s="19" t="s">
        <v>5</v>
      </c>
      <c r="F78" s="26">
        <v>2201</v>
      </c>
      <c r="G78" s="19" t="s">
        <v>5</v>
      </c>
      <c r="H78" s="26">
        <v>1157</v>
      </c>
      <c r="I78" s="19" t="s">
        <v>5</v>
      </c>
      <c r="J78" s="26">
        <v>88</v>
      </c>
      <c r="K78" s="19" t="s">
        <v>5</v>
      </c>
      <c r="L78" s="26">
        <v>94</v>
      </c>
      <c r="M78" s="19" t="s">
        <v>5</v>
      </c>
      <c r="N78" s="26">
        <v>98</v>
      </c>
      <c r="O78" s="19" t="s">
        <v>5</v>
      </c>
      <c r="P78" s="26">
        <v>72</v>
      </c>
      <c r="Q78" s="19" t="s">
        <v>5</v>
      </c>
      <c r="R78" s="26">
        <v>94</v>
      </c>
      <c r="S78" s="19" t="s">
        <v>5</v>
      </c>
    </row>
    <row r="79" spans="1:19" ht="7.5" customHeight="1">
      <c r="A79" s="26"/>
      <c r="B79" s="23" t="s">
        <v>262</v>
      </c>
      <c r="C79" s="18"/>
      <c r="D79" s="26">
        <v>15725</v>
      </c>
      <c r="E79" s="19" t="s">
        <v>5</v>
      </c>
      <c r="F79" s="26">
        <v>13357</v>
      </c>
      <c r="G79" s="19" t="s">
        <v>5</v>
      </c>
      <c r="H79" s="26">
        <v>11616</v>
      </c>
      <c r="I79" s="19" t="s">
        <v>5</v>
      </c>
      <c r="J79" s="26">
        <v>1462</v>
      </c>
      <c r="K79" s="19" t="s">
        <v>5</v>
      </c>
      <c r="L79" s="26">
        <v>904</v>
      </c>
      <c r="M79" s="19" t="s">
        <v>5</v>
      </c>
      <c r="N79" s="26">
        <v>1098</v>
      </c>
      <c r="O79" s="19" t="s">
        <v>5</v>
      </c>
      <c r="P79" s="26">
        <v>595</v>
      </c>
      <c r="Q79" s="19" t="s">
        <v>5</v>
      </c>
      <c r="R79" s="26">
        <v>904</v>
      </c>
      <c r="S79" s="19" t="s">
        <v>5</v>
      </c>
    </row>
    <row r="80" spans="1:19" ht="7.5" customHeight="1">
      <c r="A80" s="26"/>
      <c r="B80" s="23" t="s">
        <v>263</v>
      </c>
      <c r="C80" s="18"/>
      <c r="D80" s="26">
        <v>2646</v>
      </c>
      <c r="E80" s="19" t="s">
        <v>5</v>
      </c>
      <c r="F80" s="26">
        <v>1498</v>
      </c>
      <c r="G80" s="19" t="s">
        <v>5</v>
      </c>
      <c r="H80" s="26">
        <v>1597</v>
      </c>
      <c r="I80" s="19" t="s">
        <v>5</v>
      </c>
      <c r="J80" s="26">
        <v>95</v>
      </c>
      <c r="K80" s="19" t="s">
        <v>5</v>
      </c>
      <c r="L80" s="26">
        <v>121</v>
      </c>
      <c r="M80" s="19" t="s">
        <v>5</v>
      </c>
      <c r="N80" s="26">
        <v>147</v>
      </c>
      <c r="O80" s="19" t="s">
        <v>5</v>
      </c>
      <c r="P80" s="26">
        <v>85</v>
      </c>
      <c r="Q80" s="19" t="s">
        <v>5</v>
      </c>
      <c r="R80" s="26">
        <v>121</v>
      </c>
      <c r="S80" s="19" t="s">
        <v>5</v>
      </c>
    </row>
    <row r="81" spans="1:19" ht="7.5" customHeight="1">
      <c r="A81" s="26"/>
      <c r="B81" s="23"/>
      <c r="C81" s="18" t="s">
        <v>94</v>
      </c>
      <c r="D81" s="26">
        <f>SUM(D77:D80)</f>
        <v>24360</v>
      </c>
      <c r="E81" s="19"/>
      <c r="F81" s="26">
        <f>SUM(F77:F80)</f>
        <v>20371</v>
      </c>
      <c r="G81" s="19"/>
      <c r="H81" s="26">
        <f>SUM(H77:H80)</f>
        <v>18748</v>
      </c>
      <c r="I81" s="19"/>
      <c r="J81" s="26">
        <f>SUM(J77:J80)</f>
        <v>1959</v>
      </c>
      <c r="K81" s="19"/>
      <c r="L81" s="26">
        <f>SUM(L77:L80)</f>
        <v>1526</v>
      </c>
      <c r="M81" s="19"/>
      <c r="N81" s="26">
        <f>SUM(N77:N80)</f>
        <v>1719</v>
      </c>
      <c r="O81" s="19"/>
      <c r="P81" s="26">
        <f>SUM(P77:P80)</f>
        <v>1105</v>
      </c>
      <c r="Q81" s="19"/>
      <c r="R81" s="26">
        <f>SUM(R77:R80)</f>
        <v>1526</v>
      </c>
      <c r="S81" s="19"/>
    </row>
    <row r="82" spans="1:19" ht="7.5" customHeight="1">
      <c r="A82" s="26"/>
      <c r="B82" s="7"/>
      <c r="C82" s="13" t="s">
        <v>511</v>
      </c>
      <c r="D82" s="31">
        <f>D75+D81</f>
        <v>55260</v>
      </c>
      <c r="E82" s="19"/>
      <c r="F82" s="31">
        <f>F75+F81</f>
        <v>58455</v>
      </c>
      <c r="G82" s="19"/>
      <c r="H82" s="31">
        <f>H75+H81</f>
        <v>60590</v>
      </c>
      <c r="I82" s="19"/>
      <c r="J82" s="31">
        <f>J75+J81</f>
        <v>5668</v>
      </c>
      <c r="K82" s="19"/>
      <c r="L82" s="31">
        <f>L75+L81</f>
        <v>5679</v>
      </c>
      <c r="M82" s="19"/>
      <c r="N82" s="31">
        <f>N75+N81</f>
        <v>5278</v>
      </c>
      <c r="O82" s="19"/>
      <c r="P82" s="31">
        <f>P75+P81</f>
        <v>4260</v>
      </c>
      <c r="Q82" s="19"/>
      <c r="R82" s="31">
        <f>R75+R81</f>
        <v>5679</v>
      </c>
      <c r="S82" s="19"/>
    </row>
    <row r="83" spans="1:19" ht="8.25" customHeight="1">
      <c r="A83" s="26"/>
      <c r="B83" s="7" t="s">
        <v>207</v>
      </c>
      <c r="C83" s="13"/>
      <c r="D83" s="26"/>
      <c r="E83" s="19"/>
      <c r="F83" s="26"/>
      <c r="G83" s="19"/>
      <c r="H83" s="26"/>
      <c r="I83" s="19"/>
      <c r="J83" s="26"/>
      <c r="K83" s="19"/>
      <c r="L83" s="26"/>
      <c r="M83" s="19"/>
      <c r="N83" s="26"/>
      <c r="O83" s="19"/>
      <c r="P83" s="26"/>
      <c r="Q83" s="19"/>
      <c r="R83" s="26"/>
      <c r="S83" s="19"/>
    </row>
    <row r="84" spans="1:19" ht="7.5" customHeight="1">
      <c r="A84" s="26"/>
      <c r="B84" s="23" t="s">
        <v>259</v>
      </c>
      <c r="C84" s="18"/>
      <c r="D84" s="26"/>
      <c r="E84" s="19"/>
      <c r="F84" s="26"/>
      <c r="G84" s="19"/>
      <c r="H84" s="26"/>
      <c r="I84" s="19"/>
      <c r="J84" s="26"/>
      <c r="K84" s="19"/>
      <c r="L84" s="26"/>
      <c r="M84" s="19"/>
      <c r="N84" s="26"/>
      <c r="O84" s="19"/>
      <c r="P84" s="26"/>
      <c r="Q84" s="19"/>
      <c r="R84" s="26"/>
      <c r="S84" s="19"/>
    </row>
    <row r="85" spans="1:19" ht="7.5" customHeight="1">
      <c r="A85" s="26"/>
      <c r="B85" s="23" t="s">
        <v>260</v>
      </c>
      <c r="C85" s="18"/>
      <c r="D85" s="26">
        <v>88865</v>
      </c>
      <c r="E85" s="19" t="s">
        <v>5</v>
      </c>
      <c r="F85" s="26">
        <v>100007</v>
      </c>
      <c r="G85" s="19" t="s">
        <v>5</v>
      </c>
      <c r="H85" s="26">
        <v>104912</v>
      </c>
      <c r="I85" s="19" t="s">
        <v>5</v>
      </c>
      <c r="J85" s="26">
        <v>7156</v>
      </c>
      <c r="K85" s="19" t="s">
        <v>5</v>
      </c>
      <c r="L85" s="26">
        <v>9562</v>
      </c>
      <c r="M85" s="19" t="s">
        <v>5</v>
      </c>
      <c r="N85" s="26">
        <v>9439</v>
      </c>
      <c r="O85" s="19" t="s">
        <v>5</v>
      </c>
      <c r="P85" s="26">
        <v>8416</v>
      </c>
      <c r="Q85" s="19" t="s">
        <v>5</v>
      </c>
      <c r="R85" s="26">
        <v>9562</v>
      </c>
      <c r="S85" s="19" t="s">
        <v>5</v>
      </c>
    </row>
    <row r="86" spans="1:19" ht="7.5" customHeight="1">
      <c r="A86" s="26"/>
      <c r="B86" s="23" t="s">
        <v>261</v>
      </c>
      <c r="C86" s="18"/>
      <c r="D86" s="26">
        <v>2728</v>
      </c>
      <c r="E86" s="19" t="s">
        <v>5</v>
      </c>
      <c r="F86" s="26">
        <v>2210</v>
      </c>
      <c r="G86" s="19" t="s">
        <v>5</v>
      </c>
      <c r="H86" s="26">
        <v>2521</v>
      </c>
      <c r="I86" s="19" t="s">
        <v>5</v>
      </c>
      <c r="J86" s="26">
        <v>152</v>
      </c>
      <c r="K86" s="19" t="s">
        <v>5</v>
      </c>
      <c r="L86" s="26">
        <v>278</v>
      </c>
      <c r="M86" s="19" t="s">
        <v>5</v>
      </c>
      <c r="N86" s="26">
        <v>267</v>
      </c>
      <c r="O86" s="19" t="s">
        <v>5</v>
      </c>
      <c r="P86" s="26">
        <v>260</v>
      </c>
      <c r="Q86" s="19" t="s">
        <v>5</v>
      </c>
      <c r="R86" s="26">
        <v>278</v>
      </c>
      <c r="S86" s="19" t="s">
        <v>5</v>
      </c>
    </row>
    <row r="87" spans="1:19" ht="7.5" customHeight="1">
      <c r="A87" s="26"/>
      <c r="B87" s="23" t="s">
        <v>262</v>
      </c>
      <c r="C87" s="18"/>
      <c r="D87" s="26">
        <v>36903</v>
      </c>
      <c r="E87" s="19" t="s">
        <v>5</v>
      </c>
      <c r="F87" s="26">
        <v>41715</v>
      </c>
      <c r="G87" s="19" t="s">
        <v>5</v>
      </c>
      <c r="H87" s="26">
        <v>45276</v>
      </c>
      <c r="I87" s="19" t="s">
        <v>5</v>
      </c>
      <c r="J87" s="26">
        <v>3931</v>
      </c>
      <c r="K87" s="19" t="s">
        <v>5</v>
      </c>
      <c r="L87" s="26">
        <v>3891</v>
      </c>
      <c r="M87" s="19" t="s">
        <v>5</v>
      </c>
      <c r="N87" s="26">
        <v>3917</v>
      </c>
      <c r="O87" s="19" t="s">
        <v>5</v>
      </c>
      <c r="P87" s="26">
        <v>3528</v>
      </c>
      <c r="Q87" s="19" t="s">
        <v>5</v>
      </c>
      <c r="R87" s="26">
        <v>3891</v>
      </c>
      <c r="S87" s="19" t="s">
        <v>5</v>
      </c>
    </row>
    <row r="88" spans="1:19" ht="7.5" customHeight="1">
      <c r="A88" s="26"/>
      <c r="B88" s="23" t="s">
        <v>263</v>
      </c>
      <c r="C88" s="18"/>
      <c r="D88" s="26">
        <v>42762</v>
      </c>
      <c r="E88" s="19" t="s">
        <v>5</v>
      </c>
      <c r="F88" s="26">
        <v>42636</v>
      </c>
      <c r="G88" s="19" t="s">
        <v>5</v>
      </c>
      <c r="H88" s="26">
        <v>39430</v>
      </c>
      <c r="I88" s="19" t="s">
        <v>5</v>
      </c>
      <c r="J88" s="26">
        <v>3456</v>
      </c>
      <c r="K88" s="19" t="s">
        <v>5</v>
      </c>
      <c r="L88" s="26">
        <v>3276</v>
      </c>
      <c r="M88" s="19" t="s">
        <v>5</v>
      </c>
      <c r="N88" s="26">
        <v>3044</v>
      </c>
      <c r="O88" s="19" t="s">
        <v>5</v>
      </c>
      <c r="P88" s="26">
        <v>3120</v>
      </c>
      <c r="Q88" s="19" t="s">
        <v>5</v>
      </c>
      <c r="R88" s="26">
        <v>3276</v>
      </c>
      <c r="S88" s="19" t="s">
        <v>5</v>
      </c>
    </row>
    <row r="89" spans="1:19" ht="7.5" customHeight="1">
      <c r="A89" s="26"/>
      <c r="B89" s="23"/>
      <c r="C89" s="18" t="s">
        <v>94</v>
      </c>
      <c r="D89" s="26">
        <f>SUM(D85:D88)</f>
        <v>171258</v>
      </c>
      <c r="E89" s="19"/>
      <c r="F89" s="26">
        <f>SUM(F85:F88)</f>
        <v>186568</v>
      </c>
      <c r="G89" s="19"/>
      <c r="H89" s="26">
        <f>SUM(H85:H88)</f>
        <v>192139</v>
      </c>
      <c r="I89" s="19"/>
      <c r="J89" s="26">
        <f>SUM(J85:J88)</f>
        <v>14695</v>
      </c>
      <c r="K89" s="19"/>
      <c r="L89" s="26">
        <f>SUM(L85:L88)</f>
        <v>17007</v>
      </c>
      <c r="M89" s="19"/>
      <c r="N89" s="26">
        <f>SUM(N85:N88)</f>
        <v>16667</v>
      </c>
      <c r="O89" s="19"/>
      <c r="P89" s="26">
        <f>SUM(P85:P88)</f>
        <v>15324</v>
      </c>
      <c r="Q89" s="19"/>
      <c r="R89" s="26">
        <f>SUM(R85:R88)</f>
        <v>17007</v>
      </c>
      <c r="S89" s="19"/>
    </row>
    <row r="90" spans="1:19" ht="7.5" customHeight="1">
      <c r="A90" s="26"/>
      <c r="B90" s="23" t="s">
        <v>264</v>
      </c>
      <c r="C90" s="18"/>
      <c r="D90" s="26"/>
      <c r="E90" s="19"/>
      <c r="F90" s="26"/>
      <c r="G90" s="19"/>
      <c r="H90" s="26"/>
      <c r="I90" s="19"/>
      <c r="J90" s="26"/>
      <c r="K90" s="19"/>
      <c r="L90" s="26"/>
      <c r="M90" s="19"/>
      <c r="N90" s="26"/>
      <c r="O90" s="19"/>
      <c r="P90" s="26"/>
      <c r="Q90" s="19"/>
      <c r="R90" s="26"/>
      <c r="S90" s="19"/>
    </row>
    <row r="91" spans="1:19" ht="7.5" customHeight="1">
      <c r="A91" s="26"/>
      <c r="B91" s="23" t="s">
        <v>260</v>
      </c>
      <c r="C91" s="18"/>
      <c r="D91" s="26">
        <v>6161</v>
      </c>
      <c r="E91" s="19" t="s">
        <v>5</v>
      </c>
      <c r="F91" s="26">
        <v>7480</v>
      </c>
      <c r="G91" s="19" t="s">
        <v>5</v>
      </c>
      <c r="H91" s="26">
        <v>6206</v>
      </c>
      <c r="I91" s="19" t="s">
        <v>5</v>
      </c>
      <c r="J91" s="26">
        <v>613</v>
      </c>
      <c r="K91" s="19" t="s">
        <v>5</v>
      </c>
      <c r="L91" s="26">
        <v>277</v>
      </c>
      <c r="M91" s="19" t="s">
        <v>5</v>
      </c>
      <c r="N91" s="26">
        <v>798</v>
      </c>
      <c r="O91" s="19" t="s">
        <v>5</v>
      </c>
      <c r="P91" s="26">
        <v>587</v>
      </c>
      <c r="Q91" s="19" t="s">
        <v>5</v>
      </c>
      <c r="R91" s="26">
        <v>277</v>
      </c>
      <c r="S91" s="19" t="s">
        <v>5</v>
      </c>
    </row>
    <row r="92" spans="1:19" ht="7.5" customHeight="1">
      <c r="A92" s="26"/>
      <c r="B92" s="23" t="s">
        <v>261</v>
      </c>
      <c r="C92" s="18"/>
      <c r="D92" s="26">
        <v>37349</v>
      </c>
      <c r="E92" s="19" t="s">
        <v>5</v>
      </c>
      <c r="F92" s="26">
        <v>49602</v>
      </c>
      <c r="G92" s="19" t="s">
        <v>5</v>
      </c>
      <c r="H92" s="26">
        <v>52049</v>
      </c>
      <c r="I92" s="19" t="s">
        <v>5</v>
      </c>
      <c r="J92" s="26">
        <v>4410</v>
      </c>
      <c r="K92" s="19" t="s">
        <v>5</v>
      </c>
      <c r="L92" s="26">
        <v>4019</v>
      </c>
      <c r="M92" s="19" t="s">
        <v>5</v>
      </c>
      <c r="N92" s="26">
        <v>4624</v>
      </c>
      <c r="O92" s="19" t="s">
        <v>5</v>
      </c>
      <c r="P92" s="26">
        <v>3750</v>
      </c>
      <c r="Q92" s="19" t="s">
        <v>5</v>
      </c>
      <c r="R92" s="26">
        <v>4019</v>
      </c>
      <c r="S92" s="19" t="s">
        <v>5</v>
      </c>
    </row>
    <row r="93" spans="1:19" ht="7.5" customHeight="1">
      <c r="A93" s="26"/>
      <c r="B93" s="23" t="s">
        <v>262</v>
      </c>
      <c r="C93" s="18"/>
      <c r="D93" s="26">
        <v>56136</v>
      </c>
      <c r="E93" s="19" t="s">
        <v>5</v>
      </c>
      <c r="F93" s="26">
        <v>64216</v>
      </c>
      <c r="G93" s="19" t="s">
        <v>5</v>
      </c>
      <c r="H93" s="26">
        <v>65292</v>
      </c>
      <c r="I93" s="19" t="s">
        <v>5</v>
      </c>
      <c r="J93" s="26">
        <v>5281</v>
      </c>
      <c r="K93" s="19" t="s">
        <v>5</v>
      </c>
      <c r="L93" s="26">
        <v>5033</v>
      </c>
      <c r="M93" s="19" t="s">
        <v>5</v>
      </c>
      <c r="N93" s="26">
        <v>5883</v>
      </c>
      <c r="O93" s="19" t="s">
        <v>5</v>
      </c>
      <c r="P93" s="26">
        <v>5631</v>
      </c>
      <c r="Q93" s="19" t="s">
        <v>5</v>
      </c>
      <c r="R93" s="26">
        <v>5033</v>
      </c>
      <c r="S93" s="19" t="s">
        <v>5</v>
      </c>
    </row>
    <row r="94" spans="1:19" ht="7.5" customHeight="1">
      <c r="A94" s="26"/>
      <c r="B94" s="23" t="s">
        <v>263</v>
      </c>
      <c r="C94" s="18"/>
      <c r="D94" s="26">
        <v>5744</v>
      </c>
      <c r="E94" s="19" t="s">
        <v>5</v>
      </c>
      <c r="F94" s="26">
        <v>5234</v>
      </c>
      <c r="G94" s="19" t="s">
        <v>5</v>
      </c>
      <c r="H94" s="26">
        <v>5395</v>
      </c>
      <c r="I94" s="19" t="s">
        <v>5</v>
      </c>
      <c r="J94" s="26">
        <v>448</v>
      </c>
      <c r="K94" s="19" t="s">
        <v>5</v>
      </c>
      <c r="L94" s="26">
        <v>391</v>
      </c>
      <c r="M94" s="19" t="s">
        <v>5</v>
      </c>
      <c r="N94" s="26">
        <v>557</v>
      </c>
      <c r="O94" s="19" t="s">
        <v>5</v>
      </c>
      <c r="P94" s="26">
        <v>441</v>
      </c>
      <c r="Q94" s="19" t="s">
        <v>5</v>
      </c>
      <c r="R94" s="26">
        <v>391</v>
      </c>
      <c r="S94" s="19" t="s">
        <v>5</v>
      </c>
    </row>
    <row r="95" spans="1:19" ht="7.5" customHeight="1">
      <c r="A95" s="26"/>
      <c r="B95" s="23"/>
      <c r="C95" s="18" t="s">
        <v>94</v>
      </c>
      <c r="D95" s="26">
        <f>SUM(D91:D94)</f>
        <v>105390</v>
      </c>
      <c r="E95" s="19"/>
      <c r="F95" s="26">
        <f>SUM(F91:F94)</f>
        <v>126532</v>
      </c>
      <c r="G95" s="19"/>
      <c r="H95" s="26">
        <f>SUM(H91:H94)</f>
        <v>128942</v>
      </c>
      <c r="I95" s="19"/>
      <c r="J95" s="26">
        <f>SUM(J91:J94)</f>
        <v>10752</v>
      </c>
      <c r="K95" s="19"/>
      <c r="L95" s="26">
        <f>SUM(L91:L94)</f>
        <v>9720</v>
      </c>
      <c r="M95" s="19"/>
      <c r="N95" s="26">
        <f>SUM(N91:N94)</f>
        <v>11862</v>
      </c>
      <c r="O95" s="19"/>
      <c r="P95" s="26">
        <f>SUM(P91:P94)</f>
        <v>10409</v>
      </c>
      <c r="Q95" s="19"/>
      <c r="R95" s="26">
        <f>SUM(R91:R94)</f>
        <v>9720</v>
      </c>
      <c r="S95" s="19"/>
    </row>
    <row r="96" spans="1:19" ht="7.5" customHeight="1">
      <c r="A96" s="26"/>
      <c r="B96" s="7"/>
      <c r="C96" s="13" t="s">
        <v>512</v>
      </c>
      <c r="D96" s="31">
        <f>D89+D95</f>
        <v>276648</v>
      </c>
      <c r="E96" s="19"/>
      <c r="F96" s="31">
        <f>F89+F95</f>
        <v>313100</v>
      </c>
      <c r="G96" s="19"/>
      <c r="H96" s="31">
        <f>H89+H95</f>
        <v>321081</v>
      </c>
      <c r="I96" s="19"/>
      <c r="J96" s="31">
        <f>J89+J95</f>
        <v>25447</v>
      </c>
      <c r="K96" s="19"/>
      <c r="L96" s="31">
        <f>L89+L95</f>
        <v>26727</v>
      </c>
      <c r="M96" s="19"/>
      <c r="N96" s="31">
        <f>N89+N95</f>
        <v>28529</v>
      </c>
      <c r="O96" s="19"/>
      <c r="P96" s="31">
        <f>P89+P95</f>
        <v>25733</v>
      </c>
      <c r="Q96" s="19"/>
      <c r="R96" s="31">
        <f>R89+R95</f>
        <v>26727</v>
      </c>
      <c r="S96" s="19"/>
    </row>
    <row r="97" spans="1:19" ht="7.5" customHeight="1">
      <c r="A97" s="12"/>
      <c r="B97" s="11"/>
      <c r="C97" s="10"/>
      <c r="D97" s="11"/>
      <c r="E97" s="10"/>
      <c r="F97" s="11"/>
      <c r="G97" s="10"/>
      <c r="H97" s="11"/>
      <c r="I97" s="10"/>
      <c r="J97" s="11"/>
      <c r="K97" s="10"/>
      <c r="L97" s="11"/>
      <c r="M97" s="10"/>
      <c r="N97" s="11"/>
      <c r="O97" s="10"/>
      <c r="P97" s="11"/>
      <c r="Q97" s="10"/>
      <c r="R97" s="11"/>
      <c r="S97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South Africa and South Korea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99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15</v>
      </c>
      <c r="C3" s="3"/>
      <c r="D3" s="5">
        <v>2015</v>
      </c>
      <c r="E3" s="6"/>
      <c r="F3" s="5">
        <v>2016</v>
      </c>
      <c r="G3" s="6"/>
      <c r="H3" s="5">
        <v>2017</v>
      </c>
      <c r="I3" s="6"/>
      <c r="J3" s="5">
        <v>2017</v>
      </c>
      <c r="K3" s="6"/>
      <c r="L3" s="5">
        <v>2018</v>
      </c>
      <c r="M3" s="6"/>
      <c r="N3" s="5">
        <v>2018</v>
      </c>
      <c r="O3" s="6"/>
      <c r="P3" s="5">
        <v>2018</v>
      </c>
      <c r="Q3" s="6"/>
      <c r="R3" s="5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142</v>
      </c>
      <c r="K5" s="9"/>
      <c r="L5" s="25" t="s">
        <v>142</v>
      </c>
      <c r="M5" s="9"/>
      <c r="N5" s="25" t="s">
        <v>76</v>
      </c>
      <c r="O5" s="9"/>
      <c r="P5" s="25" t="s">
        <v>77</v>
      </c>
      <c r="Q5" s="9"/>
      <c r="R5" s="25" t="s">
        <v>78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202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563</v>
      </c>
      <c r="C8" s="18"/>
      <c r="D8" s="26">
        <v>121438</v>
      </c>
      <c r="E8" s="19" t="s">
        <v>5</v>
      </c>
      <c r="F8" s="26">
        <v>137889</v>
      </c>
      <c r="G8" s="19" t="s">
        <v>5</v>
      </c>
      <c r="H8" s="26">
        <v>188343</v>
      </c>
      <c r="I8" s="19" t="s">
        <v>5</v>
      </c>
      <c r="J8" s="26">
        <v>172851</v>
      </c>
      <c r="K8" s="19" t="s">
        <v>5</v>
      </c>
      <c r="L8" s="26">
        <v>173710</v>
      </c>
      <c r="M8" s="19" t="s">
        <v>5</v>
      </c>
      <c r="N8" s="26">
        <v>15208</v>
      </c>
      <c r="O8" s="19" t="s">
        <v>5</v>
      </c>
      <c r="P8" s="26">
        <v>16089</v>
      </c>
      <c r="Q8" s="19" t="s">
        <v>5</v>
      </c>
      <c r="R8" s="26">
        <v>16089</v>
      </c>
      <c r="S8" s="19" t="s">
        <v>5</v>
      </c>
    </row>
    <row r="9" spans="1:19" ht="7.5" customHeight="1">
      <c r="A9" s="26"/>
      <c r="B9" s="23" t="s">
        <v>564</v>
      </c>
      <c r="C9" s="18"/>
      <c r="D9" s="26">
        <v>293122</v>
      </c>
      <c r="E9" s="19" t="s">
        <v>5</v>
      </c>
      <c r="F9" s="26">
        <v>296861</v>
      </c>
      <c r="G9" s="19" t="s">
        <v>5</v>
      </c>
      <c r="H9" s="26">
        <v>283079</v>
      </c>
      <c r="I9" s="19" t="s">
        <v>5</v>
      </c>
      <c r="J9" s="26">
        <v>256477</v>
      </c>
      <c r="K9" s="19" t="s">
        <v>5</v>
      </c>
      <c r="L9" s="26">
        <v>276805</v>
      </c>
      <c r="M9" s="19" t="s">
        <v>5</v>
      </c>
      <c r="N9" s="26">
        <v>25299</v>
      </c>
      <c r="O9" s="19" t="s">
        <v>5</v>
      </c>
      <c r="P9" s="27">
        <v>25300</v>
      </c>
      <c r="Q9" s="19"/>
      <c r="R9" s="27">
        <v>25300</v>
      </c>
      <c r="S9" s="19"/>
    </row>
    <row r="10" spans="1:19" ht="7.5" customHeight="1">
      <c r="A10" s="26"/>
      <c r="B10" s="23" t="s">
        <v>205</v>
      </c>
      <c r="C10" s="18"/>
      <c r="D10" s="26">
        <v>426051</v>
      </c>
      <c r="E10" s="19" t="s">
        <v>5</v>
      </c>
      <c r="F10" s="26">
        <v>433304</v>
      </c>
      <c r="G10" s="19" t="s">
        <v>5</v>
      </c>
      <c r="H10" s="26">
        <v>419543</v>
      </c>
      <c r="I10" s="19" t="s">
        <v>5</v>
      </c>
      <c r="J10" s="26">
        <v>381474</v>
      </c>
      <c r="K10" s="19" t="s">
        <v>5</v>
      </c>
      <c r="L10" s="26">
        <v>396773</v>
      </c>
      <c r="M10" s="19" t="s">
        <v>5</v>
      </c>
      <c r="N10" s="26">
        <v>35592</v>
      </c>
      <c r="O10" s="19" t="s">
        <v>5</v>
      </c>
      <c r="P10" s="27">
        <v>35600</v>
      </c>
      <c r="Q10" s="19"/>
      <c r="R10" s="27">
        <v>35600</v>
      </c>
      <c r="S10" s="19"/>
    </row>
    <row r="11" spans="1:19" ht="8.25" customHeight="1">
      <c r="A11" s="26"/>
      <c r="B11" s="7" t="s">
        <v>206</v>
      </c>
      <c r="C11" s="13"/>
      <c r="D11" s="26"/>
      <c r="E11" s="19"/>
      <c r="F11" s="26"/>
      <c r="G11" s="19"/>
      <c r="H11" s="26"/>
      <c r="I11" s="19"/>
      <c r="J11" s="26"/>
      <c r="K11" s="19"/>
      <c r="L11" s="26"/>
      <c r="M11" s="19"/>
      <c r="N11" s="26"/>
      <c r="O11" s="19"/>
      <c r="P11" s="26"/>
      <c r="Q11" s="19"/>
      <c r="R11" s="26"/>
      <c r="S11" s="19"/>
    </row>
    <row r="12" spans="1:19" ht="7.5" customHeight="1">
      <c r="A12" s="26"/>
      <c r="B12" s="23" t="s">
        <v>565</v>
      </c>
      <c r="C12" s="18"/>
      <c r="D12" s="26">
        <v>1782223</v>
      </c>
      <c r="E12" s="19" t="s">
        <v>5</v>
      </c>
      <c r="F12" s="26">
        <v>1880762</v>
      </c>
      <c r="G12" s="19" t="s">
        <v>5</v>
      </c>
      <c r="H12" s="26">
        <v>2120697</v>
      </c>
      <c r="I12" s="19" t="s">
        <v>5</v>
      </c>
      <c r="J12" s="26">
        <v>1886855</v>
      </c>
      <c r="K12" s="19" t="s">
        <v>5</v>
      </c>
      <c r="L12" s="26">
        <v>1962751</v>
      </c>
      <c r="M12" s="19" t="s">
        <v>5</v>
      </c>
      <c r="N12" s="26">
        <v>84464</v>
      </c>
      <c r="O12" s="19" t="s">
        <v>5</v>
      </c>
      <c r="P12" s="26">
        <v>241512</v>
      </c>
      <c r="Q12" s="19" t="s">
        <v>5</v>
      </c>
      <c r="R12" s="26">
        <v>65132</v>
      </c>
      <c r="S12" s="19" t="s">
        <v>5</v>
      </c>
    </row>
    <row r="13" spans="1:19" ht="7.5" customHeight="1">
      <c r="A13" s="26"/>
      <c r="B13" s="23" t="s">
        <v>205</v>
      </c>
      <c r="C13" s="18"/>
      <c r="D13" s="26">
        <v>54566</v>
      </c>
      <c r="E13" s="19" t="s">
        <v>5</v>
      </c>
      <c r="F13" s="26">
        <v>66162</v>
      </c>
      <c r="G13" s="19" t="s">
        <v>5</v>
      </c>
      <c r="H13" s="26">
        <v>80867</v>
      </c>
      <c r="I13" s="19" t="s">
        <v>5</v>
      </c>
      <c r="J13" s="26">
        <v>76634</v>
      </c>
      <c r="K13" s="19" t="s">
        <v>5</v>
      </c>
      <c r="L13" s="26">
        <v>79364</v>
      </c>
      <c r="M13" s="19" t="s">
        <v>5</v>
      </c>
      <c r="N13" s="26">
        <v>3928</v>
      </c>
      <c r="O13" s="19" t="s">
        <v>5</v>
      </c>
      <c r="P13" s="26">
        <v>8645</v>
      </c>
      <c r="Q13" s="19" t="s">
        <v>5</v>
      </c>
      <c r="R13" s="26">
        <v>4426</v>
      </c>
      <c r="S13" s="19" t="s">
        <v>5</v>
      </c>
    </row>
    <row r="14" spans="1:19" ht="8.25" customHeight="1">
      <c r="A14" s="26"/>
      <c r="B14" s="7" t="s">
        <v>207</v>
      </c>
      <c r="C14" s="13"/>
      <c r="D14" s="26"/>
      <c r="E14" s="19"/>
      <c r="F14" s="26"/>
      <c r="G14" s="19"/>
      <c r="H14" s="26"/>
      <c r="I14" s="19"/>
      <c r="J14" s="26"/>
      <c r="K14" s="19"/>
      <c r="L14" s="26"/>
      <c r="M14" s="19"/>
      <c r="N14" s="26"/>
      <c r="O14" s="19"/>
      <c r="P14" s="26"/>
      <c r="Q14" s="19"/>
      <c r="R14" s="26"/>
      <c r="S14" s="19"/>
    </row>
    <row r="15" spans="1:19" ht="7.5" customHeight="1">
      <c r="A15" s="26"/>
      <c r="B15" s="23" t="s">
        <v>566</v>
      </c>
      <c r="C15" s="18"/>
      <c r="D15" s="26">
        <v>820111</v>
      </c>
      <c r="E15" s="19" t="s">
        <v>5</v>
      </c>
      <c r="F15" s="26">
        <v>1104833</v>
      </c>
      <c r="G15" s="19" t="s">
        <v>5</v>
      </c>
      <c r="H15" s="26">
        <v>1549982</v>
      </c>
      <c r="I15" s="19" t="s">
        <v>5</v>
      </c>
      <c r="J15" s="26">
        <v>1361940</v>
      </c>
      <c r="K15" s="19" t="s">
        <v>5</v>
      </c>
      <c r="L15" s="26">
        <v>1444003</v>
      </c>
      <c r="M15" s="19" t="s">
        <v>5</v>
      </c>
      <c r="N15" s="26">
        <v>90569</v>
      </c>
      <c r="O15" s="19" t="s">
        <v>5</v>
      </c>
      <c r="P15" s="26">
        <v>97435</v>
      </c>
      <c r="Q15" s="19" t="s">
        <v>5</v>
      </c>
      <c r="R15" s="26">
        <v>77887</v>
      </c>
      <c r="S15" s="19" t="s">
        <v>5</v>
      </c>
    </row>
    <row r="16" spans="1:19" ht="7.5" customHeight="1">
      <c r="A16" s="26"/>
      <c r="B16" s="23" t="s">
        <v>567</v>
      </c>
      <c r="C16" s="18"/>
      <c r="D16" s="26">
        <v>45041</v>
      </c>
      <c r="E16" s="19" t="s">
        <v>5</v>
      </c>
      <c r="F16" s="26">
        <v>44688</v>
      </c>
      <c r="G16" s="19" t="s">
        <v>5</v>
      </c>
      <c r="H16" s="26">
        <v>45638</v>
      </c>
      <c r="I16" s="19" t="s">
        <v>5</v>
      </c>
      <c r="J16" s="26">
        <v>38953</v>
      </c>
      <c r="K16" s="19" t="s">
        <v>5</v>
      </c>
      <c r="L16" s="26">
        <v>44657</v>
      </c>
      <c r="M16" s="19" t="s">
        <v>5</v>
      </c>
      <c r="N16" s="26">
        <v>4024</v>
      </c>
      <c r="O16" s="19" t="s">
        <v>5</v>
      </c>
      <c r="P16" s="26">
        <v>4945</v>
      </c>
      <c r="Q16" s="19" t="s">
        <v>5</v>
      </c>
      <c r="R16" s="26">
        <v>4027</v>
      </c>
      <c r="S16" s="19" t="s">
        <v>5</v>
      </c>
    </row>
    <row r="17" spans="1:19" ht="7.5" customHeight="1">
      <c r="A17" s="26"/>
      <c r="B17" s="23" t="s">
        <v>562</v>
      </c>
      <c r="C17" s="18"/>
      <c r="D17" s="26">
        <v>146892</v>
      </c>
      <c r="E17" s="19" t="s">
        <v>5</v>
      </c>
      <c r="F17" s="26">
        <v>194116</v>
      </c>
      <c r="G17" s="19" t="s">
        <v>5</v>
      </c>
      <c r="H17" s="26">
        <v>154775</v>
      </c>
      <c r="I17" s="19" t="s">
        <v>5</v>
      </c>
      <c r="J17" s="26">
        <v>140647</v>
      </c>
      <c r="K17" s="19" t="s">
        <v>5</v>
      </c>
      <c r="L17" s="26">
        <v>134825</v>
      </c>
      <c r="M17" s="19" t="s">
        <v>5</v>
      </c>
      <c r="N17" s="26">
        <v>12165</v>
      </c>
      <c r="O17" s="19" t="s">
        <v>5</v>
      </c>
      <c r="P17" s="26">
        <v>13865</v>
      </c>
      <c r="Q17" s="19" t="s">
        <v>5</v>
      </c>
      <c r="R17" s="26">
        <v>10712</v>
      </c>
      <c r="S17" s="19" t="s">
        <v>5</v>
      </c>
    </row>
    <row r="18" spans="1:19" ht="8.25" customHeight="1">
      <c r="A18" s="26"/>
      <c r="B18" s="7" t="s">
        <v>210</v>
      </c>
      <c r="C18" s="13"/>
      <c r="D18" s="26"/>
      <c r="E18" s="19"/>
      <c r="F18" s="26"/>
      <c r="G18" s="19"/>
      <c r="H18" s="26"/>
      <c r="I18" s="19"/>
      <c r="J18" s="26"/>
      <c r="K18" s="19"/>
      <c r="L18" s="26"/>
      <c r="M18" s="19"/>
      <c r="N18" s="26"/>
      <c r="O18" s="19"/>
      <c r="P18" s="26"/>
      <c r="Q18" s="19"/>
      <c r="R18" s="26"/>
      <c r="S18" s="19"/>
    </row>
    <row r="19" spans="1:19" ht="7.5" customHeight="1">
      <c r="A19" s="26"/>
      <c r="B19" s="23" t="s">
        <v>205</v>
      </c>
      <c r="C19" s="18"/>
      <c r="D19" s="26">
        <v>333725</v>
      </c>
      <c r="E19" s="19" t="s">
        <v>5</v>
      </c>
      <c r="F19" s="26">
        <v>311742</v>
      </c>
      <c r="G19" s="19" t="s">
        <v>5</v>
      </c>
      <c r="H19" s="26">
        <v>345637</v>
      </c>
      <c r="I19" s="19" t="s">
        <v>5</v>
      </c>
      <c r="J19" s="26">
        <v>317462</v>
      </c>
      <c r="K19" s="19" t="s">
        <v>5</v>
      </c>
      <c r="L19" s="26">
        <v>341310</v>
      </c>
      <c r="M19" s="19" t="s">
        <v>5</v>
      </c>
      <c r="N19" s="26">
        <v>27354</v>
      </c>
      <c r="O19" s="19" t="s">
        <v>5</v>
      </c>
      <c r="P19" s="26">
        <v>30380</v>
      </c>
      <c r="Q19" s="19" t="s">
        <v>5</v>
      </c>
      <c r="R19" s="26">
        <v>29314</v>
      </c>
      <c r="S19" s="19" t="s">
        <v>5</v>
      </c>
    </row>
    <row r="20" spans="1:19" ht="8.25" customHeight="1">
      <c r="A20" s="26"/>
      <c r="B20" s="7" t="s">
        <v>211</v>
      </c>
      <c r="C20" s="13"/>
      <c r="D20" s="26"/>
      <c r="E20" s="19"/>
      <c r="F20" s="26"/>
      <c r="G20" s="19"/>
      <c r="H20" s="26"/>
      <c r="I20" s="19"/>
      <c r="J20" s="26"/>
      <c r="K20" s="19"/>
      <c r="L20" s="26"/>
      <c r="M20" s="19"/>
      <c r="N20" s="26"/>
      <c r="O20" s="19"/>
      <c r="P20" s="26"/>
      <c r="Q20" s="19"/>
      <c r="R20" s="26"/>
      <c r="S20" s="19"/>
    </row>
    <row r="21" spans="1:19" ht="8.25" customHeight="1">
      <c r="A21" s="26"/>
      <c r="B21" s="7" t="s">
        <v>206</v>
      </c>
      <c r="C21" s="13"/>
      <c r="D21" s="26"/>
      <c r="E21" s="19"/>
      <c r="F21" s="26"/>
      <c r="G21" s="19"/>
      <c r="H21" s="26"/>
      <c r="I21" s="19"/>
      <c r="J21" s="26"/>
      <c r="K21" s="19"/>
      <c r="L21" s="26"/>
      <c r="M21" s="19"/>
      <c r="N21" s="26"/>
      <c r="O21" s="19"/>
      <c r="P21" s="26"/>
      <c r="Q21" s="19"/>
      <c r="R21" s="26"/>
      <c r="S21" s="19"/>
    </row>
    <row r="22" spans="1:19" ht="7.5" customHeight="1">
      <c r="A22" s="26"/>
      <c r="B22" s="23" t="s">
        <v>259</v>
      </c>
      <c r="C22" s="18"/>
      <c r="D22" s="26"/>
      <c r="E22" s="19"/>
      <c r="F22" s="26"/>
      <c r="G22" s="19"/>
      <c r="H22" s="26"/>
      <c r="I22" s="19"/>
      <c r="J22" s="26"/>
      <c r="K22" s="19"/>
      <c r="L22" s="26"/>
      <c r="M22" s="19"/>
      <c r="N22" s="26"/>
      <c r="O22" s="19"/>
      <c r="P22" s="26"/>
      <c r="Q22" s="19"/>
      <c r="R22" s="26"/>
      <c r="S22" s="19"/>
    </row>
    <row r="23" spans="1:19" ht="7.5" customHeight="1">
      <c r="A23" s="26"/>
      <c r="B23" s="23" t="s">
        <v>260</v>
      </c>
      <c r="C23" s="18"/>
      <c r="D23" s="26">
        <v>39783</v>
      </c>
      <c r="E23" s="19" t="s">
        <v>5</v>
      </c>
      <c r="F23" s="26">
        <v>38204</v>
      </c>
      <c r="G23" s="19" t="s">
        <v>5</v>
      </c>
      <c r="H23" s="26">
        <v>31999</v>
      </c>
      <c r="I23" s="19" t="s">
        <v>5</v>
      </c>
      <c r="J23" s="26">
        <v>29755</v>
      </c>
      <c r="K23" s="19" t="s">
        <v>5</v>
      </c>
      <c r="L23" s="26">
        <v>38325</v>
      </c>
      <c r="M23" s="19" t="s">
        <v>5</v>
      </c>
      <c r="N23" s="26">
        <v>3849</v>
      </c>
      <c r="O23" s="19" t="s">
        <v>5</v>
      </c>
      <c r="P23" s="26">
        <v>2998</v>
      </c>
      <c r="Q23" s="19" t="s">
        <v>5</v>
      </c>
      <c r="R23" s="26">
        <v>2912</v>
      </c>
      <c r="S23" s="19" t="s">
        <v>5</v>
      </c>
    </row>
    <row r="24" spans="1:19" ht="7.5" customHeight="1">
      <c r="A24" s="26"/>
      <c r="B24" s="23" t="s">
        <v>568</v>
      </c>
      <c r="C24" s="18"/>
      <c r="D24" s="26">
        <v>5979</v>
      </c>
      <c r="E24" s="19" t="s">
        <v>5</v>
      </c>
      <c r="F24" s="26">
        <v>5879</v>
      </c>
      <c r="G24" s="19" t="s">
        <v>5</v>
      </c>
      <c r="H24" s="26">
        <v>6653</v>
      </c>
      <c r="I24" s="19" t="s">
        <v>5</v>
      </c>
      <c r="J24" s="26">
        <v>6287</v>
      </c>
      <c r="K24" s="19" t="s">
        <v>5</v>
      </c>
      <c r="L24" s="26">
        <v>7271</v>
      </c>
      <c r="M24" s="19" t="s">
        <v>5</v>
      </c>
      <c r="N24" s="26">
        <v>721</v>
      </c>
      <c r="O24" s="19" t="s">
        <v>5</v>
      </c>
      <c r="P24" s="26">
        <v>722</v>
      </c>
      <c r="Q24" s="19" t="s">
        <v>5</v>
      </c>
      <c r="R24" s="26">
        <v>542</v>
      </c>
      <c r="S24" s="19" t="s">
        <v>5</v>
      </c>
    </row>
    <row r="25" spans="1:19" ht="7.5" customHeight="1">
      <c r="A25" s="26"/>
      <c r="B25" s="23" t="s">
        <v>569</v>
      </c>
      <c r="C25" s="18"/>
      <c r="D25" s="26">
        <v>8132</v>
      </c>
      <c r="E25" s="19" t="s">
        <v>5</v>
      </c>
      <c r="F25" s="26">
        <v>7236</v>
      </c>
      <c r="G25" s="19" t="s">
        <v>5</v>
      </c>
      <c r="H25" s="26">
        <v>7600</v>
      </c>
      <c r="I25" s="19" t="s">
        <v>5</v>
      </c>
      <c r="J25" s="26">
        <v>7228</v>
      </c>
      <c r="K25" s="19" t="s">
        <v>5</v>
      </c>
      <c r="L25" s="26">
        <v>8782</v>
      </c>
      <c r="M25" s="19" t="s">
        <v>5</v>
      </c>
      <c r="N25" s="26">
        <v>741</v>
      </c>
      <c r="O25" s="19" t="s">
        <v>5</v>
      </c>
      <c r="P25" s="26">
        <v>638</v>
      </c>
      <c r="Q25" s="19" t="s">
        <v>5</v>
      </c>
      <c r="R25" s="26">
        <v>666</v>
      </c>
      <c r="S25" s="19" t="s">
        <v>5</v>
      </c>
    </row>
    <row r="26" spans="1:19" ht="7.5" customHeight="1">
      <c r="A26" s="26"/>
      <c r="B26" s="23" t="s">
        <v>263</v>
      </c>
      <c r="C26" s="18"/>
      <c r="D26" s="26">
        <v>17839</v>
      </c>
      <c r="E26" s="19" t="s">
        <v>5</v>
      </c>
      <c r="F26" s="26">
        <v>15248</v>
      </c>
      <c r="G26" s="19" t="s">
        <v>5</v>
      </c>
      <c r="H26" s="26">
        <v>16296</v>
      </c>
      <c r="I26" s="19" t="s">
        <v>5</v>
      </c>
      <c r="J26" s="26">
        <v>15373</v>
      </c>
      <c r="K26" s="19" t="s">
        <v>5</v>
      </c>
      <c r="L26" s="26">
        <v>17430</v>
      </c>
      <c r="M26" s="19" t="s">
        <v>5</v>
      </c>
      <c r="N26" s="26">
        <v>1285</v>
      </c>
      <c r="O26" s="19" t="s">
        <v>5</v>
      </c>
      <c r="P26" s="26">
        <v>1575</v>
      </c>
      <c r="Q26" s="19" t="s">
        <v>5</v>
      </c>
      <c r="R26" s="26">
        <v>1549</v>
      </c>
      <c r="S26" s="19" t="s">
        <v>5</v>
      </c>
    </row>
    <row r="27" spans="1:19" ht="7.5" customHeight="1">
      <c r="A27" s="26"/>
      <c r="B27" s="23"/>
      <c r="C27" s="18" t="s">
        <v>94</v>
      </c>
      <c r="D27" s="26">
        <f>SUM(D23:D26)</f>
        <v>71733</v>
      </c>
      <c r="E27" s="19"/>
      <c r="F27" s="26">
        <f>SUM(F23:F26)</f>
        <v>66567</v>
      </c>
      <c r="G27" s="19"/>
      <c r="H27" s="26">
        <f>SUM(H23:H26)</f>
        <v>62548</v>
      </c>
      <c r="I27" s="19"/>
      <c r="J27" s="26">
        <f>SUM(J23:J26)</f>
        <v>58643</v>
      </c>
      <c r="K27" s="19"/>
      <c r="L27" s="26">
        <f>SUM(L23:L26)</f>
        <v>71808</v>
      </c>
      <c r="M27" s="19"/>
      <c r="N27" s="26">
        <f>SUM(N23:N26)</f>
        <v>6596</v>
      </c>
      <c r="O27" s="19"/>
      <c r="P27" s="26">
        <f>SUM(P23:P26)</f>
        <v>5933</v>
      </c>
      <c r="Q27" s="19"/>
      <c r="R27" s="26">
        <f>SUM(R23:R26)</f>
        <v>5669</v>
      </c>
      <c r="S27" s="19"/>
    </row>
    <row r="28" spans="1:19" ht="7.5" customHeight="1">
      <c r="A28" s="26"/>
      <c r="B28" s="23" t="s">
        <v>264</v>
      </c>
      <c r="C28" s="18"/>
      <c r="D28" s="26"/>
      <c r="E28" s="19"/>
      <c r="F28" s="26"/>
      <c r="G28" s="19"/>
      <c r="H28" s="26"/>
      <c r="I28" s="19"/>
      <c r="J28" s="26"/>
      <c r="K28" s="19"/>
      <c r="L28" s="26"/>
      <c r="M28" s="19"/>
      <c r="N28" s="26"/>
      <c r="O28" s="19"/>
      <c r="P28" s="26"/>
      <c r="Q28" s="19"/>
      <c r="R28" s="26"/>
      <c r="S28" s="19"/>
    </row>
    <row r="29" spans="1:19" ht="7.5" customHeight="1">
      <c r="A29" s="26"/>
      <c r="B29" s="23" t="s">
        <v>260</v>
      </c>
      <c r="C29" s="18"/>
      <c r="D29" s="26">
        <v>1971</v>
      </c>
      <c r="E29" s="19" t="s">
        <v>5</v>
      </c>
      <c r="F29" s="26">
        <v>3282</v>
      </c>
      <c r="G29" s="19" t="s">
        <v>5</v>
      </c>
      <c r="H29" s="26">
        <v>1541</v>
      </c>
      <c r="I29" s="19" t="s">
        <v>5</v>
      </c>
      <c r="J29" s="26">
        <v>1438</v>
      </c>
      <c r="K29" s="19" t="s">
        <v>5</v>
      </c>
      <c r="L29" s="26">
        <v>1375</v>
      </c>
      <c r="M29" s="19" t="s">
        <v>5</v>
      </c>
      <c r="N29" s="26">
        <v>136</v>
      </c>
      <c r="O29" s="19" t="s">
        <v>5</v>
      </c>
      <c r="P29" s="26">
        <v>164</v>
      </c>
      <c r="Q29" s="19" t="s">
        <v>5</v>
      </c>
      <c r="R29" s="26">
        <v>127</v>
      </c>
      <c r="S29" s="19" t="s">
        <v>5</v>
      </c>
    </row>
    <row r="30" spans="1:19" ht="7.5" customHeight="1">
      <c r="A30" s="26"/>
      <c r="B30" s="23" t="s">
        <v>570</v>
      </c>
      <c r="C30" s="18"/>
      <c r="D30" s="26">
        <v>18810</v>
      </c>
      <c r="E30" s="19" t="s">
        <v>5</v>
      </c>
      <c r="F30" s="26">
        <v>20833</v>
      </c>
      <c r="G30" s="19" t="s">
        <v>5</v>
      </c>
      <c r="H30" s="26">
        <v>24123</v>
      </c>
      <c r="I30" s="19" t="s">
        <v>5</v>
      </c>
      <c r="J30" s="26">
        <v>22604</v>
      </c>
      <c r="K30" s="19" t="s">
        <v>5</v>
      </c>
      <c r="L30" s="26">
        <v>21087</v>
      </c>
      <c r="M30" s="19" t="s">
        <v>5</v>
      </c>
      <c r="N30" s="26">
        <v>1826</v>
      </c>
      <c r="O30" s="19" t="s">
        <v>5</v>
      </c>
      <c r="P30" s="26">
        <v>1492</v>
      </c>
      <c r="Q30" s="19" t="s">
        <v>5</v>
      </c>
      <c r="R30" s="26">
        <v>2259</v>
      </c>
      <c r="S30" s="19" t="s">
        <v>5</v>
      </c>
    </row>
    <row r="31" spans="1:19" ht="7.5" customHeight="1">
      <c r="A31" s="26"/>
      <c r="B31" s="23" t="s">
        <v>571</v>
      </c>
      <c r="C31" s="18"/>
      <c r="D31" s="26">
        <v>12530</v>
      </c>
      <c r="E31" s="19" t="s">
        <v>5</v>
      </c>
      <c r="F31" s="26">
        <v>17709</v>
      </c>
      <c r="G31" s="19" t="s">
        <v>5</v>
      </c>
      <c r="H31" s="26">
        <v>16609</v>
      </c>
      <c r="I31" s="19" t="s">
        <v>5</v>
      </c>
      <c r="J31" s="26">
        <v>15718</v>
      </c>
      <c r="K31" s="19" t="s">
        <v>5</v>
      </c>
      <c r="L31" s="26">
        <v>16384</v>
      </c>
      <c r="M31" s="19" t="s">
        <v>5</v>
      </c>
      <c r="N31" s="26">
        <v>2050</v>
      </c>
      <c r="O31" s="19" t="s">
        <v>5</v>
      </c>
      <c r="P31" s="26">
        <v>1447</v>
      </c>
      <c r="Q31" s="19" t="s">
        <v>5</v>
      </c>
      <c r="R31" s="26">
        <v>1423</v>
      </c>
      <c r="S31" s="19" t="s">
        <v>5</v>
      </c>
    </row>
    <row r="32" spans="1:19" ht="7.5" customHeight="1">
      <c r="A32" s="26"/>
      <c r="B32" s="23" t="s">
        <v>263</v>
      </c>
      <c r="C32" s="18"/>
      <c r="D32" s="26">
        <v>2752</v>
      </c>
      <c r="E32" s="19" t="s">
        <v>5</v>
      </c>
      <c r="F32" s="26">
        <v>2104</v>
      </c>
      <c r="G32" s="19" t="s">
        <v>5</v>
      </c>
      <c r="H32" s="26">
        <v>2059</v>
      </c>
      <c r="I32" s="19" t="s">
        <v>5</v>
      </c>
      <c r="J32" s="26">
        <v>1918</v>
      </c>
      <c r="K32" s="19" t="s">
        <v>5</v>
      </c>
      <c r="L32" s="26">
        <v>1566</v>
      </c>
      <c r="M32" s="19" t="s">
        <v>5</v>
      </c>
      <c r="N32" s="26">
        <v>149</v>
      </c>
      <c r="O32" s="19" t="s">
        <v>5</v>
      </c>
      <c r="P32" s="26">
        <v>148</v>
      </c>
      <c r="Q32" s="19" t="s">
        <v>5</v>
      </c>
      <c r="R32" s="26">
        <v>140</v>
      </c>
      <c r="S32" s="19" t="s">
        <v>5</v>
      </c>
    </row>
    <row r="33" spans="1:19" ht="7.5" customHeight="1">
      <c r="A33" s="26"/>
      <c r="B33" s="23"/>
      <c r="C33" s="18" t="s">
        <v>94</v>
      </c>
      <c r="D33" s="26">
        <f>SUM(D29:D32)</f>
        <v>36063</v>
      </c>
      <c r="E33" s="19"/>
      <c r="F33" s="26">
        <f>SUM(F29:F32)</f>
        <v>43928</v>
      </c>
      <c r="G33" s="19"/>
      <c r="H33" s="26">
        <f>SUM(H29:H32)</f>
        <v>44332</v>
      </c>
      <c r="I33" s="19"/>
      <c r="J33" s="26">
        <f>SUM(J29:J32)</f>
        <v>41678</v>
      </c>
      <c r="K33" s="19"/>
      <c r="L33" s="26">
        <f>SUM(L29:L32)</f>
        <v>40412</v>
      </c>
      <c r="M33" s="19"/>
      <c r="N33" s="26">
        <f>SUM(N29:N32)</f>
        <v>4161</v>
      </c>
      <c r="O33" s="19"/>
      <c r="P33" s="26">
        <f>SUM(P29:P32)</f>
        <v>3251</v>
      </c>
      <c r="Q33" s="19"/>
      <c r="R33" s="26">
        <f>SUM(R29:R32)</f>
        <v>3949</v>
      </c>
      <c r="S33" s="19"/>
    </row>
    <row r="34" spans="1:19" ht="7.5" customHeight="1">
      <c r="A34" s="26"/>
      <c r="B34" s="7"/>
      <c r="C34" s="13" t="s">
        <v>511</v>
      </c>
      <c r="D34" s="31">
        <f>D27+D33</f>
        <v>107796</v>
      </c>
      <c r="E34" s="19"/>
      <c r="F34" s="31">
        <f>F27+F33</f>
        <v>110495</v>
      </c>
      <c r="G34" s="19"/>
      <c r="H34" s="31">
        <f>H27+H33</f>
        <v>106880</v>
      </c>
      <c r="I34" s="19"/>
      <c r="J34" s="31">
        <f>J27+J33</f>
        <v>100321</v>
      </c>
      <c r="K34" s="19"/>
      <c r="L34" s="31">
        <f>L27+L33</f>
        <v>112220</v>
      </c>
      <c r="M34" s="19"/>
      <c r="N34" s="31">
        <f>N27+N33</f>
        <v>10757</v>
      </c>
      <c r="O34" s="19"/>
      <c r="P34" s="31">
        <f>P27+P33</f>
        <v>9184</v>
      </c>
      <c r="Q34" s="19"/>
      <c r="R34" s="31">
        <f>R27+R33</f>
        <v>9618</v>
      </c>
      <c r="S34" s="19"/>
    </row>
    <row r="35" spans="1:19" ht="8.25" customHeight="1">
      <c r="A35" s="26"/>
      <c r="B35" s="7" t="s">
        <v>207</v>
      </c>
      <c r="C35" s="13"/>
      <c r="D35" s="26"/>
      <c r="E35" s="19"/>
      <c r="F35" s="26"/>
      <c r="G35" s="19"/>
      <c r="H35" s="26"/>
      <c r="I35" s="19"/>
      <c r="J35" s="26"/>
      <c r="K35" s="19"/>
      <c r="L35" s="26"/>
      <c r="M35" s="19"/>
      <c r="N35" s="26"/>
      <c r="O35" s="19"/>
      <c r="P35" s="26"/>
      <c r="Q35" s="19"/>
      <c r="R35" s="26"/>
      <c r="S35" s="19"/>
    </row>
    <row r="36" spans="1:19" ht="7.5" customHeight="1">
      <c r="A36" s="26"/>
      <c r="B36" s="23" t="s">
        <v>259</v>
      </c>
      <c r="C36" s="18"/>
      <c r="D36" s="26"/>
      <c r="E36" s="19"/>
      <c r="F36" s="26"/>
      <c r="G36" s="19"/>
      <c r="H36" s="26"/>
      <c r="I36" s="19"/>
      <c r="J36" s="26"/>
      <c r="K36" s="19"/>
      <c r="L36" s="26"/>
      <c r="M36" s="19"/>
      <c r="N36" s="26"/>
      <c r="O36" s="19"/>
      <c r="P36" s="26"/>
      <c r="Q36" s="19"/>
      <c r="R36" s="26"/>
      <c r="S36" s="19"/>
    </row>
    <row r="37" spans="1:19" ht="7.5" customHeight="1">
      <c r="A37" s="26"/>
      <c r="B37" s="23" t="s">
        <v>260</v>
      </c>
      <c r="C37" s="18"/>
      <c r="D37" s="26">
        <v>184469</v>
      </c>
      <c r="E37" s="19" t="s">
        <v>5</v>
      </c>
      <c r="F37" s="26">
        <v>185917</v>
      </c>
      <c r="G37" s="19" t="s">
        <v>5</v>
      </c>
      <c r="H37" s="26">
        <v>204725</v>
      </c>
      <c r="I37" s="19" t="s">
        <v>5</v>
      </c>
      <c r="J37" s="26">
        <v>191588</v>
      </c>
      <c r="K37" s="19" t="s">
        <v>5</v>
      </c>
      <c r="L37" s="26">
        <v>159897</v>
      </c>
      <c r="M37" s="19" t="s">
        <v>5</v>
      </c>
      <c r="N37" s="26">
        <v>12896</v>
      </c>
      <c r="O37" s="19" t="s">
        <v>5</v>
      </c>
      <c r="P37" s="26">
        <v>13365</v>
      </c>
      <c r="Q37" s="19" t="s">
        <v>5</v>
      </c>
      <c r="R37" s="26">
        <v>12925</v>
      </c>
      <c r="S37" s="19" t="s">
        <v>5</v>
      </c>
    </row>
    <row r="38" spans="1:19" ht="7.5" customHeight="1">
      <c r="A38" s="26"/>
      <c r="B38" s="23" t="s">
        <v>572</v>
      </c>
      <c r="C38" s="18"/>
      <c r="D38" s="26">
        <v>1706</v>
      </c>
      <c r="E38" s="19" t="s">
        <v>5</v>
      </c>
      <c r="F38" s="26">
        <v>1534</v>
      </c>
      <c r="G38" s="19" t="s">
        <v>5</v>
      </c>
      <c r="H38" s="26">
        <v>2647</v>
      </c>
      <c r="I38" s="19" t="s">
        <v>5</v>
      </c>
      <c r="J38" s="26">
        <v>2491</v>
      </c>
      <c r="K38" s="19" t="s">
        <v>5</v>
      </c>
      <c r="L38" s="26">
        <v>3376</v>
      </c>
      <c r="M38" s="19" t="s">
        <v>5</v>
      </c>
      <c r="N38" s="26">
        <v>299</v>
      </c>
      <c r="O38" s="19" t="s">
        <v>5</v>
      </c>
      <c r="P38" s="26">
        <v>312</v>
      </c>
      <c r="Q38" s="19" t="s">
        <v>5</v>
      </c>
      <c r="R38" s="26">
        <v>330</v>
      </c>
      <c r="S38" s="19" t="s">
        <v>5</v>
      </c>
    </row>
    <row r="39" spans="1:19" ht="7.5" customHeight="1">
      <c r="A39" s="26"/>
      <c r="B39" s="23" t="s">
        <v>573</v>
      </c>
      <c r="C39" s="18"/>
      <c r="D39" s="26">
        <v>843</v>
      </c>
      <c r="E39" s="19" t="s">
        <v>5</v>
      </c>
      <c r="F39" s="26">
        <v>714</v>
      </c>
      <c r="G39" s="19" t="s">
        <v>5</v>
      </c>
      <c r="H39" s="26">
        <v>956</v>
      </c>
      <c r="I39" s="19" t="s">
        <v>5</v>
      </c>
      <c r="J39" s="26">
        <v>879</v>
      </c>
      <c r="K39" s="19" t="s">
        <v>5</v>
      </c>
      <c r="L39" s="26">
        <v>2179</v>
      </c>
      <c r="M39" s="19" t="s">
        <v>5</v>
      </c>
      <c r="N39" s="26">
        <v>128</v>
      </c>
      <c r="O39" s="19" t="s">
        <v>5</v>
      </c>
      <c r="P39" s="26">
        <v>189</v>
      </c>
      <c r="Q39" s="19" t="s">
        <v>5</v>
      </c>
      <c r="R39" s="26">
        <v>146</v>
      </c>
      <c r="S39" s="19" t="s">
        <v>5</v>
      </c>
    </row>
    <row r="40" spans="1:19" ht="7.5" customHeight="1">
      <c r="A40" s="26"/>
      <c r="B40" s="23" t="s">
        <v>263</v>
      </c>
      <c r="C40" s="18"/>
      <c r="D40" s="26">
        <v>6557</v>
      </c>
      <c r="E40" s="19" t="s">
        <v>5</v>
      </c>
      <c r="F40" s="26">
        <v>6815</v>
      </c>
      <c r="G40" s="19" t="s">
        <v>5</v>
      </c>
      <c r="H40" s="26">
        <v>7751</v>
      </c>
      <c r="I40" s="19" t="s">
        <v>5</v>
      </c>
      <c r="J40" s="26">
        <v>7066</v>
      </c>
      <c r="K40" s="19" t="s">
        <v>5</v>
      </c>
      <c r="L40" s="26">
        <v>7474</v>
      </c>
      <c r="M40" s="19" t="s">
        <v>5</v>
      </c>
      <c r="N40" s="26">
        <v>598</v>
      </c>
      <c r="O40" s="19" t="s">
        <v>5</v>
      </c>
      <c r="P40" s="26">
        <v>613</v>
      </c>
      <c r="Q40" s="19" t="s">
        <v>5</v>
      </c>
      <c r="R40" s="26">
        <v>663</v>
      </c>
      <c r="S40" s="19" t="s">
        <v>5</v>
      </c>
    </row>
    <row r="41" spans="1:19" ht="7.5" customHeight="1">
      <c r="A41" s="26"/>
      <c r="B41" s="23"/>
      <c r="C41" s="18" t="s">
        <v>94</v>
      </c>
      <c r="D41" s="26">
        <f>SUM(D37:D40)</f>
        <v>193575</v>
      </c>
      <c r="E41" s="19"/>
      <c r="F41" s="26">
        <f>SUM(F37:F40)</f>
        <v>194980</v>
      </c>
      <c r="G41" s="19"/>
      <c r="H41" s="26">
        <f>SUM(H37:H40)</f>
        <v>216079</v>
      </c>
      <c r="I41" s="19"/>
      <c r="J41" s="26">
        <f>SUM(J37:J40)</f>
        <v>202024</v>
      </c>
      <c r="K41" s="19"/>
      <c r="L41" s="26">
        <f>SUM(L37:L40)</f>
        <v>172926</v>
      </c>
      <c r="M41" s="19"/>
      <c r="N41" s="26">
        <f>SUM(N37:N40)</f>
        <v>13921</v>
      </c>
      <c r="O41" s="19"/>
      <c r="P41" s="26">
        <f>SUM(P37:P40)</f>
        <v>14479</v>
      </c>
      <c r="Q41" s="19"/>
      <c r="R41" s="26">
        <f>SUM(R37:R40)</f>
        <v>14064</v>
      </c>
      <c r="S41" s="19"/>
    </row>
    <row r="42" spans="1:19" ht="7.5" customHeight="1">
      <c r="A42" s="26"/>
      <c r="B42" s="23" t="s">
        <v>264</v>
      </c>
      <c r="C42" s="18"/>
      <c r="D42" s="26"/>
      <c r="E42" s="19"/>
      <c r="F42" s="26"/>
      <c r="G42" s="19"/>
      <c r="H42" s="26"/>
      <c r="I42" s="19"/>
      <c r="J42" s="26"/>
      <c r="K42" s="19"/>
      <c r="L42" s="26"/>
      <c r="M42" s="19"/>
      <c r="N42" s="26"/>
      <c r="O42" s="19"/>
      <c r="P42" s="26"/>
      <c r="Q42" s="19"/>
      <c r="R42" s="26"/>
      <c r="S42" s="19"/>
    </row>
    <row r="43" spans="1:19" ht="7.5" customHeight="1">
      <c r="A43" s="26"/>
      <c r="B43" s="23" t="s">
        <v>260</v>
      </c>
      <c r="C43" s="18"/>
      <c r="D43" s="26">
        <v>40</v>
      </c>
      <c r="E43" s="19" t="s">
        <v>5</v>
      </c>
      <c r="F43" s="26">
        <v>102</v>
      </c>
      <c r="G43" s="19" t="s">
        <v>5</v>
      </c>
      <c r="H43" s="26">
        <v>119</v>
      </c>
      <c r="I43" s="19" t="s">
        <v>5</v>
      </c>
      <c r="J43" s="26">
        <v>67</v>
      </c>
      <c r="K43" s="19" t="s">
        <v>5</v>
      </c>
      <c r="L43" s="26">
        <v>82</v>
      </c>
      <c r="M43" s="19" t="s">
        <v>5</v>
      </c>
      <c r="N43" s="26">
        <v>4</v>
      </c>
      <c r="O43" s="19" t="s">
        <v>5</v>
      </c>
      <c r="P43" s="26">
        <v>4</v>
      </c>
      <c r="Q43" s="19" t="s">
        <v>5</v>
      </c>
      <c r="R43" s="26">
        <v>3</v>
      </c>
      <c r="S43" s="19" t="s">
        <v>5</v>
      </c>
    </row>
    <row r="44" spans="1:19" ht="7.5" customHeight="1">
      <c r="A44" s="26"/>
      <c r="B44" s="23" t="s">
        <v>294</v>
      </c>
      <c r="C44" s="18"/>
      <c r="D44" s="26">
        <v>9277</v>
      </c>
      <c r="E44" s="19" t="s">
        <v>5</v>
      </c>
      <c r="F44" s="26">
        <v>10118</v>
      </c>
      <c r="G44" s="19" t="s">
        <v>5</v>
      </c>
      <c r="H44" s="26">
        <v>10869</v>
      </c>
      <c r="I44" s="19" t="s">
        <v>5</v>
      </c>
      <c r="J44" s="26">
        <v>10463</v>
      </c>
      <c r="K44" s="19" t="s">
        <v>5</v>
      </c>
      <c r="L44" s="26">
        <v>10322</v>
      </c>
      <c r="M44" s="19" t="s">
        <v>5</v>
      </c>
      <c r="N44" s="26">
        <v>962</v>
      </c>
      <c r="O44" s="19" t="s">
        <v>5</v>
      </c>
      <c r="P44" s="26">
        <v>888</v>
      </c>
      <c r="Q44" s="19" t="s">
        <v>5</v>
      </c>
      <c r="R44" s="26">
        <v>737</v>
      </c>
      <c r="S44" s="19" t="s">
        <v>5</v>
      </c>
    </row>
    <row r="45" spans="1:19" ht="7.5" customHeight="1">
      <c r="A45" s="26"/>
      <c r="B45" s="23" t="s">
        <v>295</v>
      </c>
      <c r="C45" s="18"/>
      <c r="D45" s="26">
        <v>1206</v>
      </c>
      <c r="E45" s="19" t="s">
        <v>5</v>
      </c>
      <c r="F45" s="26">
        <v>2329</v>
      </c>
      <c r="G45" s="19" t="s">
        <v>5</v>
      </c>
      <c r="H45" s="26">
        <v>2586</v>
      </c>
      <c r="I45" s="19" t="s">
        <v>5</v>
      </c>
      <c r="J45" s="26">
        <v>2217</v>
      </c>
      <c r="K45" s="19" t="s">
        <v>5</v>
      </c>
      <c r="L45" s="26">
        <v>2298</v>
      </c>
      <c r="M45" s="19" t="s">
        <v>5</v>
      </c>
      <c r="N45" s="26">
        <v>175</v>
      </c>
      <c r="O45" s="19" t="s">
        <v>5</v>
      </c>
      <c r="P45" s="26">
        <v>299</v>
      </c>
      <c r="Q45" s="19" t="s">
        <v>5</v>
      </c>
      <c r="R45" s="26">
        <v>131</v>
      </c>
      <c r="S45" s="19" t="s">
        <v>5</v>
      </c>
    </row>
    <row r="46" spans="1:19" ht="7.5" customHeight="1">
      <c r="A46" s="26"/>
      <c r="B46" s="23" t="s">
        <v>263</v>
      </c>
      <c r="C46" s="18"/>
      <c r="D46" s="26">
        <v>198</v>
      </c>
      <c r="E46" s="19" t="s">
        <v>5</v>
      </c>
      <c r="F46" s="26">
        <v>259</v>
      </c>
      <c r="G46" s="19" t="s">
        <v>5</v>
      </c>
      <c r="H46" s="26">
        <v>189</v>
      </c>
      <c r="I46" s="19" t="s">
        <v>5</v>
      </c>
      <c r="J46" s="26">
        <v>165</v>
      </c>
      <c r="K46" s="19" t="s">
        <v>5</v>
      </c>
      <c r="L46" s="26">
        <v>162</v>
      </c>
      <c r="M46" s="19" t="s">
        <v>5</v>
      </c>
      <c r="N46" s="26">
        <v>8</v>
      </c>
      <c r="O46" s="19" t="s">
        <v>5</v>
      </c>
      <c r="P46" s="26">
        <v>14</v>
      </c>
      <c r="Q46" s="19" t="s">
        <v>5</v>
      </c>
      <c r="R46" s="26">
        <v>10</v>
      </c>
      <c r="S46" s="19" t="s">
        <v>5</v>
      </c>
    </row>
    <row r="47" spans="1:19" ht="7.5" customHeight="1">
      <c r="A47" s="26"/>
      <c r="B47" s="23"/>
      <c r="C47" s="18" t="s">
        <v>94</v>
      </c>
      <c r="D47" s="26">
        <f>SUM(D43:D46)</f>
        <v>10721</v>
      </c>
      <c r="E47" s="19"/>
      <c r="F47" s="26">
        <f>SUM(F43:F46)</f>
        <v>12808</v>
      </c>
      <c r="G47" s="19"/>
      <c r="H47" s="26">
        <f>SUM(H43:H46)</f>
        <v>13763</v>
      </c>
      <c r="I47" s="19"/>
      <c r="J47" s="26">
        <f>SUM(J43:J46)</f>
        <v>12912</v>
      </c>
      <c r="K47" s="19"/>
      <c r="L47" s="26">
        <f>SUM(L43:L46)</f>
        <v>12864</v>
      </c>
      <c r="M47" s="19"/>
      <c r="N47" s="26">
        <f>SUM(N43:N46)</f>
        <v>1149</v>
      </c>
      <c r="O47" s="19"/>
      <c r="P47" s="26">
        <f>SUM(P43:P46)</f>
        <v>1205</v>
      </c>
      <c r="Q47" s="19"/>
      <c r="R47" s="26">
        <f>SUM(R43:R46)</f>
        <v>881</v>
      </c>
      <c r="S47" s="19"/>
    </row>
    <row r="48" spans="1:19" ht="7.5" customHeight="1">
      <c r="A48" s="26"/>
      <c r="B48" s="7"/>
      <c r="C48" s="13" t="s">
        <v>512</v>
      </c>
      <c r="D48" s="31">
        <f>D41+D47</f>
        <v>204296</v>
      </c>
      <c r="E48" s="19"/>
      <c r="F48" s="31">
        <f>F41+F47</f>
        <v>207788</v>
      </c>
      <c r="G48" s="19"/>
      <c r="H48" s="31">
        <f>H41+H47</f>
        <v>229842</v>
      </c>
      <c r="I48" s="19"/>
      <c r="J48" s="31">
        <f>J41+J47</f>
        <v>214936</v>
      </c>
      <c r="K48" s="19"/>
      <c r="L48" s="31">
        <f>L41+L47</f>
        <v>185790</v>
      </c>
      <c r="M48" s="19"/>
      <c r="N48" s="31">
        <f>N41+N47</f>
        <v>15070</v>
      </c>
      <c r="O48" s="19"/>
      <c r="P48" s="31">
        <f>P41+P47</f>
        <v>15684</v>
      </c>
      <c r="Q48" s="19"/>
      <c r="R48" s="31">
        <f>R41+R47</f>
        <v>14945</v>
      </c>
      <c r="S48" s="19"/>
    </row>
    <row r="49" spans="1:19" ht="7.5" customHeight="1">
      <c r="A49" s="12"/>
      <c r="B49" s="11"/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</row>
    <row r="51" spans="1:19" ht="22.5" customHeight="1">
      <c r="A51" s="2"/>
      <c r="B51" s="1" t="s">
        <v>16</v>
      </c>
      <c r="C51" s="3"/>
      <c r="D51" s="5">
        <v>2015</v>
      </c>
      <c r="E51" s="6"/>
      <c r="F51" s="5">
        <v>2016</v>
      </c>
      <c r="G51" s="6"/>
      <c r="H51" s="5">
        <v>2017</v>
      </c>
      <c r="I51" s="6"/>
      <c r="J51" s="5">
        <v>2017</v>
      </c>
      <c r="K51" s="6"/>
      <c r="L51" s="5">
        <v>2018</v>
      </c>
      <c r="M51" s="6"/>
      <c r="N51" s="5">
        <v>2018</v>
      </c>
      <c r="O51" s="6"/>
      <c r="P51" s="5">
        <v>2018</v>
      </c>
      <c r="Q51" s="6"/>
      <c r="R51" s="5">
        <v>2018</v>
      </c>
      <c r="S51" s="6"/>
    </row>
    <row r="52" spans="1:19" ht="2.25" customHeight="1">
      <c r="A52" s="26"/>
      <c r="D52" s="25"/>
      <c r="E52" s="9"/>
      <c r="F52" s="25"/>
      <c r="G52" s="9"/>
      <c r="H52" s="25"/>
      <c r="I52" s="9"/>
      <c r="J52" s="25"/>
      <c r="K52" s="9"/>
      <c r="L52" s="25"/>
      <c r="M52" s="9"/>
      <c r="N52" s="25"/>
      <c r="O52" s="9"/>
      <c r="P52" s="25"/>
      <c r="Q52" s="9"/>
      <c r="R52" s="25"/>
      <c r="S52" s="9"/>
    </row>
    <row r="53" spans="1:19" ht="9" customHeight="1">
      <c r="A53" s="26"/>
      <c r="D53" s="25" t="s">
        <v>5</v>
      </c>
      <c r="E53" s="9"/>
      <c r="F53" s="25" t="s">
        <v>5</v>
      </c>
      <c r="G53" s="9"/>
      <c r="H53" s="25" t="s">
        <v>5</v>
      </c>
      <c r="I53" s="9"/>
      <c r="J53" s="25" t="s">
        <v>142</v>
      </c>
      <c r="K53" s="9"/>
      <c r="L53" s="25" t="s">
        <v>142</v>
      </c>
      <c r="M53" s="9"/>
      <c r="N53" s="25" t="s">
        <v>76</v>
      </c>
      <c r="O53" s="9"/>
      <c r="P53" s="25" t="s">
        <v>77</v>
      </c>
      <c r="Q53" s="9"/>
      <c r="R53" s="25" t="s">
        <v>78</v>
      </c>
      <c r="S53" s="9"/>
    </row>
    <row r="54" spans="1:19" ht="8.25" customHeight="1">
      <c r="A54" s="26"/>
      <c r="B54" s="7" t="s">
        <v>201</v>
      </c>
      <c r="C54" s="13"/>
      <c r="D54" s="26"/>
      <c r="E54" s="19"/>
      <c r="F54" s="26"/>
      <c r="G54" s="19"/>
      <c r="H54" s="26"/>
      <c r="I54" s="19"/>
      <c r="J54" s="26"/>
      <c r="K54" s="19"/>
      <c r="L54" s="26"/>
      <c r="M54" s="19"/>
      <c r="N54" s="26"/>
      <c r="O54" s="19"/>
      <c r="P54" s="26"/>
      <c r="Q54" s="19"/>
      <c r="R54" s="26"/>
      <c r="S54" s="19"/>
    </row>
    <row r="55" spans="1:19" ht="8.25" customHeight="1">
      <c r="A55" s="26"/>
      <c r="B55" s="7" t="s">
        <v>202</v>
      </c>
      <c r="C55" s="13"/>
      <c r="D55" s="26"/>
      <c r="E55" s="19"/>
      <c r="F55" s="26"/>
      <c r="G55" s="19"/>
      <c r="H55" s="26"/>
      <c r="I55" s="19"/>
      <c r="J55" s="26"/>
      <c r="K55" s="19"/>
      <c r="L55" s="26"/>
      <c r="M55" s="19"/>
      <c r="N55" s="26"/>
      <c r="O55" s="19"/>
      <c r="P55" s="26"/>
      <c r="Q55" s="19"/>
      <c r="R55" s="26"/>
      <c r="S55" s="19"/>
    </row>
    <row r="56" spans="1:19" ht="7.5" customHeight="1">
      <c r="A56" s="26"/>
      <c r="B56" s="23" t="s">
        <v>574</v>
      </c>
      <c r="C56" s="18"/>
      <c r="D56" s="26">
        <v>75126</v>
      </c>
      <c r="E56" s="19" t="s">
        <v>5</v>
      </c>
      <c r="F56" s="26">
        <v>78992</v>
      </c>
      <c r="G56" s="19" t="s">
        <v>5</v>
      </c>
      <c r="H56" s="26">
        <v>104449</v>
      </c>
      <c r="I56" s="19" t="s">
        <v>5</v>
      </c>
      <c r="J56" s="26">
        <v>92201</v>
      </c>
      <c r="K56" s="19" t="s">
        <v>5</v>
      </c>
      <c r="L56" s="26">
        <v>96216</v>
      </c>
      <c r="M56" s="19" t="s">
        <v>5</v>
      </c>
      <c r="N56" s="26">
        <v>8460</v>
      </c>
      <c r="O56" s="19" t="s">
        <v>5</v>
      </c>
      <c r="P56" s="27">
        <v>8500</v>
      </c>
      <c r="Q56" s="19"/>
      <c r="R56" s="27">
        <v>8500</v>
      </c>
      <c r="S56" s="19"/>
    </row>
    <row r="57" spans="1:19" ht="7.5" customHeight="1">
      <c r="A57" s="26"/>
      <c r="B57" s="23" t="s">
        <v>575</v>
      </c>
      <c r="C57" s="18" t="s">
        <v>94</v>
      </c>
      <c r="D57" s="26">
        <v>199236</v>
      </c>
      <c r="E57" s="19" t="s">
        <v>5</v>
      </c>
      <c r="F57" s="26">
        <v>193700</v>
      </c>
      <c r="G57" s="19" t="s">
        <v>5</v>
      </c>
      <c r="H57" s="26">
        <v>210056</v>
      </c>
      <c r="I57" s="19" t="s">
        <v>5</v>
      </c>
      <c r="J57" s="26">
        <v>191328</v>
      </c>
      <c r="K57" s="19" t="s">
        <v>5</v>
      </c>
      <c r="L57" s="26">
        <v>191038</v>
      </c>
      <c r="M57" s="19" t="s">
        <v>5</v>
      </c>
      <c r="N57" s="26">
        <v>15748</v>
      </c>
      <c r="O57" s="19" t="s">
        <v>5</v>
      </c>
      <c r="P57" s="26">
        <v>15695</v>
      </c>
      <c r="Q57" s="19" t="s">
        <v>5</v>
      </c>
      <c r="R57" s="26">
        <v>15702</v>
      </c>
      <c r="S57" s="19" t="s">
        <v>5</v>
      </c>
    </row>
    <row r="58" spans="1:19" ht="7.5" customHeight="1">
      <c r="A58" s="26"/>
      <c r="B58" s="23" t="s">
        <v>244</v>
      </c>
      <c r="C58" s="18"/>
      <c r="D58" s="26"/>
      <c r="E58" s="19"/>
      <c r="F58" s="26"/>
      <c r="G58" s="19"/>
      <c r="H58" s="26"/>
      <c r="I58" s="19"/>
      <c r="J58" s="26"/>
      <c r="K58" s="19"/>
      <c r="L58" s="26"/>
      <c r="M58" s="19"/>
      <c r="N58" s="26"/>
      <c r="O58" s="19"/>
      <c r="P58" s="26"/>
      <c r="Q58" s="19"/>
      <c r="R58" s="26"/>
      <c r="S58" s="19"/>
    </row>
    <row r="59" spans="1:19" ht="7.5" customHeight="1">
      <c r="A59" s="26"/>
      <c r="B59" s="23" t="s">
        <v>576</v>
      </c>
      <c r="C59" s="18"/>
      <c r="D59" s="26">
        <f>D57-D60</f>
        <v>145781</v>
      </c>
      <c r="E59" s="19"/>
      <c r="F59" s="26">
        <f>F57-F60</f>
        <v>135786</v>
      </c>
      <c r="G59" s="19"/>
      <c r="H59" s="26">
        <f>H57-H60</f>
        <v>150838</v>
      </c>
      <c r="I59" s="19"/>
      <c r="J59" s="26">
        <f>J57-J60</f>
        <v>136899</v>
      </c>
      <c r="K59" s="19"/>
      <c r="L59" s="26">
        <f>L57-L60</f>
        <v>140909</v>
      </c>
      <c r="M59" s="19"/>
      <c r="N59" s="26">
        <f>N57-N60</f>
        <v>11428</v>
      </c>
      <c r="O59" s="19"/>
      <c r="P59" s="26">
        <f>P57-P60</f>
        <v>11395</v>
      </c>
      <c r="Q59" s="19"/>
      <c r="R59" s="26">
        <f>R57-R60</f>
        <v>11402</v>
      </c>
      <c r="S59" s="19"/>
    </row>
    <row r="60" spans="1:19" ht="7.5" customHeight="1">
      <c r="A60" s="26"/>
      <c r="B60" s="23" t="s">
        <v>577</v>
      </c>
      <c r="C60" s="18"/>
      <c r="D60" s="26">
        <v>53455</v>
      </c>
      <c r="E60" s="19" t="s">
        <v>5</v>
      </c>
      <c r="F60" s="26">
        <v>57914</v>
      </c>
      <c r="G60" s="19" t="s">
        <v>5</v>
      </c>
      <c r="H60" s="26">
        <v>59218</v>
      </c>
      <c r="I60" s="19" t="s">
        <v>5</v>
      </c>
      <c r="J60" s="26">
        <v>54429</v>
      </c>
      <c r="K60" s="19" t="s">
        <v>5</v>
      </c>
      <c r="L60" s="26">
        <v>50129</v>
      </c>
      <c r="M60" s="19" t="s">
        <v>5</v>
      </c>
      <c r="N60" s="26">
        <v>4320</v>
      </c>
      <c r="O60" s="19" t="s">
        <v>5</v>
      </c>
      <c r="P60" s="27">
        <v>4300</v>
      </c>
      <c r="Q60" s="19"/>
      <c r="R60" s="27">
        <v>4300</v>
      </c>
      <c r="S60" s="19"/>
    </row>
    <row r="61" spans="1:19" ht="7.5" customHeight="1">
      <c r="A61" s="26"/>
      <c r="B61" s="23" t="s">
        <v>205</v>
      </c>
      <c r="C61" s="18"/>
      <c r="D61" s="26">
        <v>206059</v>
      </c>
      <c r="E61" s="19" t="s">
        <v>5</v>
      </c>
      <c r="F61" s="26">
        <v>207220</v>
      </c>
      <c r="G61" s="19" t="s">
        <v>5</v>
      </c>
      <c r="H61" s="26">
        <v>219462</v>
      </c>
      <c r="I61" s="19" t="s">
        <v>5</v>
      </c>
      <c r="J61" s="26">
        <v>200065</v>
      </c>
      <c r="K61" s="19" t="s">
        <v>5</v>
      </c>
      <c r="L61" s="26">
        <v>197693</v>
      </c>
      <c r="M61" s="19" t="s">
        <v>5</v>
      </c>
      <c r="N61" s="26">
        <v>15949</v>
      </c>
      <c r="O61" s="19" t="s">
        <v>5</v>
      </c>
      <c r="P61" s="27">
        <v>15900</v>
      </c>
      <c r="Q61" s="19"/>
      <c r="R61" s="27">
        <v>15900</v>
      </c>
      <c r="S61" s="19"/>
    </row>
    <row r="62" spans="1:19" ht="8.25" customHeight="1">
      <c r="A62" s="26"/>
      <c r="B62" s="7" t="s">
        <v>206</v>
      </c>
      <c r="C62" s="13"/>
      <c r="D62" s="26"/>
      <c r="E62" s="19"/>
      <c r="F62" s="26"/>
      <c r="G62" s="19"/>
      <c r="H62" s="26"/>
      <c r="I62" s="19"/>
      <c r="J62" s="26"/>
      <c r="K62" s="19"/>
      <c r="L62" s="26"/>
      <c r="M62" s="19"/>
      <c r="N62" s="26"/>
      <c r="O62" s="19"/>
      <c r="P62" s="26"/>
      <c r="Q62" s="19"/>
      <c r="R62" s="26"/>
      <c r="S62" s="19"/>
    </row>
    <row r="63" spans="1:19" ht="7.5" customHeight="1">
      <c r="A63" s="26"/>
      <c r="B63" s="23" t="s">
        <v>578</v>
      </c>
      <c r="C63" s="18"/>
      <c r="D63" s="26">
        <v>313146</v>
      </c>
      <c r="E63" s="19" t="s">
        <v>5</v>
      </c>
      <c r="F63" s="26">
        <v>303468</v>
      </c>
      <c r="G63" s="19" t="s">
        <v>5</v>
      </c>
      <c r="H63" s="26">
        <v>239634</v>
      </c>
      <c r="I63" s="19" t="s">
        <v>5</v>
      </c>
      <c r="J63" s="26">
        <v>220563</v>
      </c>
      <c r="K63" s="19" t="s">
        <v>5</v>
      </c>
      <c r="L63" s="26">
        <v>219623</v>
      </c>
      <c r="M63" s="19" t="s">
        <v>5</v>
      </c>
      <c r="N63" s="26">
        <v>0</v>
      </c>
      <c r="O63" s="19" t="s">
        <v>5</v>
      </c>
      <c r="P63" s="26">
        <v>37603</v>
      </c>
      <c r="Q63" s="19" t="s">
        <v>5</v>
      </c>
      <c r="R63" s="26">
        <v>8292</v>
      </c>
      <c r="S63" s="19" t="s">
        <v>5</v>
      </c>
    </row>
    <row r="64" spans="1:19" ht="7.5" customHeight="1">
      <c r="A64" s="26"/>
      <c r="B64" s="23" t="s">
        <v>579</v>
      </c>
      <c r="C64" s="18"/>
      <c r="D64" s="26">
        <v>6825</v>
      </c>
      <c r="E64" s="19" t="s">
        <v>5</v>
      </c>
      <c r="F64" s="26">
        <v>13542</v>
      </c>
      <c r="G64" s="19" t="s">
        <v>5</v>
      </c>
      <c r="H64" s="26">
        <v>10325</v>
      </c>
      <c r="I64" s="19" t="s">
        <v>5</v>
      </c>
      <c r="J64" s="26">
        <v>9656</v>
      </c>
      <c r="K64" s="19" t="s">
        <v>5</v>
      </c>
      <c r="L64" s="26">
        <v>6656</v>
      </c>
      <c r="M64" s="19" t="s">
        <v>5</v>
      </c>
      <c r="N64" s="26">
        <v>202</v>
      </c>
      <c r="O64" s="19" t="s">
        <v>5</v>
      </c>
      <c r="P64" s="26">
        <v>205</v>
      </c>
      <c r="Q64" s="19" t="s">
        <v>5</v>
      </c>
      <c r="R64" s="26">
        <v>198</v>
      </c>
      <c r="S64" s="19" t="s">
        <v>5</v>
      </c>
    </row>
    <row r="65" spans="1:19" ht="7.5" customHeight="1">
      <c r="A65" s="26"/>
      <c r="B65" s="23" t="s">
        <v>205</v>
      </c>
      <c r="C65" s="18"/>
      <c r="D65" s="26">
        <v>8693</v>
      </c>
      <c r="E65" s="19" t="s">
        <v>5</v>
      </c>
      <c r="F65" s="26">
        <v>7196</v>
      </c>
      <c r="G65" s="19" t="s">
        <v>5</v>
      </c>
      <c r="H65" s="26">
        <v>4068</v>
      </c>
      <c r="I65" s="19" t="s">
        <v>5</v>
      </c>
      <c r="J65" s="26">
        <v>3448</v>
      </c>
      <c r="K65" s="19" t="s">
        <v>5</v>
      </c>
      <c r="L65" s="26">
        <v>10596</v>
      </c>
      <c r="M65" s="19" t="s">
        <v>5</v>
      </c>
      <c r="N65" s="26">
        <v>1108</v>
      </c>
      <c r="O65" s="19" t="s">
        <v>5</v>
      </c>
      <c r="P65" s="26">
        <v>2029</v>
      </c>
      <c r="Q65" s="19" t="s">
        <v>5</v>
      </c>
      <c r="R65" s="26">
        <v>1994</v>
      </c>
      <c r="S65" s="19" t="s">
        <v>5</v>
      </c>
    </row>
    <row r="66" spans="1:19" ht="8.25" customHeight="1">
      <c r="A66" s="26"/>
      <c r="B66" s="7" t="s">
        <v>207</v>
      </c>
      <c r="C66" s="13"/>
      <c r="D66" s="26"/>
      <c r="E66" s="19"/>
      <c r="F66" s="26"/>
      <c r="G66" s="19"/>
      <c r="H66" s="26"/>
      <c r="I66" s="19"/>
      <c r="J66" s="26"/>
      <c r="K66" s="19"/>
      <c r="L66" s="26"/>
      <c r="M66" s="19"/>
      <c r="N66" s="26"/>
      <c r="O66" s="19"/>
      <c r="P66" s="26"/>
      <c r="Q66" s="19"/>
      <c r="R66" s="26"/>
      <c r="S66" s="19"/>
    </row>
    <row r="67" spans="1:19" ht="7.5" customHeight="1">
      <c r="A67" s="26"/>
      <c r="B67" s="23" t="s">
        <v>562</v>
      </c>
      <c r="C67" s="18"/>
      <c r="D67" s="26">
        <v>90896</v>
      </c>
      <c r="E67" s="19" t="s">
        <v>5</v>
      </c>
      <c r="F67" s="26">
        <v>86024</v>
      </c>
      <c r="G67" s="19" t="s">
        <v>5</v>
      </c>
      <c r="H67" s="26">
        <v>115182</v>
      </c>
      <c r="I67" s="19" t="s">
        <v>5</v>
      </c>
      <c r="J67" s="26">
        <v>109685</v>
      </c>
      <c r="K67" s="19" t="s">
        <v>5</v>
      </c>
      <c r="L67" s="26">
        <v>96125</v>
      </c>
      <c r="M67" s="19" t="s">
        <v>5</v>
      </c>
      <c r="N67" s="26">
        <v>5602</v>
      </c>
      <c r="O67" s="19" t="s">
        <v>5</v>
      </c>
      <c r="P67" s="26">
        <v>8349</v>
      </c>
      <c r="Q67" s="19" t="s">
        <v>5</v>
      </c>
      <c r="R67" s="26">
        <v>8859</v>
      </c>
      <c r="S67" s="19" t="s">
        <v>5</v>
      </c>
    </row>
    <row r="68" spans="1:19" ht="8.25" customHeight="1">
      <c r="A68" s="26"/>
      <c r="B68" s="7" t="s">
        <v>210</v>
      </c>
      <c r="C68" s="13"/>
      <c r="D68" s="26"/>
      <c r="E68" s="19"/>
      <c r="F68" s="26"/>
      <c r="G68" s="19"/>
      <c r="H68" s="26"/>
      <c r="I68" s="19"/>
      <c r="J68" s="26"/>
      <c r="K68" s="19"/>
      <c r="L68" s="26"/>
      <c r="M68" s="19"/>
      <c r="N68" s="26"/>
      <c r="O68" s="19"/>
      <c r="P68" s="26"/>
      <c r="Q68" s="19"/>
      <c r="R68" s="26"/>
      <c r="S68" s="19"/>
    </row>
    <row r="69" spans="1:19" ht="7.5" customHeight="1">
      <c r="A69" s="26"/>
      <c r="B69" s="23" t="s">
        <v>205</v>
      </c>
      <c r="C69" s="18"/>
      <c r="D69" s="26">
        <v>123856</v>
      </c>
      <c r="E69" s="19" t="s">
        <v>5</v>
      </c>
      <c r="F69" s="26">
        <v>128392</v>
      </c>
      <c r="G69" s="19" t="s">
        <v>5</v>
      </c>
      <c r="H69" s="26">
        <v>133577</v>
      </c>
      <c r="I69" s="19" t="s">
        <v>5</v>
      </c>
      <c r="J69" s="26">
        <v>119055</v>
      </c>
      <c r="K69" s="19" t="s">
        <v>5</v>
      </c>
      <c r="L69" s="26">
        <v>112164</v>
      </c>
      <c r="M69" s="19" t="s">
        <v>5</v>
      </c>
      <c r="N69" s="26">
        <v>11455</v>
      </c>
      <c r="O69" s="19" t="s">
        <v>5</v>
      </c>
      <c r="P69" s="26">
        <v>9580</v>
      </c>
      <c r="Q69" s="19" t="s">
        <v>5</v>
      </c>
      <c r="R69" s="26">
        <v>9035</v>
      </c>
      <c r="S69" s="19" t="s">
        <v>5</v>
      </c>
    </row>
    <row r="70" spans="1:19" ht="8.25" customHeight="1">
      <c r="A70" s="26"/>
      <c r="B70" s="7" t="s">
        <v>211</v>
      </c>
      <c r="C70" s="13"/>
      <c r="D70" s="26"/>
      <c r="E70" s="19"/>
      <c r="F70" s="26"/>
      <c r="G70" s="19"/>
      <c r="H70" s="26"/>
      <c r="I70" s="19"/>
      <c r="J70" s="26"/>
      <c r="K70" s="19"/>
      <c r="L70" s="26"/>
      <c r="M70" s="19"/>
      <c r="N70" s="26"/>
      <c r="O70" s="19"/>
      <c r="P70" s="26"/>
      <c r="Q70" s="19"/>
      <c r="R70" s="26"/>
      <c r="S70" s="19"/>
    </row>
    <row r="71" spans="1:19" ht="8.25" customHeight="1">
      <c r="A71" s="26"/>
      <c r="B71" s="7" t="s">
        <v>206</v>
      </c>
      <c r="C71" s="13"/>
      <c r="D71" s="26"/>
      <c r="E71" s="19"/>
      <c r="F71" s="26"/>
      <c r="G71" s="19"/>
      <c r="H71" s="26"/>
      <c r="I71" s="19"/>
      <c r="J71" s="26"/>
      <c r="K71" s="19"/>
      <c r="L71" s="26"/>
      <c r="M71" s="19"/>
      <c r="N71" s="26"/>
      <c r="O71" s="19"/>
      <c r="P71" s="26"/>
      <c r="Q71" s="19"/>
      <c r="R71" s="26"/>
      <c r="S71" s="19"/>
    </row>
    <row r="72" spans="1:19" ht="7.5" customHeight="1">
      <c r="A72" s="26"/>
      <c r="B72" s="23" t="s">
        <v>259</v>
      </c>
      <c r="C72" s="18"/>
      <c r="D72" s="26"/>
      <c r="E72" s="19"/>
      <c r="F72" s="26"/>
      <c r="G72" s="19"/>
      <c r="H72" s="26"/>
      <c r="I72" s="19"/>
      <c r="J72" s="26"/>
      <c r="K72" s="19"/>
      <c r="L72" s="26"/>
      <c r="M72" s="19"/>
      <c r="N72" s="26"/>
      <c r="O72" s="19"/>
      <c r="P72" s="26"/>
      <c r="Q72" s="19"/>
      <c r="R72" s="26"/>
      <c r="S72" s="19"/>
    </row>
    <row r="73" spans="1:19" ht="7.5" customHeight="1">
      <c r="A73" s="26"/>
      <c r="B73" s="23" t="s">
        <v>260</v>
      </c>
      <c r="C73" s="18"/>
      <c r="D73" s="26">
        <v>19445</v>
      </c>
      <c r="E73" s="19" t="s">
        <v>5</v>
      </c>
      <c r="F73" s="26">
        <v>20607</v>
      </c>
      <c r="G73" s="19" t="s">
        <v>5</v>
      </c>
      <c r="H73" s="26">
        <v>20936</v>
      </c>
      <c r="I73" s="19" t="s">
        <v>5</v>
      </c>
      <c r="J73" s="26">
        <v>18930</v>
      </c>
      <c r="K73" s="19" t="s">
        <v>5</v>
      </c>
      <c r="L73" s="26">
        <v>12526</v>
      </c>
      <c r="M73" s="19" t="s">
        <v>5</v>
      </c>
      <c r="N73" s="26">
        <v>1439</v>
      </c>
      <c r="O73" s="19" t="s">
        <v>5</v>
      </c>
      <c r="P73" s="26">
        <v>1635</v>
      </c>
      <c r="Q73" s="19" t="s">
        <v>5</v>
      </c>
      <c r="R73" s="26">
        <v>1877</v>
      </c>
      <c r="S73" s="19" t="s">
        <v>5</v>
      </c>
    </row>
    <row r="74" spans="1:19" ht="7.5" customHeight="1">
      <c r="A74" s="26"/>
      <c r="B74" s="23" t="s">
        <v>580</v>
      </c>
      <c r="C74" s="18"/>
      <c r="D74" s="26">
        <v>1719</v>
      </c>
      <c r="E74" s="19" t="s">
        <v>5</v>
      </c>
      <c r="F74" s="26">
        <v>3592</v>
      </c>
      <c r="G74" s="19" t="s">
        <v>5</v>
      </c>
      <c r="H74" s="26">
        <v>5628</v>
      </c>
      <c r="I74" s="19" t="s">
        <v>5</v>
      </c>
      <c r="J74" s="26">
        <v>5234</v>
      </c>
      <c r="K74" s="19" t="s">
        <v>5</v>
      </c>
      <c r="L74" s="26">
        <v>2403</v>
      </c>
      <c r="M74" s="19" t="s">
        <v>5</v>
      </c>
      <c r="N74" s="26">
        <v>267</v>
      </c>
      <c r="O74" s="19" t="s">
        <v>5</v>
      </c>
      <c r="P74" s="26">
        <v>268</v>
      </c>
      <c r="Q74" s="19" t="s">
        <v>5</v>
      </c>
      <c r="R74" s="26">
        <v>157</v>
      </c>
      <c r="S74" s="19" t="s">
        <v>5</v>
      </c>
    </row>
    <row r="75" spans="1:19" ht="7.5" customHeight="1">
      <c r="A75" s="26"/>
      <c r="B75" s="23" t="s">
        <v>581</v>
      </c>
      <c r="C75" s="18"/>
      <c r="D75" s="26">
        <v>2764</v>
      </c>
      <c r="E75" s="19" t="s">
        <v>5</v>
      </c>
      <c r="F75" s="26">
        <v>2884</v>
      </c>
      <c r="G75" s="19" t="s">
        <v>5</v>
      </c>
      <c r="H75" s="26">
        <v>3192</v>
      </c>
      <c r="I75" s="19" t="s">
        <v>5</v>
      </c>
      <c r="J75" s="26">
        <v>2982</v>
      </c>
      <c r="K75" s="19" t="s">
        <v>5</v>
      </c>
      <c r="L75" s="26">
        <v>2763</v>
      </c>
      <c r="M75" s="19" t="s">
        <v>5</v>
      </c>
      <c r="N75" s="26">
        <v>289</v>
      </c>
      <c r="O75" s="19" t="s">
        <v>5</v>
      </c>
      <c r="P75" s="26">
        <v>276</v>
      </c>
      <c r="Q75" s="19" t="s">
        <v>5</v>
      </c>
      <c r="R75" s="26">
        <v>228</v>
      </c>
      <c r="S75" s="19" t="s">
        <v>5</v>
      </c>
    </row>
    <row r="76" spans="1:19" ht="7.5" customHeight="1">
      <c r="A76" s="26"/>
      <c r="B76" s="23" t="s">
        <v>263</v>
      </c>
      <c r="C76" s="18"/>
      <c r="D76" s="26">
        <v>9449</v>
      </c>
      <c r="E76" s="19" t="s">
        <v>5</v>
      </c>
      <c r="F76" s="26">
        <v>9670</v>
      </c>
      <c r="G76" s="19" t="s">
        <v>5</v>
      </c>
      <c r="H76" s="26">
        <v>10115</v>
      </c>
      <c r="I76" s="19" t="s">
        <v>5</v>
      </c>
      <c r="J76" s="26">
        <v>9272</v>
      </c>
      <c r="K76" s="19" t="s">
        <v>5</v>
      </c>
      <c r="L76" s="26">
        <v>9178</v>
      </c>
      <c r="M76" s="19" t="s">
        <v>5</v>
      </c>
      <c r="N76" s="26">
        <v>792</v>
      </c>
      <c r="O76" s="19" t="s">
        <v>5</v>
      </c>
      <c r="P76" s="26">
        <v>1101</v>
      </c>
      <c r="Q76" s="19" t="s">
        <v>5</v>
      </c>
      <c r="R76" s="26">
        <v>997</v>
      </c>
      <c r="S76" s="19" t="s">
        <v>5</v>
      </c>
    </row>
    <row r="77" spans="1:19" ht="7.5" customHeight="1">
      <c r="A77" s="26"/>
      <c r="B77" s="23"/>
      <c r="C77" s="18" t="s">
        <v>94</v>
      </c>
      <c r="D77" s="26">
        <f>SUM(D73:D76)</f>
        <v>33377</v>
      </c>
      <c r="E77" s="19"/>
      <c r="F77" s="26">
        <f>SUM(F73:F76)</f>
        <v>36753</v>
      </c>
      <c r="G77" s="19"/>
      <c r="H77" s="26">
        <f>SUM(H73:H76)</f>
        <v>39871</v>
      </c>
      <c r="I77" s="19"/>
      <c r="J77" s="26">
        <f>SUM(J73:J76)</f>
        <v>36418</v>
      </c>
      <c r="K77" s="19"/>
      <c r="L77" s="26">
        <f>SUM(L73:L76)</f>
        <v>26870</v>
      </c>
      <c r="M77" s="19"/>
      <c r="N77" s="26">
        <f>SUM(N73:N76)</f>
        <v>2787</v>
      </c>
      <c r="O77" s="19"/>
      <c r="P77" s="26">
        <f>SUM(P73:P76)</f>
        <v>3280</v>
      </c>
      <c r="Q77" s="19"/>
      <c r="R77" s="26">
        <f>SUM(R73:R76)</f>
        <v>3259</v>
      </c>
      <c r="S77" s="19"/>
    </row>
    <row r="78" spans="1:19" ht="7.5" customHeight="1">
      <c r="A78" s="26"/>
      <c r="B78" s="23" t="s">
        <v>264</v>
      </c>
      <c r="C78" s="18"/>
      <c r="D78" s="26"/>
      <c r="E78" s="19"/>
      <c r="F78" s="26"/>
      <c r="G78" s="19"/>
      <c r="H78" s="26"/>
      <c r="I78" s="19"/>
      <c r="J78" s="26"/>
      <c r="K78" s="19"/>
      <c r="L78" s="26"/>
      <c r="M78" s="19"/>
      <c r="N78" s="26"/>
      <c r="O78" s="19"/>
      <c r="P78" s="26"/>
      <c r="Q78" s="19"/>
      <c r="R78" s="26"/>
      <c r="S78" s="19"/>
    </row>
    <row r="79" spans="1:19" ht="7.5" customHeight="1">
      <c r="A79" s="26"/>
      <c r="B79" s="23" t="s">
        <v>260</v>
      </c>
      <c r="C79" s="18"/>
      <c r="D79" s="26">
        <v>823</v>
      </c>
      <c r="E79" s="19" t="s">
        <v>5</v>
      </c>
      <c r="F79" s="26">
        <v>943</v>
      </c>
      <c r="G79" s="19" t="s">
        <v>5</v>
      </c>
      <c r="H79" s="26">
        <v>549</v>
      </c>
      <c r="I79" s="19" t="s">
        <v>5</v>
      </c>
      <c r="J79" s="26">
        <v>522</v>
      </c>
      <c r="K79" s="19" t="s">
        <v>5</v>
      </c>
      <c r="L79" s="26">
        <v>577</v>
      </c>
      <c r="M79" s="19" t="s">
        <v>5</v>
      </c>
      <c r="N79" s="26">
        <v>44</v>
      </c>
      <c r="O79" s="19" t="s">
        <v>5</v>
      </c>
      <c r="P79" s="26">
        <v>64</v>
      </c>
      <c r="Q79" s="19" t="s">
        <v>5</v>
      </c>
      <c r="R79" s="26">
        <v>54</v>
      </c>
      <c r="S79" s="19" t="s">
        <v>5</v>
      </c>
    </row>
    <row r="80" spans="1:19" ht="7.5" customHeight="1">
      <c r="A80" s="26"/>
      <c r="B80" s="23" t="s">
        <v>582</v>
      </c>
      <c r="C80" s="18"/>
      <c r="D80" s="26">
        <v>4733</v>
      </c>
      <c r="E80" s="19" t="s">
        <v>5</v>
      </c>
      <c r="F80" s="26">
        <v>5668</v>
      </c>
      <c r="G80" s="19" t="s">
        <v>5</v>
      </c>
      <c r="H80" s="26">
        <v>4850</v>
      </c>
      <c r="I80" s="19" t="s">
        <v>5</v>
      </c>
      <c r="J80" s="26">
        <v>4558</v>
      </c>
      <c r="K80" s="19" t="s">
        <v>5</v>
      </c>
      <c r="L80" s="26">
        <v>5145</v>
      </c>
      <c r="M80" s="19" t="s">
        <v>5</v>
      </c>
      <c r="N80" s="26">
        <v>409</v>
      </c>
      <c r="O80" s="19" t="s">
        <v>5</v>
      </c>
      <c r="P80" s="26">
        <v>384</v>
      </c>
      <c r="Q80" s="19" t="s">
        <v>5</v>
      </c>
      <c r="R80" s="26">
        <v>463</v>
      </c>
      <c r="S80" s="19" t="s">
        <v>5</v>
      </c>
    </row>
    <row r="81" spans="1:19" ht="7.5" customHeight="1">
      <c r="A81" s="26"/>
      <c r="B81" s="23" t="s">
        <v>583</v>
      </c>
      <c r="C81" s="18"/>
      <c r="D81" s="26">
        <v>1795</v>
      </c>
      <c r="E81" s="19" t="s">
        <v>5</v>
      </c>
      <c r="F81" s="26">
        <v>1296</v>
      </c>
      <c r="G81" s="19" t="s">
        <v>5</v>
      </c>
      <c r="H81" s="26">
        <v>1193</v>
      </c>
      <c r="I81" s="19" t="s">
        <v>5</v>
      </c>
      <c r="J81" s="26">
        <v>1118</v>
      </c>
      <c r="K81" s="19" t="s">
        <v>5</v>
      </c>
      <c r="L81" s="26">
        <v>1095</v>
      </c>
      <c r="M81" s="19" t="s">
        <v>5</v>
      </c>
      <c r="N81" s="26">
        <v>90</v>
      </c>
      <c r="O81" s="19" t="s">
        <v>5</v>
      </c>
      <c r="P81" s="26">
        <v>121</v>
      </c>
      <c r="Q81" s="19" t="s">
        <v>5</v>
      </c>
      <c r="R81" s="26">
        <v>86</v>
      </c>
      <c r="S81" s="19" t="s">
        <v>5</v>
      </c>
    </row>
    <row r="82" spans="1:19" ht="7.5" customHeight="1">
      <c r="A82" s="26"/>
      <c r="B82" s="23" t="s">
        <v>263</v>
      </c>
      <c r="C82" s="18"/>
      <c r="D82" s="26">
        <v>2519</v>
      </c>
      <c r="E82" s="19" t="s">
        <v>5</v>
      </c>
      <c r="F82" s="26">
        <v>2216</v>
      </c>
      <c r="G82" s="19" t="s">
        <v>5</v>
      </c>
      <c r="H82" s="26">
        <v>2163</v>
      </c>
      <c r="I82" s="19" t="s">
        <v>5</v>
      </c>
      <c r="J82" s="26">
        <v>2073</v>
      </c>
      <c r="K82" s="19" t="s">
        <v>5</v>
      </c>
      <c r="L82" s="26">
        <v>2058</v>
      </c>
      <c r="M82" s="19" t="s">
        <v>5</v>
      </c>
      <c r="N82" s="26">
        <v>233</v>
      </c>
      <c r="O82" s="19" t="s">
        <v>5</v>
      </c>
      <c r="P82" s="26">
        <v>172</v>
      </c>
      <c r="Q82" s="19" t="s">
        <v>5</v>
      </c>
      <c r="R82" s="26">
        <v>212</v>
      </c>
      <c r="S82" s="19" t="s">
        <v>5</v>
      </c>
    </row>
    <row r="83" spans="1:19" ht="7.5" customHeight="1">
      <c r="A83" s="26"/>
      <c r="B83" s="23"/>
      <c r="C83" s="18" t="s">
        <v>94</v>
      </c>
      <c r="D83" s="26">
        <f>SUM(D79:D82)</f>
        <v>9870</v>
      </c>
      <c r="E83" s="19"/>
      <c r="F83" s="26">
        <f>SUM(F79:F82)</f>
        <v>10123</v>
      </c>
      <c r="G83" s="19"/>
      <c r="H83" s="26">
        <f>SUM(H79:H82)</f>
        <v>8755</v>
      </c>
      <c r="I83" s="19"/>
      <c r="J83" s="26">
        <f>SUM(J79:J82)</f>
        <v>8271</v>
      </c>
      <c r="K83" s="19"/>
      <c r="L83" s="26">
        <f>SUM(L79:L82)</f>
        <v>8875</v>
      </c>
      <c r="M83" s="19"/>
      <c r="N83" s="26">
        <f>SUM(N79:N82)</f>
        <v>776</v>
      </c>
      <c r="O83" s="19"/>
      <c r="P83" s="26">
        <f>SUM(P79:P82)</f>
        <v>741</v>
      </c>
      <c r="Q83" s="19"/>
      <c r="R83" s="26">
        <f>SUM(R79:R82)</f>
        <v>815</v>
      </c>
      <c r="S83" s="19"/>
    </row>
    <row r="84" spans="1:19" ht="7.5" customHeight="1">
      <c r="A84" s="26"/>
      <c r="B84" s="7"/>
      <c r="C84" s="13" t="s">
        <v>511</v>
      </c>
      <c r="D84" s="31">
        <f>D77+D83</f>
        <v>43247</v>
      </c>
      <c r="E84" s="19"/>
      <c r="F84" s="31">
        <f>F77+F83</f>
        <v>46876</v>
      </c>
      <c r="G84" s="19"/>
      <c r="H84" s="31">
        <f>H77+H83</f>
        <v>48626</v>
      </c>
      <c r="I84" s="19"/>
      <c r="J84" s="31">
        <f>J77+J83</f>
        <v>44689</v>
      </c>
      <c r="K84" s="19"/>
      <c r="L84" s="31">
        <f>L77+L83</f>
        <v>35745</v>
      </c>
      <c r="M84" s="19"/>
      <c r="N84" s="31">
        <f>N77+N83</f>
        <v>3563</v>
      </c>
      <c r="O84" s="19"/>
      <c r="P84" s="31">
        <f>P77+P83</f>
        <v>4021</v>
      </c>
      <c r="Q84" s="19"/>
      <c r="R84" s="31">
        <f>R77+R83</f>
        <v>4074</v>
      </c>
      <c r="S84" s="19"/>
    </row>
    <row r="85" spans="1:19" ht="8.25" customHeight="1">
      <c r="A85" s="26"/>
      <c r="B85" s="7" t="s">
        <v>207</v>
      </c>
      <c r="C85" s="13"/>
      <c r="D85" s="26"/>
      <c r="E85" s="19"/>
      <c r="F85" s="26"/>
      <c r="G85" s="19"/>
      <c r="H85" s="26"/>
      <c r="I85" s="19"/>
      <c r="J85" s="26"/>
      <c r="K85" s="19"/>
      <c r="L85" s="26"/>
      <c r="M85" s="19"/>
      <c r="N85" s="26"/>
      <c r="O85" s="19"/>
      <c r="P85" s="26"/>
      <c r="Q85" s="19"/>
      <c r="R85" s="26"/>
      <c r="S85" s="19"/>
    </row>
    <row r="86" spans="1:19" ht="7.5" customHeight="1">
      <c r="A86" s="26"/>
      <c r="B86" s="23" t="s">
        <v>259</v>
      </c>
      <c r="C86" s="18"/>
      <c r="D86" s="26"/>
      <c r="E86" s="19"/>
      <c r="F86" s="26"/>
      <c r="G86" s="19"/>
      <c r="H86" s="26"/>
      <c r="I86" s="19"/>
      <c r="J86" s="26"/>
      <c r="K86" s="19"/>
      <c r="L86" s="26"/>
      <c r="M86" s="19"/>
      <c r="N86" s="26"/>
      <c r="O86" s="19"/>
      <c r="P86" s="26"/>
      <c r="Q86" s="19"/>
      <c r="R86" s="26"/>
      <c r="S86" s="19"/>
    </row>
    <row r="87" spans="1:19" ht="7.5" customHeight="1">
      <c r="A87" s="26"/>
      <c r="B87" s="23" t="s">
        <v>260</v>
      </c>
      <c r="C87" s="18"/>
      <c r="D87" s="26">
        <v>78302</v>
      </c>
      <c r="E87" s="19" t="s">
        <v>5</v>
      </c>
      <c r="F87" s="26">
        <v>75831</v>
      </c>
      <c r="G87" s="19" t="s">
        <v>5</v>
      </c>
      <c r="H87" s="26">
        <v>68380</v>
      </c>
      <c r="I87" s="19" t="s">
        <v>5</v>
      </c>
      <c r="J87" s="26">
        <v>64631</v>
      </c>
      <c r="K87" s="19" t="s">
        <v>5</v>
      </c>
      <c r="L87" s="26">
        <v>68905</v>
      </c>
      <c r="M87" s="19" t="s">
        <v>5</v>
      </c>
      <c r="N87" s="26">
        <v>6023</v>
      </c>
      <c r="O87" s="19" t="s">
        <v>5</v>
      </c>
      <c r="P87" s="26">
        <v>7507</v>
      </c>
      <c r="Q87" s="19" t="s">
        <v>5</v>
      </c>
      <c r="R87" s="26">
        <v>7013</v>
      </c>
      <c r="S87" s="19" t="s">
        <v>5</v>
      </c>
    </row>
    <row r="88" spans="1:19" ht="7.5" customHeight="1">
      <c r="A88" s="26"/>
      <c r="B88" s="23" t="s">
        <v>584</v>
      </c>
      <c r="C88" s="18"/>
      <c r="D88" s="26">
        <v>71</v>
      </c>
      <c r="E88" s="19" t="s">
        <v>5</v>
      </c>
      <c r="F88" s="26">
        <v>62</v>
      </c>
      <c r="G88" s="19" t="s">
        <v>5</v>
      </c>
      <c r="H88" s="26">
        <v>79</v>
      </c>
      <c r="I88" s="19" t="s">
        <v>5</v>
      </c>
      <c r="J88" s="26">
        <v>74</v>
      </c>
      <c r="K88" s="19" t="s">
        <v>5</v>
      </c>
      <c r="L88" s="26">
        <v>69</v>
      </c>
      <c r="M88" s="19" t="s">
        <v>5</v>
      </c>
      <c r="N88" s="26">
        <v>3</v>
      </c>
      <c r="O88" s="19" t="s">
        <v>5</v>
      </c>
      <c r="P88" s="26">
        <v>9</v>
      </c>
      <c r="Q88" s="19" t="s">
        <v>5</v>
      </c>
      <c r="R88" s="26">
        <v>5</v>
      </c>
      <c r="S88" s="19" t="s">
        <v>5</v>
      </c>
    </row>
    <row r="89" spans="1:19" ht="7.5" customHeight="1">
      <c r="A89" s="26"/>
      <c r="B89" s="23" t="s">
        <v>585</v>
      </c>
      <c r="C89" s="18"/>
      <c r="D89" s="26">
        <v>79</v>
      </c>
      <c r="E89" s="19" t="s">
        <v>5</v>
      </c>
      <c r="F89" s="26">
        <v>95</v>
      </c>
      <c r="G89" s="19" t="s">
        <v>5</v>
      </c>
      <c r="H89" s="26">
        <v>92</v>
      </c>
      <c r="I89" s="19" t="s">
        <v>5</v>
      </c>
      <c r="J89" s="26">
        <v>92</v>
      </c>
      <c r="K89" s="19" t="s">
        <v>5</v>
      </c>
      <c r="L89" s="26">
        <v>60</v>
      </c>
      <c r="M89" s="19" t="s">
        <v>5</v>
      </c>
      <c r="N89" s="26">
        <v>26</v>
      </c>
      <c r="O89" s="19" t="s">
        <v>5</v>
      </c>
      <c r="P89" s="26">
        <v>5</v>
      </c>
      <c r="Q89" s="19" t="s">
        <v>5</v>
      </c>
      <c r="R89" s="26">
        <v>10</v>
      </c>
      <c r="S89" s="19" t="s">
        <v>5</v>
      </c>
    </row>
    <row r="90" spans="1:19" ht="7.5" customHeight="1">
      <c r="A90" s="26"/>
      <c r="B90" s="23" t="s">
        <v>263</v>
      </c>
      <c r="C90" s="18"/>
      <c r="D90" s="26">
        <v>1880</v>
      </c>
      <c r="E90" s="19" t="s">
        <v>5</v>
      </c>
      <c r="F90" s="26">
        <v>2311</v>
      </c>
      <c r="G90" s="19" t="s">
        <v>5</v>
      </c>
      <c r="H90" s="26">
        <v>2696</v>
      </c>
      <c r="I90" s="19" t="s">
        <v>5</v>
      </c>
      <c r="J90" s="26">
        <v>2461</v>
      </c>
      <c r="K90" s="19" t="s">
        <v>5</v>
      </c>
      <c r="L90" s="26">
        <v>2352</v>
      </c>
      <c r="M90" s="19" t="s">
        <v>5</v>
      </c>
      <c r="N90" s="26">
        <v>242</v>
      </c>
      <c r="O90" s="19" t="s">
        <v>5</v>
      </c>
      <c r="P90" s="26">
        <v>234</v>
      </c>
      <c r="Q90" s="19" t="s">
        <v>5</v>
      </c>
      <c r="R90" s="26">
        <v>234</v>
      </c>
      <c r="S90" s="19" t="s">
        <v>5</v>
      </c>
    </row>
    <row r="91" spans="1:19" ht="7.5" customHeight="1">
      <c r="A91" s="26"/>
      <c r="B91" s="23"/>
      <c r="C91" s="18" t="s">
        <v>94</v>
      </c>
      <c r="D91" s="26">
        <f>SUM(D87:D90)</f>
        <v>80332</v>
      </c>
      <c r="E91" s="19"/>
      <c r="F91" s="26">
        <f>SUM(F87:F90)</f>
        <v>78299</v>
      </c>
      <c r="G91" s="19"/>
      <c r="H91" s="26">
        <f>SUM(H87:H90)</f>
        <v>71247</v>
      </c>
      <c r="I91" s="19"/>
      <c r="J91" s="26">
        <f>SUM(J87:J90)</f>
        <v>67258</v>
      </c>
      <c r="K91" s="19"/>
      <c r="L91" s="26">
        <f>SUM(L87:L90)</f>
        <v>71386</v>
      </c>
      <c r="M91" s="19"/>
      <c r="N91" s="26">
        <f>SUM(N87:N90)</f>
        <v>6294</v>
      </c>
      <c r="O91" s="19"/>
      <c r="P91" s="26">
        <f>SUM(P87:P90)</f>
        <v>7755</v>
      </c>
      <c r="Q91" s="19"/>
      <c r="R91" s="26">
        <f>SUM(R87:R90)</f>
        <v>7262</v>
      </c>
      <c r="S91" s="19"/>
    </row>
    <row r="92" spans="1:19" ht="7.5" customHeight="1">
      <c r="A92" s="26"/>
      <c r="B92" s="23" t="s">
        <v>264</v>
      </c>
      <c r="C92" s="18"/>
      <c r="D92" s="26"/>
      <c r="E92" s="19"/>
      <c r="F92" s="26"/>
      <c r="G92" s="19"/>
      <c r="H92" s="26"/>
      <c r="I92" s="19"/>
      <c r="J92" s="26"/>
      <c r="K92" s="19"/>
      <c r="L92" s="26"/>
      <c r="M92" s="19"/>
      <c r="N92" s="26"/>
      <c r="O92" s="19"/>
      <c r="P92" s="26"/>
      <c r="Q92" s="19"/>
      <c r="R92" s="26"/>
      <c r="S92" s="19"/>
    </row>
    <row r="93" spans="1:19" ht="7.5" customHeight="1">
      <c r="A93" s="26"/>
      <c r="B93" s="23" t="s">
        <v>260</v>
      </c>
      <c r="C93" s="18"/>
      <c r="D93" s="26">
        <v>1815</v>
      </c>
      <c r="E93" s="19" t="s">
        <v>5</v>
      </c>
      <c r="F93" s="26">
        <v>6441</v>
      </c>
      <c r="G93" s="19" t="s">
        <v>5</v>
      </c>
      <c r="H93" s="26">
        <v>6861</v>
      </c>
      <c r="I93" s="19" t="s">
        <v>5</v>
      </c>
      <c r="J93" s="26">
        <v>6395</v>
      </c>
      <c r="K93" s="19" t="s">
        <v>5</v>
      </c>
      <c r="L93" s="26">
        <v>6712</v>
      </c>
      <c r="M93" s="19" t="s">
        <v>5</v>
      </c>
      <c r="N93" s="26">
        <v>597</v>
      </c>
      <c r="O93" s="19" t="s">
        <v>5</v>
      </c>
      <c r="P93" s="26">
        <v>663</v>
      </c>
      <c r="Q93" s="19" t="s">
        <v>5</v>
      </c>
      <c r="R93" s="26">
        <v>679</v>
      </c>
      <c r="S93" s="19" t="s">
        <v>5</v>
      </c>
    </row>
    <row r="94" spans="1:19" ht="7.5" customHeight="1">
      <c r="A94" s="26"/>
      <c r="B94" s="23" t="s">
        <v>294</v>
      </c>
      <c r="C94" s="18"/>
      <c r="D94" s="26">
        <v>6877</v>
      </c>
      <c r="E94" s="19" t="s">
        <v>5</v>
      </c>
      <c r="F94" s="26">
        <v>7392</v>
      </c>
      <c r="G94" s="19" t="s">
        <v>5</v>
      </c>
      <c r="H94" s="26">
        <v>6613</v>
      </c>
      <c r="I94" s="19" t="s">
        <v>5</v>
      </c>
      <c r="J94" s="26">
        <v>6253</v>
      </c>
      <c r="K94" s="19" t="s">
        <v>5</v>
      </c>
      <c r="L94" s="26">
        <v>7029</v>
      </c>
      <c r="M94" s="19" t="s">
        <v>5</v>
      </c>
      <c r="N94" s="26">
        <v>581</v>
      </c>
      <c r="O94" s="19" t="s">
        <v>5</v>
      </c>
      <c r="P94" s="26">
        <v>881</v>
      </c>
      <c r="Q94" s="19" t="s">
        <v>5</v>
      </c>
      <c r="R94" s="26">
        <v>787</v>
      </c>
      <c r="S94" s="19" t="s">
        <v>5</v>
      </c>
    </row>
    <row r="95" spans="1:19" ht="7.5" customHeight="1">
      <c r="A95" s="26"/>
      <c r="B95" s="23" t="s">
        <v>295</v>
      </c>
      <c r="C95" s="18"/>
      <c r="D95" s="26">
        <v>310</v>
      </c>
      <c r="E95" s="19" t="s">
        <v>5</v>
      </c>
      <c r="F95" s="26">
        <v>176</v>
      </c>
      <c r="G95" s="19" t="s">
        <v>5</v>
      </c>
      <c r="H95" s="26">
        <v>81</v>
      </c>
      <c r="I95" s="19" t="s">
        <v>5</v>
      </c>
      <c r="J95" s="26">
        <v>77</v>
      </c>
      <c r="K95" s="19" t="s">
        <v>5</v>
      </c>
      <c r="L95" s="26">
        <v>53</v>
      </c>
      <c r="M95" s="19" t="s">
        <v>5</v>
      </c>
      <c r="N95" s="26">
        <v>3</v>
      </c>
      <c r="O95" s="19" t="s">
        <v>5</v>
      </c>
      <c r="P95" s="26">
        <v>6</v>
      </c>
      <c r="Q95" s="19" t="s">
        <v>5</v>
      </c>
      <c r="R95" s="26">
        <v>4</v>
      </c>
      <c r="S95" s="19" t="s">
        <v>5</v>
      </c>
    </row>
    <row r="96" spans="1:19" ht="7.5" customHeight="1">
      <c r="A96" s="26"/>
      <c r="B96" s="23" t="s">
        <v>263</v>
      </c>
      <c r="C96" s="18"/>
      <c r="D96" s="26">
        <v>308</v>
      </c>
      <c r="E96" s="19" t="s">
        <v>5</v>
      </c>
      <c r="F96" s="26">
        <v>178</v>
      </c>
      <c r="G96" s="19" t="s">
        <v>5</v>
      </c>
      <c r="H96" s="26">
        <v>415</v>
      </c>
      <c r="I96" s="19" t="s">
        <v>5</v>
      </c>
      <c r="J96" s="26">
        <v>380</v>
      </c>
      <c r="K96" s="19" t="s">
        <v>5</v>
      </c>
      <c r="L96" s="26">
        <v>299</v>
      </c>
      <c r="M96" s="19" t="s">
        <v>5</v>
      </c>
      <c r="N96" s="26">
        <v>26</v>
      </c>
      <c r="O96" s="19" t="s">
        <v>5</v>
      </c>
      <c r="P96" s="26">
        <v>24</v>
      </c>
      <c r="Q96" s="19" t="s">
        <v>5</v>
      </c>
      <c r="R96" s="26">
        <v>28</v>
      </c>
      <c r="S96" s="19" t="s">
        <v>5</v>
      </c>
    </row>
    <row r="97" spans="1:19" ht="7.5" customHeight="1">
      <c r="A97" s="26"/>
      <c r="B97" s="23"/>
      <c r="C97" s="18" t="s">
        <v>94</v>
      </c>
      <c r="D97" s="26">
        <f>SUM(D93:D96)</f>
        <v>9310</v>
      </c>
      <c r="E97" s="19"/>
      <c r="F97" s="26">
        <f>SUM(F93:F96)</f>
        <v>14187</v>
      </c>
      <c r="G97" s="19"/>
      <c r="H97" s="26">
        <f>SUM(H93:H96)</f>
        <v>13970</v>
      </c>
      <c r="I97" s="19"/>
      <c r="J97" s="26">
        <f>SUM(J93:J96)</f>
        <v>13105</v>
      </c>
      <c r="K97" s="19"/>
      <c r="L97" s="26">
        <f>SUM(L93:L96)</f>
        <v>14093</v>
      </c>
      <c r="M97" s="19"/>
      <c r="N97" s="26">
        <f>SUM(N93:N96)</f>
        <v>1207</v>
      </c>
      <c r="O97" s="19"/>
      <c r="P97" s="26">
        <f>SUM(P93:P96)</f>
        <v>1574</v>
      </c>
      <c r="Q97" s="19"/>
      <c r="R97" s="26">
        <f>SUM(R93:R96)</f>
        <v>1498</v>
      </c>
      <c r="S97" s="19"/>
    </row>
    <row r="98" spans="1:19" ht="7.5" customHeight="1">
      <c r="A98" s="26"/>
      <c r="B98" s="7"/>
      <c r="C98" s="13" t="s">
        <v>512</v>
      </c>
      <c r="D98" s="31">
        <f>D91+D97</f>
        <v>89642</v>
      </c>
      <c r="E98" s="19"/>
      <c r="F98" s="31">
        <f>F91+F97</f>
        <v>92486</v>
      </c>
      <c r="G98" s="19"/>
      <c r="H98" s="31">
        <f>H91+H97</f>
        <v>85217</v>
      </c>
      <c r="I98" s="19"/>
      <c r="J98" s="31">
        <f>J91+J97</f>
        <v>80363</v>
      </c>
      <c r="K98" s="19"/>
      <c r="L98" s="31">
        <f>L91+L97</f>
        <v>85479</v>
      </c>
      <c r="M98" s="19"/>
      <c r="N98" s="31">
        <f>N91+N97</f>
        <v>7501</v>
      </c>
      <c r="O98" s="19"/>
      <c r="P98" s="31">
        <f>P91+P97</f>
        <v>9329</v>
      </c>
      <c r="Q98" s="19"/>
      <c r="R98" s="31">
        <f>R91+R97</f>
        <v>8760</v>
      </c>
      <c r="S98" s="19"/>
    </row>
    <row r="99" spans="1:19" ht="7.5" customHeight="1">
      <c r="A99" s="12"/>
      <c r="B99" s="11"/>
      <c r="C99" s="10"/>
      <c r="D99" s="11"/>
      <c r="E99" s="10"/>
      <c r="F99" s="11"/>
      <c r="G99" s="10"/>
      <c r="H99" s="11"/>
      <c r="I99" s="10"/>
      <c r="J99" s="11"/>
      <c r="K99" s="10"/>
      <c r="L99" s="11"/>
      <c r="M99" s="10"/>
      <c r="N99" s="11"/>
      <c r="O99" s="10"/>
      <c r="P99" s="11"/>
      <c r="Q99" s="10"/>
      <c r="R99" s="11"/>
      <c r="S99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Spain and Sweden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110</v>
      </c>
      <c r="C3" s="3"/>
      <c r="D3" s="5">
        <v>2015</v>
      </c>
      <c r="E3" s="6"/>
      <c r="F3" s="5">
        <v>2016</v>
      </c>
      <c r="G3" s="6"/>
      <c r="H3" s="5">
        <v>2017</v>
      </c>
      <c r="I3" s="6"/>
      <c r="J3" s="5">
        <v>2017</v>
      </c>
      <c r="K3" s="6"/>
      <c r="L3" s="5">
        <v>2018</v>
      </c>
      <c r="M3" s="6"/>
      <c r="N3" s="5">
        <v>2018</v>
      </c>
      <c r="O3" s="6"/>
      <c r="P3" s="5">
        <v>2018</v>
      </c>
      <c r="Q3" s="6"/>
      <c r="R3" s="5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75</v>
      </c>
      <c r="K5" s="9"/>
      <c r="L5" s="25" t="s">
        <v>75</v>
      </c>
      <c r="M5" s="9"/>
      <c r="N5" s="25" t="s">
        <v>77</v>
      </c>
      <c r="O5" s="9"/>
      <c r="P5" s="25" t="s">
        <v>78</v>
      </c>
      <c r="Q5" s="9"/>
      <c r="R5" s="25" t="s">
        <v>79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206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205</v>
      </c>
      <c r="C8" s="18"/>
      <c r="D8" s="26">
        <v>1775</v>
      </c>
      <c r="E8" s="19" t="s">
        <v>5</v>
      </c>
      <c r="F8" s="26">
        <v>1651</v>
      </c>
      <c r="G8" s="19" t="s">
        <v>5</v>
      </c>
      <c r="H8" s="26">
        <v>1417</v>
      </c>
      <c r="I8" s="19" t="s">
        <v>5</v>
      </c>
      <c r="J8" s="26">
        <v>1417</v>
      </c>
      <c r="K8" s="19" t="s">
        <v>5</v>
      </c>
      <c r="L8" s="26">
        <v>1477</v>
      </c>
      <c r="M8" s="19" t="s">
        <v>5</v>
      </c>
      <c r="N8" s="26">
        <v>197</v>
      </c>
      <c r="O8" s="19" t="s">
        <v>5</v>
      </c>
      <c r="P8" s="26">
        <v>174</v>
      </c>
      <c r="Q8" s="19" t="s">
        <v>5</v>
      </c>
      <c r="R8" s="26">
        <v>54</v>
      </c>
      <c r="S8" s="19" t="s">
        <v>5</v>
      </c>
    </row>
    <row r="9" spans="1:19" ht="7.5" customHeight="1">
      <c r="A9" s="26"/>
      <c r="B9" s="23" t="s">
        <v>208</v>
      </c>
      <c r="C9" s="18"/>
      <c r="D9" s="26">
        <v>3522</v>
      </c>
      <c r="E9" s="19" t="s">
        <v>5</v>
      </c>
      <c r="F9" s="26">
        <v>3763</v>
      </c>
      <c r="G9" s="19" t="s">
        <v>5</v>
      </c>
      <c r="H9" s="26">
        <v>3464</v>
      </c>
      <c r="I9" s="19" t="s">
        <v>5</v>
      </c>
      <c r="J9" s="26">
        <v>3464</v>
      </c>
      <c r="K9" s="19" t="s">
        <v>5</v>
      </c>
      <c r="L9" s="26">
        <v>3687</v>
      </c>
      <c r="M9" s="19" t="s">
        <v>5</v>
      </c>
      <c r="N9" s="26">
        <v>351</v>
      </c>
      <c r="O9" s="19" t="s">
        <v>5</v>
      </c>
      <c r="P9" s="26">
        <v>361</v>
      </c>
      <c r="Q9" s="19" t="s">
        <v>5</v>
      </c>
      <c r="R9" s="26">
        <v>160</v>
      </c>
      <c r="S9" s="19" t="s">
        <v>5</v>
      </c>
    </row>
    <row r="10" spans="1:19" ht="7.5" customHeight="1">
      <c r="A10" s="26"/>
      <c r="B10" s="23" t="s">
        <v>586</v>
      </c>
      <c r="C10" s="18"/>
      <c r="D10" s="26">
        <v>4435</v>
      </c>
      <c r="E10" s="19" t="s">
        <v>5</v>
      </c>
      <c r="F10" s="26">
        <v>3020</v>
      </c>
      <c r="G10" s="19" t="s">
        <v>5</v>
      </c>
      <c r="H10" s="26">
        <v>2691</v>
      </c>
      <c r="I10" s="19" t="s">
        <v>5</v>
      </c>
      <c r="J10" s="26">
        <v>2691</v>
      </c>
      <c r="K10" s="19" t="s">
        <v>5</v>
      </c>
      <c r="L10" s="26">
        <v>3045</v>
      </c>
      <c r="M10" s="19" t="s">
        <v>5</v>
      </c>
      <c r="N10" s="26">
        <v>210</v>
      </c>
      <c r="O10" s="19" t="s">
        <v>5</v>
      </c>
      <c r="P10" s="26">
        <v>421</v>
      </c>
      <c r="Q10" s="19" t="s">
        <v>5</v>
      </c>
      <c r="R10" s="26">
        <v>304</v>
      </c>
      <c r="S10" s="19" t="s">
        <v>5</v>
      </c>
    </row>
    <row r="11" spans="1:19" ht="8.25" customHeight="1">
      <c r="A11" s="26"/>
      <c r="B11" s="7" t="s">
        <v>207</v>
      </c>
      <c r="C11" s="13"/>
      <c r="D11" s="26"/>
      <c r="E11" s="19"/>
      <c r="F11" s="26"/>
      <c r="G11" s="19"/>
      <c r="H11" s="26"/>
      <c r="I11" s="19"/>
      <c r="J11" s="26"/>
      <c r="K11" s="19"/>
      <c r="L11" s="26"/>
      <c r="M11" s="19"/>
      <c r="N11" s="26"/>
      <c r="O11" s="19"/>
      <c r="P11" s="26"/>
      <c r="Q11" s="19"/>
      <c r="R11" s="26"/>
      <c r="S11" s="19"/>
    </row>
    <row r="12" spans="1:19" ht="7.5" customHeight="1">
      <c r="A12" s="26"/>
      <c r="B12" s="23" t="s">
        <v>205</v>
      </c>
      <c r="C12" s="18"/>
      <c r="D12" s="26">
        <v>65</v>
      </c>
      <c r="E12" s="19" t="s">
        <v>5</v>
      </c>
      <c r="F12" s="26">
        <v>56</v>
      </c>
      <c r="G12" s="19" t="s">
        <v>5</v>
      </c>
      <c r="H12" s="26">
        <v>29</v>
      </c>
      <c r="I12" s="19" t="s">
        <v>5</v>
      </c>
      <c r="J12" s="26">
        <v>29</v>
      </c>
      <c r="K12" s="19" t="s">
        <v>5</v>
      </c>
      <c r="L12" s="26">
        <v>134</v>
      </c>
      <c r="M12" s="19" t="s">
        <v>5</v>
      </c>
      <c r="N12" s="26">
        <v>3</v>
      </c>
      <c r="O12" s="19" t="s">
        <v>5</v>
      </c>
      <c r="P12" s="26">
        <v>8</v>
      </c>
      <c r="Q12" s="19" t="s">
        <v>5</v>
      </c>
      <c r="R12" s="26">
        <v>4</v>
      </c>
      <c r="S12" s="19" t="s">
        <v>5</v>
      </c>
    </row>
    <row r="13" spans="1:19" ht="7.5" customHeight="1">
      <c r="A13" s="26"/>
      <c r="B13" s="23" t="s">
        <v>208</v>
      </c>
      <c r="C13" s="18"/>
      <c r="D13" s="26">
        <v>755</v>
      </c>
      <c r="E13" s="19" t="s">
        <v>5</v>
      </c>
      <c r="F13" s="26">
        <v>1214</v>
      </c>
      <c r="G13" s="19" t="s">
        <v>5</v>
      </c>
      <c r="H13" s="26">
        <v>1219</v>
      </c>
      <c r="I13" s="19" t="s">
        <v>5</v>
      </c>
      <c r="J13" s="26">
        <v>1219</v>
      </c>
      <c r="K13" s="19" t="s">
        <v>5</v>
      </c>
      <c r="L13" s="26">
        <v>1083</v>
      </c>
      <c r="M13" s="19" t="s">
        <v>5</v>
      </c>
      <c r="N13" s="26">
        <v>50</v>
      </c>
      <c r="O13" s="19" t="s">
        <v>5</v>
      </c>
      <c r="P13" s="26">
        <v>64</v>
      </c>
      <c r="Q13" s="19" t="s">
        <v>5</v>
      </c>
      <c r="R13" s="26">
        <v>47</v>
      </c>
      <c r="S13" s="19" t="s">
        <v>5</v>
      </c>
    </row>
    <row r="14" spans="1:19" ht="7.5" customHeight="1">
      <c r="A14" s="26"/>
      <c r="B14" s="23" t="s">
        <v>587</v>
      </c>
      <c r="C14" s="18"/>
      <c r="D14" s="26">
        <v>82921</v>
      </c>
      <c r="E14" s="19" t="s">
        <v>5</v>
      </c>
      <c r="F14" s="26">
        <v>83224</v>
      </c>
      <c r="G14" s="19" t="s">
        <v>5</v>
      </c>
      <c r="H14" s="26">
        <v>86741</v>
      </c>
      <c r="I14" s="19" t="s">
        <v>5</v>
      </c>
      <c r="J14" s="26">
        <v>86741</v>
      </c>
      <c r="K14" s="19" t="s">
        <v>5</v>
      </c>
      <c r="L14" s="26">
        <v>83031</v>
      </c>
      <c r="M14" s="19" t="s">
        <v>5</v>
      </c>
      <c r="N14" s="26">
        <v>9099</v>
      </c>
      <c r="O14" s="19" t="s">
        <v>5</v>
      </c>
      <c r="P14" s="26">
        <v>7536</v>
      </c>
      <c r="Q14" s="19" t="s">
        <v>5</v>
      </c>
      <c r="R14" s="26">
        <v>5287</v>
      </c>
      <c r="S14" s="19" t="s">
        <v>5</v>
      </c>
    </row>
    <row r="15" spans="1:19" ht="8.25" customHeight="1">
      <c r="A15" s="26"/>
      <c r="B15" s="7" t="s">
        <v>210</v>
      </c>
      <c r="C15" s="13"/>
      <c r="D15" s="26"/>
      <c r="E15" s="19"/>
      <c r="F15" s="26"/>
      <c r="G15" s="19"/>
      <c r="H15" s="26"/>
      <c r="I15" s="19"/>
      <c r="J15" s="26"/>
      <c r="K15" s="19"/>
      <c r="L15" s="26"/>
      <c r="M15" s="19"/>
      <c r="N15" s="26"/>
      <c r="O15" s="19"/>
      <c r="P15" s="26"/>
      <c r="Q15" s="19"/>
      <c r="R15" s="26"/>
      <c r="S15" s="19"/>
    </row>
    <row r="16" spans="1:19" ht="7.5" customHeight="1">
      <c r="A16" s="26"/>
      <c r="B16" s="23" t="s">
        <v>205</v>
      </c>
      <c r="C16" s="18"/>
      <c r="D16" s="26">
        <v>1710</v>
      </c>
      <c r="E16" s="19" t="s">
        <v>5</v>
      </c>
      <c r="F16" s="26">
        <v>1595</v>
      </c>
      <c r="G16" s="19" t="s">
        <v>5</v>
      </c>
      <c r="H16" s="26">
        <v>1390</v>
      </c>
      <c r="I16" s="19" t="s">
        <v>5</v>
      </c>
      <c r="J16" s="26">
        <v>1390</v>
      </c>
      <c r="K16" s="19" t="s">
        <v>5</v>
      </c>
      <c r="L16" s="26">
        <v>1343</v>
      </c>
      <c r="M16" s="19" t="s">
        <v>5</v>
      </c>
      <c r="N16" s="26">
        <v>194</v>
      </c>
      <c r="O16" s="19" t="s">
        <v>5</v>
      </c>
      <c r="P16" s="26">
        <v>166</v>
      </c>
      <c r="Q16" s="19" t="s">
        <v>5</v>
      </c>
      <c r="R16" s="26">
        <v>50</v>
      </c>
      <c r="S16" s="19" t="s">
        <v>5</v>
      </c>
    </row>
    <row r="17" spans="1:19" ht="8.25" customHeight="1">
      <c r="A17" s="26"/>
      <c r="B17" s="7" t="s">
        <v>211</v>
      </c>
      <c r="C17" s="13"/>
      <c r="D17" s="26"/>
      <c r="E17" s="19"/>
      <c r="F17" s="26"/>
      <c r="G17" s="19"/>
      <c r="H17" s="26"/>
      <c r="I17" s="19"/>
      <c r="J17" s="26"/>
      <c r="K17" s="19"/>
      <c r="L17" s="26"/>
      <c r="M17" s="19"/>
      <c r="N17" s="26"/>
      <c r="O17" s="19"/>
      <c r="P17" s="26"/>
      <c r="Q17" s="19"/>
      <c r="R17" s="26"/>
      <c r="S17" s="19"/>
    </row>
    <row r="18" spans="1:19" ht="8.25" customHeight="1">
      <c r="A18" s="26"/>
      <c r="B18" s="7" t="s">
        <v>202</v>
      </c>
      <c r="C18" s="13"/>
      <c r="D18" s="26"/>
      <c r="E18" s="19"/>
      <c r="F18" s="26"/>
      <c r="G18" s="19"/>
      <c r="H18" s="26"/>
      <c r="I18" s="19"/>
      <c r="J18" s="26"/>
      <c r="K18" s="19"/>
      <c r="L18" s="26"/>
      <c r="M18" s="19"/>
      <c r="N18" s="26"/>
      <c r="O18" s="19"/>
      <c r="P18" s="26"/>
      <c r="Q18" s="19"/>
      <c r="R18" s="26"/>
      <c r="S18" s="19"/>
    </row>
    <row r="19" spans="1:19" ht="7.5" customHeight="1">
      <c r="A19" s="26"/>
      <c r="B19" s="23" t="s">
        <v>259</v>
      </c>
      <c r="C19" s="18"/>
      <c r="D19" s="26">
        <v>33927</v>
      </c>
      <c r="E19" s="19" t="s">
        <v>5</v>
      </c>
      <c r="F19" s="26">
        <v>29942</v>
      </c>
      <c r="G19" s="19" t="s">
        <v>5</v>
      </c>
      <c r="H19" s="26">
        <v>29608</v>
      </c>
      <c r="I19" s="19" t="s">
        <v>5</v>
      </c>
      <c r="J19" s="26">
        <v>29608</v>
      </c>
      <c r="K19" s="19" t="s">
        <v>5</v>
      </c>
      <c r="L19" s="26">
        <v>28518</v>
      </c>
      <c r="M19" s="19" t="s">
        <v>5</v>
      </c>
      <c r="N19" s="26">
        <v>3223</v>
      </c>
      <c r="O19" s="19" t="s">
        <v>5</v>
      </c>
      <c r="P19" s="26">
        <v>2715</v>
      </c>
      <c r="Q19" s="19" t="s">
        <v>5</v>
      </c>
      <c r="R19" s="26">
        <v>2099</v>
      </c>
      <c r="S19" s="19" t="s">
        <v>5</v>
      </c>
    </row>
    <row r="20" spans="1:19" ht="8.25" customHeight="1">
      <c r="A20" s="26"/>
      <c r="B20" s="7" t="s">
        <v>206</v>
      </c>
      <c r="C20" s="13"/>
      <c r="D20" s="26"/>
      <c r="E20" s="19"/>
      <c r="F20" s="26"/>
      <c r="G20" s="19"/>
      <c r="H20" s="26"/>
      <c r="I20" s="19"/>
      <c r="J20" s="26"/>
      <c r="K20" s="19"/>
      <c r="L20" s="26"/>
      <c r="M20" s="19"/>
      <c r="N20" s="26"/>
      <c r="O20" s="19"/>
      <c r="P20" s="26"/>
      <c r="Q20" s="19"/>
      <c r="R20" s="26"/>
      <c r="S20" s="19"/>
    </row>
    <row r="21" spans="1:19" ht="7.5" customHeight="1">
      <c r="A21" s="26"/>
      <c r="B21" s="23" t="s">
        <v>259</v>
      </c>
      <c r="C21" s="18"/>
      <c r="D21" s="26"/>
      <c r="E21" s="19"/>
      <c r="F21" s="26"/>
      <c r="G21" s="19"/>
      <c r="H21" s="26"/>
      <c r="I21" s="19"/>
      <c r="J21" s="26"/>
      <c r="K21" s="19"/>
      <c r="L21" s="26"/>
      <c r="M21" s="19"/>
      <c r="N21" s="26"/>
      <c r="O21" s="19"/>
      <c r="P21" s="26"/>
      <c r="Q21" s="19"/>
      <c r="R21" s="26"/>
      <c r="S21" s="19"/>
    </row>
    <row r="22" spans="1:19" ht="7.5" customHeight="1">
      <c r="A22" s="26"/>
      <c r="B22" s="23" t="s">
        <v>260</v>
      </c>
      <c r="C22" s="18"/>
      <c r="D22" s="26">
        <v>46666</v>
      </c>
      <c r="E22" s="19" t="s">
        <v>5</v>
      </c>
      <c r="F22" s="26">
        <v>43318</v>
      </c>
      <c r="G22" s="19" t="s">
        <v>5</v>
      </c>
      <c r="H22" s="26">
        <v>42091</v>
      </c>
      <c r="I22" s="19" t="s">
        <v>5</v>
      </c>
      <c r="J22" s="26">
        <v>42091</v>
      </c>
      <c r="K22" s="19" t="s">
        <v>5</v>
      </c>
      <c r="L22" s="26">
        <v>45512</v>
      </c>
      <c r="M22" s="19" t="s">
        <v>5</v>
      </c>
      <c r="N22" s="26">
        <v>4462</v>
      </c>
      <c r="O22" s="19" t="s">
        <v>5</v>
      </c>
      <c r="P22" s="26">
        <v>3808</v>
      </c>
      <c r="Q22" s="19" t="s">
        <v>5</v>
      </c>
      <c r="R22" s="26">
        <v>2920</v>
      </c>
      <c r="S22" s="19" t="s">
        <v>5</v>
      </c>
    </row>
    <row r="23" spans="1:19" ht="7.5" customHeight="1">
      <c r="A23" s="26"/>
      <c r="B23" s="23" t="s">
        <v>588</v>
      </c>
      <c r="C23" s="18"/>
      <c r="D23" s="26">
        <v>3033</v>
      </c>
      <c r="E23" s="19" t="s">
        <v>5</v>
      </c>
      <c r="F23" s="26">
        <v>3115</v>
      </c>
      <c r="G23" s="19" t="s">
        <v>5</v>
      </c>
      <c r="H23" s="26">
        <v>3408</v>
      </c>
      <c r="I23" s="19" t="s">
        <v>5</v>
      </c>
      <c r="J23" s="26">
        <v>3408</v>
      </c>
      <c r="K23" s="19" t="s">
        <v>5</v>
      </c>
      <c r="L23" s="26">
        <v>3476</v>
      </c>
      <c r="M23" s="19" t="s">
        <v>5</v>
      </c>
      <c r="N23" s="26">
        <v>392</v>
      </c>
      <c r="O23" s="19" t="s">
        <v>5</v>
      </c>
      <c r="P23" s="26">
        <v>272</v>
      </c>
      <c r="Q23" s="19" t="s">
        <v>5</v>
      </c>
      <c r="R23" s="26">
        <v>226</v>
      </c>
      <c r="S23" s="19" t="s">
        <v>5</v>
      </c>
    </row>
    <row r="24" spans="1:19" ht="7.5" customHeight="1">
      <c r="A24" s="26"/>
      <c r="B24" s="23" t="s">
        <v>589</v>
      </c>
      <c r="C24" s="18"/>
      <c r="D24" s="26">
        <v>12244</v>
      </c>
      <c r="E24" s="19" t="s">
        <v>5</v>
      </c>
      <c r="F24" s="26">
        <v>11775</v>
      </c>
      <c r="G24" s="19" t="s">
        <v>5</v>
      </c>
      <c r="H24" s="26">
        <v>11453</v>
      </c>
      <c r="I24" s="19" t="s">
        <v>5</v>
      </c>
      <c r="J24" s="26">
        <v>11453</v>
      </c>
      <c r="K24" s="19" t="s">
        <v>5</v>
      </c>
      <c r="L24" s="26">
        <v>11803</v>
      </c>
      <c r="M24" s="19" t="s">
        <v>5</v>
      </c>
      <c r="N24" s="26">
        <v>1225</v>
      </c>
      <c r="O24" s="19" t="s">
        <v>5</v>
      </c>
      <c r="P24" s="26">
        <v>1092</v>
      </c>
      <c r="Q24" s="19" t="s">
        <v>5</v>
      </c>
      <c r="R24" s="26">
        <v>478</v>
      </c>
      <c r="S24" s="19" t="s">
        <v>5</v>
      </c>
    </row>
    <row r="25" spans="1:19" ht="7.5" customHeight="1">
      <c r="A25" s="26"/>
      <c r="B25" s="23" t="s">
        <v>263</v>
      </c>
      <c r="C25" s="18"/>
      <c r="D25" s="26">
        <v>1823</v>
      </c>
      <c r="E25" s="19" t="s">
        <v>5</v>
      </c>
      <c r="F25" s="26">
        <v>1791</v>
      </c>
      <c r="G25" s="19" t="s">
        <v>5</v>
      </c>
      <c r="H25" s="26">
        <v>1634</v>
      </c>
      <c r="I25" s="19" t="s">
        <v>5</v>
      </c>
      <c r="J25" s="26">
        <v>1634</v>
      </c>
      <c r="K25" s="19" t="s">
        <v>5</v>
      </c>
      <c r="L25" s="26">
        <v>1858</v>
      </c>
      <c r="M25" s="19" t="s">
        <v>5</v>
      </c>
      <c r="N25" s="26">
        <v>142</v>
      </c>
      <c r="O25" s="19" t="s">
        <v>5</v>
      </c>
      <c r="P25" s="26">
        <v>155</v>
      </c>
      <c r="Q25" s="19" t="s">
        <v>5</v>
      </c>
      <c r="R25" s="26">
        <v>87</v>
      </c>
      <c r="S25" s="19" t="s">
        <v>5</v>
      </c>
    </row>
    <row r="26" spans="1:19" ht="7.5" customHeight="1">
      <c r="A26" s="26"/>
      <c r="B26" s="23"/>
      <c r="C26" s="18" t="s">
        <v>94</v>
      </c>
      <c r="D26" s="26">
        <f>SUM(D22:D25)</f>
        <v>63766</v>
      </c>
      <c r="E26" s="19"/>
      <c r="F26" s="26">
        <f>SUM(F22:F25)</f>
        <v>59999</v>
      </c>
      <c r="G26" s="19"/>
      <c r="H26" s="26">
        <f>SUM(H22:H25)</f>
        <v>58586</v>
      </c>
      <c r="I26" s="19"/>
      <c r="J26" s="26">
        <f>SUM(J22:J25)</f>
        <v>58586</v>
      </c>
      <c r="K26" s="19"/>
      <c r="L26" s="26">
        <f>SUM(L22:L25)</f>
        <v>62649</v>
      </c>
      <c r="M26" s="19"/>
      <c r="N26" s="26">
        <f>SUM(N22:N25)</f>
        <v>6221</v>
      </c>
      <c r="O26" s="19"/>
      <c r="P26" s="26">
        <f>SUM(P22:P25)</f>
        <v>5327</v>
      </c>
      <c r="Q26" s="19"/>
      <c r="R26" s="26">
        <f>SUM(R22:R25)</f>
        <v>3711</v>
      </c>
      <c r="S26" s="19"/>
    </row>
    <row r="27" spans="1:19" ht="7.5" customHeight="1">
      <c r="A27" s="26"/>
      <c r="B27" s="23" t="s">
        <v>264</v>
      </c>
      <c r="C27" s="18"/>
      <c r="D27" s="26"/>
      <c r="E27" s="19"/>
      <c r="F27" s="26"/>
      <c r="G27" s="19"/>
      <c r="H27" s="26"/>
      <c r="I27" s="19"/>
      <c r="J27" s="26"/>
      <c r="K27" s="19"/>
      <c r="L27" s="26"/>
      <c r="M27" s="19"/>
      <c r="N27" s="26"/>
      <c r="O27" s="19"/>
      <c r="P27" s="26"/>
      <c r="Q27" s="19"/>
      <c r="R27" s="26"/>
      <c r="S27" s="19"/>
    </row>
    <row r="28" spans="1:19" ht="7.5" customHeight="1">
      <c r="A28" s="26"/>
      <c r="B28" s="23" t="s">
        <v>260</v>
      </c>
      <c r="C28" s="18"/>
      <c r="D28" s="26">
        <v>1765</v>
      </c>
      <c r="E28" s="19" t="s">
        <v>5</v>
      </c>
      <c r="F28" s="26">
        <v>2013</v>
      </c>
      <c r="G28" s="19" t="s">
        <v>5</v>
      </c>
      <c r="H28" s="26">
        <v>2039</v>
      </c>
      <c r="I28" s="19" t="s">
        <v>5</v>
      </c>
      <c r="J28" s="26">
        <v>2039</v>
      </c>
      <c r="K28" s="19" t="s">
        <v>5</v>
      </c>
      <c r="L28" s="26">
        <v>2526</v>
      </c>
      <c r="M28" s="19" t="s">
        <v>5</v>
      </c>
      <c r="N28" s="26">
        <v>247</v>
      </c>
      <c r="O28" s="19" t="s">
        <v>5</v>
      </c>
      <c r="P28" s="26">
        <v>199</v>
      </c>
      <c r="Q28" s="19" t="s">
        <v>5</v>
      </c>
      <c r="R28" s="26">
        <v>159</v>
      </c>
      <c r="S28" s="19" t="s">
        <v>5</v>
      </c>
    </row>
    <row r="29" spans="1:19" ht="7.5" customHeight="1">
      <c r="A29" s="26"/>
      <c r="B29" s="23" t="s">
        <v>590</v>
      </c>
      <c r="C29" s="18"/>
      <c r="D29" s="26">
        <v>11036</v>
      </c>
      <c r="E29" s="19" t="s">
        <v>5</v>
      </c>
      <c r="F29" s="26">
        <v>10779</v>
      </c>
      <c r="G29" s="19" t="s">
        <v>5</v>
      </c>
      <c r="H29" s="26">
        <v>11608</v>
      </c>
      <c r="I29" s="19" t="s">
        <v>5</v>
      </c>
      <c r="J29" s="26">
        <v>11608</v>
      </c>
      <c r="K29" s="19" t="s">
        <v>5</v>
      </c>
      <c r="L29" s="26">
        <v>12197</v>
      </c>
      <c r="M29" s="19" t="s">
        <v>5</v>
      </c>
      <c r="N29" s="26">
        <v>1189</v>
      </c>
      <c r="O29" s="19" t="s">
        <v>5</v>
      </c>
      <c r="P29" s="26">
        <v>1026</v>
      </c>
      <c r="Q29" s="19" t="s">
        <v>5</v>
      </c>
      <c r="R29" s="26">
        <v>769</v>
      </c>
      <c r="S29" s="19" t="s">
        <v>5</v>
      </c>
    </row>
    <row r="30" spans="1:19" ht="7.5" customHeight="1">
      <c r="A30" s="26"/>
      <c r="B30" s="23" t="s">
        <v>591</v>
      </c>
      <c r="C30" s="18"/>
      <c r="D30" s="26">
        <v>15229</v>
      </c>
      <c r="E30" s="19" t="s">
        <v>5</v>
      </c>
      <c r="F30" s="26">
        <v>16398</v>
      </c>
      <c r="G30" s="19" t="s">
        <v>5</v>
      </c>
      <c r="H30" s="26">
        <v>19469</v>
      </c>
      <c r="I30" s="19" t="s">
        <v>5</v>
      </c>
      <c r="J30" s="26">
        <v>19469</v>
      </c>
      <c r="K30" s="19" t="s">
        <v>5</v>
      </c>
      <c r="L30" s="26">
        <v>20315</v>
      </c>
      <c r="M30" s="19" t="s">
        <v>5</v>
      </c>
      <c r="N30" s="26">
        <v>1853</v>
      </c>
      <c r="O30" s="19" t="s">
        <v>5</v>
      </c>
      <c r="P30" s="26">
        <v>1739</v>
      </c>
      <c r="Q30" s="19" t="s">
        <v>5</v>
      </c>
      <c r="R30" s="26">
        <v>932</v>
      </c>
      <c r="S30" s="19" t="s">
        <v>5</v>
      </c>
    </row>
    <row r="31" spans="1:19" ht="7.5" customHeight="1">
      <c r="A31" s="26"/>
      <c r="B31" s="23" t="s">
        <v>263</v>
      </c>
      <c r="C31" s="18"/>
      <c r="D31" s="26">
        <v>1602</v>
      </c>
      <c r="E31" s="19" t="s">
        <v>5</v>
      </c>
      <c r="F31" s="26">
        <v>1416</v>
      </c>
      <c r="G31" s="19" t="s">
        <v>5</v>
      </c>
      <c r="H31" s="26">
        <v>1455</v>
      </c>
      <c r="I31" s="19" t="s">
        <v>5</v>
      </c>
      <c r="J31" s="26">
        <v>1455</v>
      </c>
      <c r="K31" s="19" t="s">
        <v>5</v>
      </c>
      <c r="L31" s="26">
        <v>1568</v>
      </c>
      <c r="M31" s="19" t="s">
        <v>5</v>
      </c>
      <c r="N31" s="26">
        <v>121</v>
      </c>
      <c r="O31" s="19" t="s">
        <v>5</v>
      </c>
      <c r="P31" s="26">
        <v>121</v>
      </c>
      <c r="Q31" s="19" t="s">
        <v>5</v>
      </c>
      <c r="R31" s="26">
        <v>63</v>
      </c>
      <c r="S31" s="19" t="s">
        <v>5</v>
      </c>
    </row>
    <row r="32" spans="1:19" ht="7.5" customHeight="1">
      <c r="A32" s="26"/>
      <c r="B32" s="23"/>
      <c r="C32" s="18" t="s">
        <v>94</v>
      </c>
      <c r="D32" s="26">
        <f>SUM(D28:D31)</f>
        <v>29632</v>
      </c>
      <c r="E32" s="19"/>
      <c r="F32" s="26">
        <f>SUM(F28:F31)</f>
        <v>30606</v>
      </c>
      <c r="G32" s="19"/>
      <c r="H32" s="26">
        <f>SUM(H28:H31)</f>
        <v>34571</v>
      </c>
      <c r="I32" s="19"/>
      <c r="J32" s="26">
        <f>SUM(J28:J31)</f>
        <v>34571</v>
      </c>
      <c r="K32" s="19"/>
      <c r="L32" s="26">
        <f>SUM(L28:L31)</f>
        <v>36606</v>
      </c>
      <c r="M32" s="19"/>
      <c r="N32" s="26">
        <f>SUM(N28:N31)</f>
        <v>3410</v>
      </c>
      <c r="O32" s="19"/>
      <c r="P32" s="26">
        <f>SUM(P28:P31)</f>
        <v>3085</v>
      </c>
      <c r="Q32" s="19"/>
      <c r="R32" s="26">
        <f>SUM(R28:R31)</f>
        <v>1923</v>
      </c>
      <c r="S32" s="19"/>
    </row>
    <row r="33" spans="1:19" ht="7.5" customHeight="1">
      <c r="A33" s="26"/>
      <c r="B33" s="7"/>
      <c r="C33" s="13" t="s">
        <v>511</v>
      </c>
      <c r="D33" s="31">
        <f>D26+D32</f>
        <v>93398</v>
      </c>
      <c r="E33" s="19"/>
      <c r="F33" s="31">
        <f>F26+F32</f>
        <v>90605</v>
      </c>
      <c r="G33" s="19"/>
      <c r="H33" s="31">
        <f>H26+H32</f>
        <v>93157</v>
      </c>
      <c r="I33" s="19"/>
      <c r="J33" s="31">
        <f>J26+J32</f>
        <v>93157</v>
      </c>
      <c r="K33" s="19"/>
      <c r="L33" s="31">
        <f>L26+L32</f>
        <v>99255</v>
      </c>
      <c r="M33" s="19"/>
      <c r="N33" s="31">
        <f>N26+N32</f>
        <v>9631</v>
      </c>
      <c r="O33" s="19"/>
      <c r="P33" s="31">
        <f>P26+P32</f>
        <v>8412</v>
      </c>
      <c r="Q33" s="19"/>
      <c r="R33" s="31">
        <f>R26+R32</f>
        <v>5634</v>
      </c>
      <c r="S33" s="19"/>
    </row>
    <row r="34" spans="1:19" ht="7.5" customHeight="1">
      <c r="A34" s="26"/>
      <c r="B34" s="23" t="s">
        <v>267</v>
      </c>
      <c r="C34" s="18"/>
      <c r="D34" s="26">
        <v>1181</v>
      </c>
      <c r="E34" s="19" t="s">
        <v>5</v>
      </c>
      <c r="F34" s="26">
        <v>1112</v>
      </c>
      <c r="G34" s="19" t="s">
        <v>5</v>
      </c>
      <c r="H34" s="26">
        <v>1150</v>
      </c>
      <c r="I34" s="19" t="s">
        <v>5</v>
      </c>
      <c r="J34" s="26">
        <v>1150</v>
      </c>
      <c r="K34" s="19" t="s">
        <v>5</v>
      </c>
      <c r="L34" s="26">
        <v>1373</v>
      </c>
      <c r="M34" s="19" t="s">
        <v>5</v>
      </c>
      <c r="N34" s="26">
        <v>87</v>
      </c>
      <c r="O34" s="19" t="s">
        <v>5</v>
      </c>
      <c r="P34" s="26">
        <v>95</v>
      </c>
      <c r="Q34" s="19" t="s">
        <v>5</v>
      </c>
      <c r="R34" s="26">
        <v>78</v>
      </c>
      <c r="S34" s="19" t="s">
        <v>5</v>
      </c>
    </row>
    <row r="35" spans="1:19" ht="8.25" customHeight="1">
      <c r="A35" s="26"/>
      <c r="B35" s="7" t="s">
        <v>207</v>
      </c>
      <c r="C35" s="13"/>
      <c r="D35" s="26"/>
      <c r="E35" s="19"/>
      <c r="F35" s="26"/>
      <c r="G35" s="19"/>
      <c r="H35" s="26"/>
      <c r="I35" s="19"/>
      <c r="J35" s="26"/>
      <c r="K35" s="19"/>
      <c r="L35" s="26"/>
      <c r="M35" s="19"/>
      <c r="N35" s="26"/>
      <c r="O35" s="19"/>
      <c r="P35" s="26"/>
      <c r="Q35" s="19"/>
      <c r="R35" s="26"/>
      <c r="S35" s="19"/>
    </row>
    <row r="36" spans="1:19" ht="7.5" customHeight="1">
      <c r="A36" s="26"/>
      <c r="B36" s="23" t="s">
        <v>259</v>
      </c>
      <c r="C36" s="18"/>
      <c r="D36" s="26"/>
      <c r="E36" s="19"/>
      <c r="F36" s="26"/>
      <c r="G36" s="19"/>
      <c r="H36" s="26"/>
      <c r="I36" s="19"/>
      <c r="J36" s="26"/>
      <c r="K36" s="19"/>
      <c r="L36" s="26"/>
      <c r="M36" s="19"/>
      <c r="N36" s="26"/>
      <c r="O36" s="19"/>
      <c r="P36" s="26"/>
      <c r="Q36" s="19"/>
      <c r="R36" s="26"/>
      <c r="S36" s="19"/>
    </row>
    <row r="37" spans="1:19" ht="7.5" customHeight="1">
      <c r="A37" s="26"/>
      <c r="B37" s="23" t="s">
        <v>260</v>
      </c>
      <c r="C37" s="18"/>
      <c r="D37" s="26">
        <v>520</v>
      </c>
      <c r="E37" s="19" t="s">
        <v>5</v>
      </c>
      <c r="F37" s="26">
        <v>546</v>
      </c>
      <c r="G37" s="19" t="s">
        <v>5</v>
      </c>
      <c r="H37" s="26">
        <v>494</v>
      </c>
      <c r="I37" s="19" t="s">
        <v>5</v>
      </c>
      <c r="J37" s="26">
        <v>494</v>
      </c>
      <c r="K37" s="19" t="s">
        <v>5</v>
      </c>
      <c r="L37" s="26">
        <v>445</v>
      </c>
      <c r="M37" s="19" t="s">
        <v>5</v>
      </c>
      <c r="N37" s="26">
        <v>16</v>
      </c>
      <c r="O37" s="19" t="s">
        <v>5</v>
      </c>
      <c r="P37" s="26">
        <v>48</v>
      </c>
      <c r="Q37" s="19" t="s">
        <v>5</v>
      </c>
      <c r="R37" s="26">
        <v>17</v>
      </c>
      <c r="S37" s="19" t="s">
        <v>5</v>
      </c>
    </row>
    <row r="38" spans="1:19" ht="7.5" customHeight="1">
      <c r="A38" s="26"/>
      <c r="B38" s="23" t="s">
        <v>592</v>
      </c>
      <c r="C38" s="18"/>
      <c r="D38" s="26">
        <v>504</v>
      </c>
      <c r="E38" s="19" t="s">
        <v>5</v>
      </c>
      <c r="F38" s="26">
        <v>389</v>
      </c>
      <c r="G38" s="19" t="s">
        <v>5</v>
      </c>
      <c r="H38" s="26">
        <v>365</v>
      </c>
      <c r="I38" s="19" t="s">
        <v>5</v>
      </c>
      <c r="J38" s="26">
        <v>365</v>
      </c>
      <c r="K38" s="19" t="s">
        <v>5</v>
      </c>
      <c r="L38" s="26">
        <v>268</v>
      </c>
      <c r="M38" s="19" t="s">
        <v>5</v>
      </c>
      <c r="N38" s="26">
        <v>28</v>
      </c>
      <c r="O38" s="19" t="s">
        <v>5</v>
      </c>
      <c r="P38" s="26">
        <v>9</v>
      </c>
      <c r="Q38" s="19" t="s">
        <v>5</v>
      </c>
      <c r="R38" s="26">
        <v>27</v>
      </c>
      <c r="S38" s="19" t="s">
        <v>5</v>
      </c>
    </row>
    <row r="39" spans="1:19" ht="7.5" customHeight="1">
      <c r="A39" s="26"/>
      <c r="B39" s="23" t="s">
        <v>593</v>
      </c>
      <c r="C39" s="18"/>
      <c r="D39" s="26">
        <v>353</v>
      </c>
      <c r="E39" s="19" t="s">
        <v>5</v>
      </c>
      <c r="F39" s="26">
        <v>369</v>
      </c>
      <c r="G39" s="19" t="s">
        <v>5</v>
      </c>
      <c r="H39" s="26">
        <v>413</v>
      </c>
      <c r="I39" s="19" t="s">
        <v>5</v>
      </c>
      <c r="J39" s="26">
        <v>413</v>
      </c>
      <c r="K39" s="19" t="s">
        <v>5</v>
      </c>
      <c r="L39" s="26">
        <v>313</v>
      </c>
      <c r="M39" s="19" t="s">
        <v>5</v>
      </c>
      <c r="N39" s="26">
        <v>35</v>
      </c>
      <c r="O39" s="19" t="s">
        <v>5</v>
      </c>
      <c r="P39" s="26">
        <v>32</v>
      </c>
      <c r="Q39" s="19" t="s">
        <v>5</v>
      </c>
      <c r="R39" s="26">
        <v>8</v>
      </c>
      <c r="S39" s="19" t="s">
        <v>5</v>
      </c>
    </row>
    <row r="40" spans="1:19" ht="7.5" customHeight="1">
      <c r="A40" s="26"/>
      <c r="B40" s="23" t="s">
        <v>263</v>
      </c>
      <c r="C40" s="18"/>
      <c r="D40" s="26">
        <v>80</v>
      </c>
      <c r="E40" s="19" t="s">
        <v>5</v>
      </c>
      <c r="F40" s="26">
        <v>62</v>
      </c>
      <c r="G40" s="19" t="s">
        <v>5</v>
      </c>
      <c r="H40" s="26">
        <v>43</v>
      </c>
      <c r="I40" s="19" t="s">
        <v>5</v>
      </c>
      <c r="J40" s="26">
        <v>43</v>
      </c>
      <c r="K40" s="19" t="s">
        <v>5</v>
      </c>
      <c r="L40" s="26">
        <v>48</v>
      </c>
      <c r="M40" s="19" t="s">
        <v>5</v>
      </c>
      <c r="N40" s="26">
        <v>7</v>
      </c>
      <c r="O40" s="19" t="s">
        <v>5</v>
      </c>
      <c r="P40" s="26">
        <v>2</v>
      </c>
      <c r="Q40" s="19" t="s">
        <v>5</v>
      </c>
      <c r="R40" s="26">
        <v>2</v>
      </c>
      <c r="S40" s="19" t="s">
        <v>5</v>
      </c>
    </row>
    <row r="41" spans="1:19" ht="7.5" customHeight="1">
      <c r="A41" s="26"/>
      <c r="B41" s="23"/>
      <c r="C41" s="18" t="s">
        <v>94</v>
      </c>
      <c r="D41" s="26">
        <f>SUM(D37:D40)</f>
        <v>1457</v>
      </c>
      <c r="E41" s="19"/>
      <c r="F41" s="26">
        <f>SUM(F37:F40)</f>
        <v>1366</v>
      </c>
      <c r="G41" s="19"/>
      <c r="H41" s="26">
        <f>SUM(H37:H40)</f>
        <v>1315</v>
      </c>
      <c r="I41" s="19"/>
      <c r="J41" s="26">
        <f>SUM(J37:J40)</f>
        <v>1315</v>
      </c>
      <c r="K41" s="19"/>
      <c r="L41" s="26">
        <f>SUM(L37:L40)</f>
        <v>1074</v>
      </c>
      <c r="M41" s="19"/>
      <c r="N41" s="26">
        <f>SUM(N37:N40)</f>
        <v>86</v>
      </c>
      <c r="O41" s="19"/>
      <c r="P41" s="26">
        <f>SUM(P37:P40)</f>
        <v>91</v>
      </c>
      <c r="Q41" s="19"/>
      <c r="R41" s="26">
        <f>SUM(R37:R40)</f>
        <v>54</v>
      </c>
      <c r="S41" s="19"/>
    </row>
    <row r="42" spans="1:19" ht="7.5" customHeight="1">
      <c r="A42" s="26"/>
      <c r="B42" s="23" t="s">
        <v>264</v>
      </c>
      <c r="C42" s="18"/>
      <c r="D42" s="26"/>
      <c r="E42" s="19"/>
      <c r="F42" s="26"/>
      <c r="G42" s="19"/>
      <c r="H42" s="26"/>
      <c r="I42" s="19"/>
      <c r="J42" s="26"/>
      <c r="K42" s="19"/>
      <c r="L42" s="26"/>
      <c r="M42" s="19"/>
      <c r="N42" s="26"/>
      <c r="O42" s="19"/>
      <c r="P42" s="26"/>
      <c r="Q42" s="19"/>
      <c r="R42" s="26"/>
      <c r="S42" s="19"/>
    </row>
    <row r="43" spans="1:19" ht="7.5" customHeight="1">
      <c r="A43" s="26"/>
      <c r="B43" s="23" t="s">
        <v>260</v>
      </c>
      <c r="C43" s="18"/>
      <c r="D43" s="26">
        <v>522</v>
      </c>
      <c r="E43" s="19" t="s">
        <v>5</v>
      </c>
      <c r="F43" s="26">
        <v>541</v>
      </c>
      <c r="G43" s="19" t="s">
        <v>5</v>
      </c>
      <c r="H43" s="26">
        <v>313</v>
      </c>
      <c r="I43" s="19" t="s">
        <v>5</v>
      </c>
      <c r="J43" s="26">
        <v>313</v>
      </c>
      <c r="K43" s="19" t="s">
        <v>5</v>
      </c>
      <c r="L43" s="26">
        <v>247</v>
      </c>
      <c r="M43" s="19" t="s">
        <v>5</v>
      </c>
      <c r="N43" s="26">
        <v>19</v>
      </c>
      <c r="O43" s="19" t="s">
        <v>5</v>
      </c>
      <c r="P43" s="26">
        <v>15</v>
      </c>
      <c r="Q43" s="19" t="s">
        <v>5</v>
      </c>
      <c r="R43" s="26">
        <v>9</v>
      </c>
      <c r="S43" s="19" t="s">
        <v>5</v>
      </c>
    </row>
    <row r="44" spans="1:19" ht="7.5" customHeight="1">
      <c r="A44" s="26"/>
      <c r="B44" s="23" t="s">
        <v>594</v>
      </c>
      <c r="C44" s="18"/>
      <c r="D44" s="26">
        <v>1646</v>
      </c>
      <c r="E44" s="19" t="s">
        <v>5</v>
      </c>
      <c r="F44" s="26">
        <v>1476</v>
      </c>
      <c r="G44" s="19" t="s">
        <v>5</v>
      </c>
      <c r="H44" s="26">
        <v>1370</v>
      </c>
      <c r="I44" s="19" t="s">
        <v>5</v>
      </c>
      <c r="J44" s="26">
        <v>1370</v>
      </c>
      <c r="K44" s="19" t="s">
        <v>5</v>
      </c>
      <c r="L44" s="26">
        <v>1350</v>
      </c>
      <c r="M44" s="19" t="s">
        <v>5</v>
      </c>
      <c r="N44" s="26">
        <v>155</v>
      </c>
      <c r="O44" s="19" t="s">
        <v>5</v>
      </c>
      <c r="P44" s="26">
        <v>149</v>
      </c>
      <c r="Q44" s="19" t="s">
        <v>5</v>
      </c>
      <c r="R44" s="26">
        <v>56</v>
      </c>
      <c r="S44" s="19" t="s">
        <v>5</v>
      </c>
    </row>
    <row r="45" spans="1:19" ht="7.5" customHeight="1">
      <c r="A45" s="26"/>
      <c r="B45" s="23" t="s">
        <v>595</v>
      </c>
      <c r="C45" s="18"/>
      <c r="D45" s="26">
        <v>573</v>
      </c>
      <c r="E45" s="19" t="s">
        <v>5</v>
      </c>
      <c r="F45" s="26">
        <v>415</v>
      </c>
      <c r="G45" s="19" t="s">
        <v>5</v>
      </c>
      <c r="H45" s="26">
        <v>409</v>
      </c>
      <c r="I45" s="19" t="s">
        <v>5</v>
      </c>
      <c r="J45" s="26">
        <v>409</v>
      </c>
      <c r="K45" s="19" t="s">
        <v>5</v>
      </c>
      <c r="L45" s="26">
        <v>534</v>
      </c>
      <c r="M45" s="19" t="s">
        <v>5</v>
      </c>
      <c r="N45" s="26">
        <v>58</v>
      </c>
      <c r="O45" s="19" t="s">
        <v>5</v>
      </c>
      <c r="P45" s="26">
        <v>57</v>
      </c>
      <c r="Q45" s="19" t="s">
        <v>5</v>
      </c>
      <c r="R45" s="26">
        <v>49</v>
      </c>
      <c r="S45" s="19" t="s">
        <v>5</v>
      </c>
    </row>
    <row r="46" spans="1:19" ht="7.5" customHeight="1">
      <c r="A46" s="26"/>
      <c r="B46" s="23" t="s">
        <v>263</v>
      </c>
      <c r="C46" s="18"/>
      <c r="D46" s="26">
        <v>427</v>
      </c>
      <c r="E46" s="19" t="s">
        <v>5</v>
      </c>
      <c r="F46" s="26">
        <v>261</v>
      </c>
      <c r="G46" s="19" t="s">
        <v>5</v>
      </c>
      <c r="H46" s="26">
        <v>195</v>
      </c>
      <c r="I46" s="19" t="s">
        <v>5</v>
      </c>
      <c r="J46" s="26">
        <v>195</v>
      </c>
      <c r="K46" s="19" t="s">
        <v>5</v>
      </c>
      <c r="L46" s="26">
        <v>187</v>
      </c>
      <c r="M46" s="19" t="s">
        <v>5</v>
      </c>
      <c r="N46" s="26">
        <v>15</v>
      </c>
      <c r="O46" s="19" t="s">
        <v>5</v>
      </c>
      <c r="P46" s="26">
        <v>18</v>
      </c>
      <c r="Q46" s="19" t="s">
        <v>5</v>
      </c>
      <c r="R46" s="26">
        <v>13</v>
      </c>
      <c r="S46" s="19" t="s">
        <v>5</v>
      </c>
    </row>
    <row r="47" spans="1:19" ht="7.5" customHeight="1">
      <c r="A47" s="26"/>
      <c r="B47" s="23"/>
      <c r="C47" s="18" t="s">
        <v>94</v>
      </c>
      <c r="D47" s="26">
        <f>SUM(D43:D46)</f>
        <v>3168</v>
      </c>
      <c r="E47" s="19"/>
      <c r="F47" s="26">
        <f>SUM(F43:F46)</f>
        <v>2693</v>
      </c>
      <c r="G47" s="19"/>
      <c r="H47" s="26">
        <f>SUM(H43:H46)</f>
        <v>2287</v>
      </c>
      <c r="I47" s="19"/>
      <c r="J47" s="26">
        <f>SUM(J43:J46)</f>
        <v>2287</v>
      </c>
      <c r="K47" s="19"/>
      <c r="L47" s="26">
        <f>SUM(L43:L46)</f>
        <v>2318</v>
      </c>
      <c r="M47" s="19"/>
      <c r="N47" s="26">
        <f>SUM(N43:N46)</f>
        <v>247</v>
      </c>
      <c r="O47" s="19"/>
      <c r="P47" s="26">
        <f>SUM(P43:P46)</f>
        <v>239</v>
      </c>
      <c r="Q47" s="19"/>
      <c r="R47" s="26">
        <f>SUM(R43:R46)</f>
        <v>127</v>
      </c>
      <c r="S47" s="19"/>
    </row>
    <row r="48" spans="1:19" ht="7.5" customHeight="1">
      <c r="A48" s="26"/>
      <c r="B48" s="7"/>
      <c r="C48" s="13" t="s">
        <v>512</v>
      </c>
      <c r="D48" s="31">
        <f>D41+D47</f>
        <v>4625</v>
      </c>
      <c r="E48" s="19"/>
      <c r="F48" s="31">
        <f>F41+F47</f>
        <v>4059</v>
      </c>
      <c r="G48" s="19"/>
      <c r="H48" s="31">
        <f>H41+H47</f>
        <v>3602</v>
      </c>
      <c r="I48" s="19"/>
      <c r="J48" s="31">
        <f>J41+J47</f>
        <v>3602</v>
      </c>
      <c r="K48" s="19"/>
      <c r="L48" s="31">
        <f>L41+L47</f>
        <v>3392</v>
      </c>
      <c r="M48" s="19"/>
      <c r="N48" s="31">
        <f>N41+N47</f>
        <v>333</v>
      </c>
      <c r="O48" s="19"/>
      <c r="P48" s="31">
        <f>P41+P47</f>
        <v>330</v>
      </c>
      <c r="Q48" s="19"/>
      <c r="R48" s="31">
        <f>R41+R47</f>
        <v>181</v>
      </c>
      <c r="S48" s="19"/>
    </row>
    <row r="49" spans="1:19" ht="7.5" customHeight="1">
      <c r="A49" s="12"/>
      <c r="B49" s="11"/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</row>
    <row r="51" spans="1:19" ht="22.5" customHeight="1">
      <c r="A51" s="2"/>
      <c r="B51" s="1" t="s">
        <v>88</v>
      </c>
      <c r="C51" s="3"/>
      <c r="D51" s="5">
        <v>2015</v>
      </c>
      <c r="E51" s="6"/>
      <c r="F51" s="5">
        <v>2016</v>
      </c>
      <c r="G51" s="6"/>
      <c r="H51" s="5">
        <v>2017</v>
      </c>
      <c r="I51" s="6"/>
      <c r="J51" s="5">
        <v>2017</v>
      </c>
      <c r="K51" s="6"/>
      <c r="L51" s="5">
        <v>2018</v>
      </c>
      <c r="M51" s="6"/>
      <c r="N51" s="5">
        <v>2018</v>
      </c>
      <c r="O51" s="6"/>
      <c r="P51" s="5">
        <v>2018</v>
      </c>
      <c r="Q51" s="6"/>
      <c r="R51" s="5">
        <v>2018</v>
      </c>
      <c r="S51" s="6"/>
    </row>
    <row r="52" spans="1:19" ht="2.25" customHeight="1">
      <c r="A52" s="26"/>
      <c r="D52" s="25"/>
      <c r="E52" s="9"/>
      <c r="F52" s="25"/>
      <c r="G52" s="9"/>
      <c r="H52" s="25"/>
      <c r="I52" s="9"/>
      <c r="J52" s="25"/>
      <c r="K52" s="9"/>
      <c r="L52" s="25"/>
      <c r="M52" s="9"/>
      <c r="N52" s="25"/>
      <c r="O52" s="9"/>
      <c r="P52" s="25"/>
      <c r="Q52" s="9"/>
      <c r="R52" s="25"/>
      <c r="S52" s="9"/>
    </row>
    <row r="53" spans="1:19" ht="9" customHeight="1">
      <c r="A53" s="26"/>
      <c r="D53" s="25" t="s">
        <v>5</v>
      </c>
      <c r="E53" s="9"/>
      <c r="F53" s="25" t="s">
        <v>5</v>
      </c>
      <c r="G53" s="9"/>
      <c r="H53" s="25" t="s">
        <v>5</v>
      </c>
      <c r="I53" s="9"/>
      <c r="J53" s="25" t="s">
        <v>142</v>
      </c>
      <c r="K53" s="9"/>
      <c r="L53" s="25" t="s">
        <v>142</v>
      </c>
      <c r="M53" s="9"/>
      <c r="N53" s="25" t="s">
        <v>76</v>
      </c>
      <c r="O53" s="9"/>
      <c r="P53" s="25" t="s">
        <v>77</v>
      </c>
      <c r="Q53" s="9"/>
      <c r="R53" s="25" t="s">
        <v>78</v>
      </c>
      <c r="S53" s="9"/>
    </row>
    <row r="54" spans="1:19" ht="8.25" customHeight="1">
      <c r="A54" s="26"/>
      <c r="B54" s="7" t="s">
        <v>201</v>
      </c>
      <c r="C54" s="13"/>
      <c r="D54" s="26"/>
      <c r="E54" s="19"/>
      <c r="F54" s="26"/>
      <c r="G54" s="19"/>
      <c r="H54" s="26"/>
      <c r="I54" s="19"/>
      <c r="J54" s="26"/>
      <c r="K54" s="19"/>
      <c r="L54" s="26"/>
      <c r="M54" s="19"/>
      <c r="N54" s="26"/>
      <c r="O54" s="19"/>
      <c r="P54" s="26"/>
      <c r="Q54" s="19"/>
      <c r="R54" s="26"/>
      <c r="S54" s="19"/>
    </row>
    <row r="55" spans="1:19" ht="8.25" customHeight="1">
      <c r="A55" s="26"/>
      <c r="B55" s="7" t="s">
        <v>206</v>
      </c>
      <c r="C55" s="13"/>
      <c r="D55" s="26"/>
      <c r="E55" s="19"/>
      <c r="F55" s="26"/>
      <c r="G55" s="19"/>
      <c r="H55" s="26"/>
      <c r="I55" s="19"/>
      <c r="J55" s="26"/>
      <c r="K55" s="19"/>
      <c r="L55" s="26"/>
      <c r="M55" s="19"/>
      <c r="N55" s="26"/>
      <c r="O55" s="19"/>
      <c r="P55" s="26"/>
      <c r="Q55" s="19"/>
      <c r="R55" s="26"/>
      <c r="S55" s="19"/>
    </row>
    <row r="56" spans="1:19" ht="7.5" customHeight="1">
      <c r="A56" s="26"/>
      <c r="B56" s="23" t="s">
        <v>596</v>
      </c>
      <c r="C56" s="18"/>
      <c r="D56" s="26">
        <v>234</v>
      </c>
      <c r="E56" s="19" t="s">
        <v>5</v>
      </c>
      <c r="F56" s="26">
        <v>547</v>
      </c>
      <c r="G56" s="19" t="s">
        <v>5</v>
      </c>
      <c r="H56" s="26">
        <v>175</v>
      </c>
      <c r="I56" s="19" t="s">
        <v>5</v>
      </c>
      <c r="J56" s="26">
        <v>175</v>
      </c>
      <c r="K56" s="19" t="s">
        <v>5</v>
      </c>
      <c r="L56" s="26">
        <v>267</v>
      </c>
      <c r="M56" s="19" t="s">
        <v>5</v>
      </c>
      <c r="N56" s="26">
        <v>0</v>
      </c>
      <c r="O56" s="19" t="s">
        <v>5</v>
      </c>
      <c r="P56" s="26">
        <v>44</v>
      </c>
      <c r="Q56" s="19" t="s">
        <v>5</v>
      </c>
      <c r="R56" s="26">
        <v>45</v>
      </c>
      <c r="S56" s="19" t="s">
        <v>5</v>
      </c>
    </row>
    <row r="57" spans="1:19" ht="7.5" customHeight="1">
      <c r="A57" s="26"/>
      <c r="B57" s="23" t="s">
        <v>205</v>
      </c>
      <c r="C57" s="18"/>
      <c r="D57" s="26">
        <v>471397</v>
      </c>
      <c r="E57" s="19" t="s">
        <v>5</v>
      </c>
      <c r="F57" s="26">
        <v>534127</v>
      </c>
      <c r="G57" s="19" t="s">
        <v>5</v>
      </c>
      <c r="H57" s="26">
        <v>583847</v>
      </c>
      <c r="I57" s="19" t="s">
        <v>5</v>
      </c>
      <c r="J57" s="26">
        <v>537909</v>
      </c>
      <c r="K57" s="19" t="s">
        <v>5</v>
      </c>
      <c r="L57" s="26">
        <v>447800</v>
      </c>
      <c r="M57" s="19" t="s">
        <v>5</v>
      </c>
      <c r="N57" s="26">
        <v>41983</v>
      </c>
      <c r="O57" s="19" t="s">
        <v>5</v>
      </c>
      <c r="P57" s="26">
        <v>39327</v>
      </c>
      <c r="Q57" s="19" t="s">
        <v>5</v>
      </c>
      <c r="R57" s="26">
        <v>36041</v>
      </c>
      <c r="S57" s="19" t="s">
        <v>5</v>
      </c>
    </row>
    <row r="58" spans="1:19" ht="7.5" customHeight="1">
      <c r="A58" s="26"/>
      <c r="B58" s="23" t="s">
        <v>208</v>
      </c>
      <c r="C58" s="18"/>
      <c r="D58" s="26">
        <v>11667</v>
      </c>
      <c r="E58" s="19" t="s">
        <v>5</v>
      </c>
      <c r="F58" s="26">
        <v>9056</v>
      </c>
      <c r="G58" s="19" t="s">
        <v>5</v>
      </c>
      <c r="H58" s="26">
        <v>7525</v>
      </c>
      <c r="I58" s="19" t="s">
        <v>5</v>
      </c>
      <c r="J58" s="26">
        <v>7228</v>
      </c>
      <c r="K58" s="19" t="s">
        <v>5</v>
      </c>
      <c r="L58" s="26">
        <v>6483</v>
      </c>
      <c r="M58" s="19" t="s">
        <v>5</v>
      </c>
      <c r="N58" s="26">
        <v>889</v>
      </c>
      <c r="O58" s="19" t="s">
        <v>5</v>
      </c>
      <c r="P58" s="26">
        <v>1091</v>
      </c>
      <c r="Q58" s="19" t="s">
        <v>5</v>
      </c>
      <c r="R58" s="26">
        <v>890</v>
      </c>
      <c r="S58" s="19" t="s">
        <v>5</v>
      </c>
    </row>
    <row r="59" spans="1:19" ht="7.5" customHeight="1">
      <c r="A59" s="26"/>
      <c r="B59" s="23" t="s">
        <v>597</v>
      </c>
      <c r="C59" s="18"/>
      <c r="D59" s="26">
        <v>94597</v>
      </c>
      <c r="E59" s="19" t="s">
        <v>5</v>
      </c>
      <c r="F59" s="26">
        <v>111069</v>
      </c>
      <c r="G59" s="19" t="s">
        <v>5</v>
      </c>
      <c r="H59" s="26">
        <v>118753</v>
      </c>
      <c r="I59" s="19" t="s">
        <v>5</v>
      </c>
      <c r="J59" s="26">
        <v>107360</v>
      </c>
      <c r="K59" s="19" t="s">
        <v>5</v>
      </c>
      <c r="L59" s="26">
        <v>125211</v>
      </c>
      <c r="M59" s="19" t="s">
        <v>5</v>
      </c>
      <c r="N59" s="26">
        <v>12887</v>
      </c>
      <c r="O59" s="19" t="s">
        <v>5</v>
      </c>
      <c r="P59" s="26">
        <v>13494</v>
      </c>
      <c r="Q59" s="19" t="s">
        <v>5</v>
      </c>
      <c r="R59" s="26">
        <v>12255</v>
      </c>
      <c r="S59" s="19" t="s">
        <v>5</v>
      </c>
    </row>
    <row r="60" spans="1:19" ht="8.25" customHeight="1">
      <c r="A60" s="26"/>
      <c r="B60" s="7" t="s">
        <v>207</v>
      </c>
      <c r="C60" s="13"/>
      <c r="D60" s="26"/>
      <c r="E60" s="19"/>
      <c r="F60" s="26"/>
      <c r="G60" s="19"/>
      <c r="H60" s="26"/>
      <c r="I60" s="19"/>
      <c r="J60" s="26"/>
      <c r="K60" s="19"/>
      <c r="L60" s="26"/>
      <c r="M60" s="19"/>
      <c r="N60" s="26"/>
      <c r="O60" s="19"/>
      <c r="P60" s="26"/>
      <c r="Q60" s="19"/>
      <c r="R60" s="26"/>
      <c r="S60" s="19"/>
    </row>
    <row r="61" spans="1:19" ht="7.5" customHeight="1">
      <c r="A61" s="26"/>
      <c r="B61" s="23" t="s">
        <v>205</v>
      </c>
      <c r="C61" s="18"/>
      <c r="D61" s="26">
        <v>540</v>
      </c>
      <c r="E61" s="19" t="s">
        <v>5</v>
      </c>
      <c r="F61" s="26">
        <v>26892</v>
      </c>
      <c r="G61" s="19" t="s">
        <v>5</v>
      </c>
      <c r="H61" s="26">
        <v>85931</v>
      </c>
      <c r="I61" s="19" t="s">
        <v>5</v>
      </c>
      <c r="J61" s="26">
        <v>82755</v>
      </c>
      <c r="K61" s="19" t="s">
        <v>5</v>
      </c>
      <c r="L61" s="26">
        <v>101939</v>
      </c>
      <c r="M61" s="19" t="s">
        <v>5</v>
      </c>
      <c r="N61" s="26">
        <v>5119</v>
      </c>
      <c r="O61" s="19" t="s">
        <v>5</v>
      </c>
      <c r="P61" s="26">
        <v>12632</v>
      </c>
      <c r="Q61" s="19" t="s">
        <v>5</v>
      </c>
      <c r="R61" s="26">
        <v>3358</v>
      </c>
      <c r="S61" s="19" t="s">
        <v>5</v>
      </c>
    </row>
    <row r="62" spans="1:19" ht="7.5" customHeight="1">
      <c r="A62" s="26"/>
      <c r="B62" s="23" t="s">
        <v>208</v>
      </c>
      <c r="C62" s="18"/>
      <c r="D62" s="26">
        <v>3595</v>
      </c>
      <c r="E62" s="19" t="s">
        <v>5</v>
      </c>
      <c r="F62" s="26">
        <v>4011</v>
      </c>
      <c r="G62" s="19" t="s">
        <v>5</v>
      </c>
      <c r="H62" s="26">
        <v>3943</v>
      </c>
      <c r="I62" s="19" t="s">
        <v>5</v>
      </c>
      <c r="J62" s="26">
        <v>3580</v>
      </c>
      <c r="K62" s="19" t="s">
        <v>5</v>
      </c>
      <c r="L62" s="26">
        <v>3843</v>
      </c>
      <c r="M62" s="19" t="s">
        <v>5</v>
      </c>
      <c r="N62" s="26">
        <v>301</v>
      </c>
      <c r="O62" s="19" t="s">
        <v>5</v>
      </c>
      <c r="P62" s="26">
        <v>373</v>
      </c>
      <c r="Q62" s="19" t="s">
        <v>5</v>
      </c>
      <c r="R62" s="26">
        <v>494</v>
      </c>
      <c r="S62" s="19" t="s">
        <v>5</v>
      </c>
    </row>
    <row r="63" spans="1:19" ht="7.5" customHeight="1">
      <c r="A63" s="26"/>
      <c r="B63" s="23" t="s">
        <v>598</v>
      </c>
      <c r="C63" s="18"/>
      <c r="D63" s="26">
        <v>53628</v>
      </c>
      <c r="E63" s="19" t="s">
        <v>5</v>
      </c>
      <c r="F63" s="26">
        <v>49297</v>
      </c>
      <c r="G63" s="19" t="s">
        <v>5</v>
      </c>
      <c r="H63" s="26">
        <v>76009</v>
      </c>
      <c r="I63" s="19" t="s">
        <v>5</v>
      </c>
      <c r="J63" s="26">
        <v>69242</v>
      </c>
      <c r="K63" s="19" t="s">
        <v>5</v>
      </c>
      <c r="L63" s="26">
        <v>78518</v>
      </c>
      <c r="M63" s="19" t="s">
        <v>5</v>
      </c>
      <c r="N63" s="26">
        <v>5941</v>
      </c>
      <c r="O63" s="19" t="s">
        <v>5</v>
      </c>
      <c r="P63" s="26">
        <v>9597</v>
      </c>
      <c r="Q63" s="19" t="s">
        <v>5</v>
      </c>
      <c r="R63" s="26">
        <v>7946</v>
      </c>
      <c r="S63" s="19" t="s">
        <v>5</v>
      </c>
    </row>
    <row r="64" spans="1:19" ht="8.25" customHeight="1">
      <c r="A64" s="26"/>
      <c r="B64" s="7" t="s">
        <v>210</v>
      </c>
      <c r="C64" s="13"/>
      <c r="D64" s="26"/>
      <c r="E64" s="19"/>
      <c r="F64" s="26"/>
      <c r="G64" s="19"/>
      <c r="H64" s="26"/>
      <c r="I64" s="19"/>
      <c r="J64" s="26"/>
      <c r="K64" s="19"/>
      <c r="L64" s="26"/>
      <c r="M64" s="19"/>
      <c r="N64" s="26"/>
      <c r="O64" s="19"/>
      <c r="P64" s="26"/>
      <c r="Q64" s="19"/>
      <c r="R64" s="26"/>
      <c r="S64" s="19"/>
    </row>
    <row r="65" spans="1:19" ht="7.5" customHeight="1">
      <c r="A65" s="26"/>
      <c r="B65" s="23" t="s">
        <v>205</v>
      </c>
      <c r="C65" s="18"/>
      <c r="D65" s="26">
        <v>470857</v>
      </c>
      <c r="E65" s="19" t="s">
        <v>5</v>
      </c>
      <c r="F65" s="26">
        <v>507235</v>
      </c>
      <c r="G65" s="19" t="s">
        <v>5</v>
      </c>
      <c r="H65" s="26">
        <v>497908</v>
      </c>
      <c r="I65" s="19" t="s">
        <v>5</v>
      </c>
      <c r="J65" s="26">
        <v>455154</v>
      </c>
      <c r="K65" s="19" t="s">
        <v>5</v>
      </c>
      <c r="L65" s="26">
        <v>345860</v>
      </c>
      <c r="M65" s="19" t="s">
        <v>5</v>
      </c>
      <c r="N65" s="26">
        <v>36864</v>
      </c>
      <c r="O65" s="19" t="s">
        <v>5</v>
      </c>
      <c r="P65" s="26">
        <v>26695</v>
      </c>
      <c r="Q65" s="19" t="s">
        <v>5</v>
      </c>
      <c r="R65" s="26">
        <v>32683</v>
      </c>
      <c r="S65" s="19" t="s">
        <v>5</v>
      </c>
    </row>
    <row r="66" spans="1:19" ht="8.25" customHeight="1">
      <c r="A66" s="26"/>
      <c r="B66" s="7" t="s">
        <v>211</v>
      </c>
      <c r="C66" s="13"/>
      <c r="D66" s="26"/>
      <c r="E66" s="19"/>
      <c r="F66" s="26"/>
      <c r="G66" s="19"/>
      <c r="H66" s="26"/>
      <c r="I66" s="19"/>
      <c r="J66" s="26"/>
      <c r="K66" s="19"/>
      <c r="L66" s="26"/>
      <c r="M66" s="19"/>
      <c r="N66" s="26"/>
      <c r="O66" s="19"/>
      <c r="P66" s="26"/>
      <c r="Q66" s="19"/>
      <c r="R66" s="26"/>
      <c r="S66" s="19"/>
    </row>
    <row r="67" spans="1:19" ht="8.25" customHeight="1">
      <c r="A67" s="26"/>
      <c r="B67" s="7" t="s">
        <v>202</v>
      </c>
      <c r="C67" s="13"/>
      <c r="D67" s="26"/>
      <c r="E67" s="19"/>
      <c r="F67" s="26"/>
      <c r="G67" s="19"/>
      <c r="H67" s="26"/>
      <c r="I67" s="19"/>
      <c r="J67" s="26"/>
      <c r="K67" s="19"/>
      <c r="L67" s="26"/>
      <c r="M67" s="19"/>
      <c r="N67" s="26"/>
      <c r="O67" s="19"/>
      <c r="P67" s="26"/>
      <c r="Q67" s="19"/>
      <c r="R67" s="26"/>
      <c r="S67" s="19"/>
    </row>
    <row r="68" spans="1:19" ht="7.5" customHeight="1">
      <c r="A68" s="26"/>
      <c r="B68" s="23" t="s">
        <v>599</v>
      </c>
      <c r="C68" s="18"/>
      <c r="D68" s="26">
        <v>615323</v>
      </c>
      <c r="E68" s="19" t="s">
        <v>5</v>
      </c>
      <c r="F68" s="26">
        <v>644467</v>
      </c>
      <c r="G68" s="19" t="s">
        <v>5</v>
      </c>
      <c r="H68" s="26">
        <v>600810</v>
      </c>
      <c r="I68" s="19" t="s">
        <v>5</v>
      </c>
      <c r="J68" s="26">
        <v>554494</v>
      </c>
      <c r="K68" s="19" t="s">
        <v>5</v>
      </c>
      <c r="L68" s="26">
        <v>454301</v>
      </c>
      <c r="M68" s="19" t="s">
        <v>5</v>
      </c>
      <c r="N68" s="26">
        <v>45336</v>
      </c>
      <c r="O68" s="19" t="s">
        <v>5</v>
      </c>
      <c r="P68" s="26">
        <v>49549</v>
      </c>
      <c r="Q68" s="19" t="s">
        <v>5</v>
      </c>
      <c r="R68" s="26">
        <v>47447</v>
      </c>
      <c r="S68" s="19" t="s">
        <v>5</v>
      </c>
    </row>
    <row r="69" spans="1:19" ht="8.25" customHeight="1">
      <c r="A69" s="26"/>
      <c r="B69" s="7" t="s">
        <v>206</v>
      </c>
      <c r="C69" s="13"/>
      <c r="D69" s="26"/>
      <c r="E69" s="19"/>
      <c r="F69" s="26"/>
      <c r="G69" s="19"/>
      <c r="H69" s="26"/>
      <c r="I69" s="19"/>
      <c r="J69" s="26"/>
      <c r="K69" s="19"/>
      <c r="L69" s="26"/>
      <c r="M69" s="19"/>
      <c r="N69" s="26"/>
      <c r="O69" s="19"/>
      <c r="P69" s="26"/>
      <c r="Q69" s="19"/>
      <c r="R69" s="26"/>
      <c r="S69" s="19"/>
    </row>
    <row r="70" spans="1:19" ht="7.5" customHeight="1">
      <c r="A70" s="26"/>
      <c r="B70" s="23" t="s">
        <v>259</v>
      </c>
      <c r="C70" s="18"/>
      <c r="D70" s="26"/>
      <c r="E70" s="19"/>
      <c r="F70" s="26"/>
      <c r="G70" s="19"/>
      <c r="H70" s="26"/>
      <c r="I70" s="19"/>
      <c r="J70" s="26"/>
      <c r="K70" s="19"/>
      <c r="L70" s="26"/>
      <c r="M70" s="19"/>
      <c r="N70" s="26"/>
      <c r="O70" s="19"/>
      <c r="P70" s="26"/>
      <c r="Q70" s="19"/>
      <c r="R70" s="26"/>
      <c r="S70" s="19"/>
    </row>
    <row r="71" spans="1:19" ht="7.5" customHeight="1">
      <c r="A71" s="26"/>
      <c r="B71" s="23" t="s">
        <v>260</v>
      </c>
      <c r="C71" s="18"/>
      <c r="D71" s="26">
        <v>1891</v>
      </c>
      <c r="E71" s="19" t="s">
        <v>5</v>
      </c>
      <c r="F71" s="26">
        <v>1806</v>
      </c>
      <c r="G71" s="19" t="s">
        <v>5</v>
      </c>
      <c r="H71" s="26">
        <v>2963</v>
      </c>
      <c r="I71" s="19" t="s">
        <v>5</v>
      </c>
      <c r="J71" s="26">
        <v>2762</v>
      </c>
      <c r="K71" s="19" t="s">
        <v>5</v>
      </c>
      <c r="L71" s="26">
        <v>2605</v>
      </c>
      <c r="M71" s="19" t="s">
        <v>5</v>
      </c>
      <c r="N71" s="26">
        <v>369</v>
      </c>
      <c r="O71" s="19" t="s">
        <v>5</v>
      </c>
      <c r="P71" s="26">
        <v>229</v>
      </c>
      <c r="Q71" s="19" t="s">
        <v>5</v>
      </c>
      <c r="R71" s="26">
        <v>348</v>
      </c>
      <c r="S71" s="19" t="s">
        <v>5</v>
      </c>
    </row>
    <row r="72" spans="1:19" ht="7.5" customHeight="1">
      <c r="A72" s="26"/>
      <c r="B72" s="23" t="s">
        <v>600</v>
      </c>
      <c r="C72" s="18"/>
      <c r="D72" s="26">
        <v>5479</v>
      </c>
      <c r="E72" s="19" t="s">
        <v>5</v>
      </c>
      <c r="F72" s="26">
        <v>5376</v>
      </c>
      <c r="G72" s="19" t="s">
        <v>5</v>
      </c>
      <c r="H72" s="26">
        <v>6555</v>
      </c>
      <c r="I72" s="19" t="s">
        <v>5</v>
      </c>
      <c r="J72" s="26">
        <v>6017</v>
      </c>
      <c r="K72" s="19" t="s">
        <v>5</v>
      </c>
      <c r="L72" s="26">
        <v>5951</v>
      </c>
      <c r="M72" s="19" t="s">
        <v>5</v>
      </c>
      <c r="N72" s="26">
        <v>562</v>
      </c>
      <c r="O72" s="19" t="s">
        <v>5</v>
      </c>
      <c r="P72" s="26">
        <v>473</v>
      </c>
      <c r="Q72" s="19" t="s">
        <v>5</v>
      </c>
      <c r="R72" s="26">
        <v>532</v>
      </c>
      <c r="S72" s="19" t="s">
        <v>5</v>
      </c>
    </row>
    <row r="73" spans="1:19" ht="7.5" customHeight="1">
      <c r="A73" s="26"/>
      <c r="B73" s="23" t="s">
        <v>601</v>
      </c>
      <c r="C73" s="18"/>
      <c r="D73" s="26">
        <v>22005</v>
      </c>
      <c r="E73" s="19" t="s">
        <v>5</v>
      </c>
      <c r="F73" s="26">
        <v>23185</v>
      </c>
      <c r="G73" s="19" t="s">
        <v>5</v>
      </c>
      <c r="H73" s="26">
        <v>29503</v>
      </c>
      <c r="I73" s="19" t="s">
        <v>5</v>
      </c>
      <c r="J73" s="26">
        <v>27751</v>
      </c>
      <c r="K73" s="19" t="s">
        <v>5</v>
      </c>
      <c r="L73" s="26">
        <v>29001</v>
      </c>
      <c r="M73" s="19" t="s">
        <v>5</v>
      </c>
      <c r="N73" s="26">
        <v>2714</v>
      </c>
      <c r="O73" s="19" t="s">
        <v>5</v>
      </c>
      <c r="P73" s="26">
        <v>3000</v>
      </c>
      <c r="Q73" s="19" t="s">
        <v>5</v>
      </c>
      <c r="R73" s="26">
        <v>2787</v>
      </c>
      <c r="S73" s="19" t="s">
        <v>5</v>
      </c>
    </row>
    <row r="74" spans="1:19" ht="7.5" customHeight="1">
      <c r="A74" s="26"/>
      <c r="B74" s="23" t="s">
        <v>263</v>
      </c>
      <c r="C74" s="18"/>
      <c r="D74" s="26">
        <v>21547</v>
      </c>
      <c r="E74" s="19" t="s">
        <v>5</v>
      </c>
      <c r="F74" s="26">
        <v>22321</v>
      </c>
      <c r="G74" s="19" t="s">
        <v>5</v>
      </c>
      <c r="H74" s="26">
        <v>21468</v>
      </c>
      <c r="I74" s="19" t="s">
        <v>5</v>
      </c>
      <c r="J74" s="26">
        <v>19633</v>
      </c>
      <c r="K74" s="19" t="s">
        <v>5</v>
      </c>
      <c r="L74" s="26">
        <v>19245</v>
      </c>
      <c r="M74" s="19" t="s">
        <v>5</v>
      </c>
      <c r="N74" s="26">
        <v>1578</v>
      </c>
      <c r="O74" s="19" t="s">
        <v>5</v>
      </c>
      <c r="P74" s="26">
        <v>1344</v>
      </c>
      <c r="Q74" s="19" t="s">
        <v>5</v>
      </c>
      <c r="R74" s="26">
        <v>1316</v>
      </c>
      <c r="S74" s="19" t="s">
        <v>5</v>
      </c>
    </row>
    <row r="75" spans="1:19" ht="7.5" customHeight="1">
      <c r="A75" s="26"/>
      <c r="B75" s="23"/>
      <c r="C75" s="18" t="s">
        <v>94</v>
      </c>
      <c r="D75" s="26">
        <f>SUM(D71:D74)</f>
        <v>50922</v>
      </c>
      <c r="E75" s="19"/>
      <c r="F75" s="26">
        <f>SUM(F71:F74)</f>
        <v>52688</v>
      </c>
      <c r="G75" s="19"/>
      <c r="H75" s="26">
        <f>SUM(H71:H74)</f>
        <v>60489</v>
      </c>
      <c r="I75" s="19"/>
      <c r="J75" s="26">
        <f>SUM(J71:J74)</f>
        <v>56163</v>
      </c>
      <c r="K75" s="19"/>
      <c r="L75" s="26">
        <f>SUM(L71:L74)</f>
        <v>56802</v>
      </c>
      <c r="M75" s="19"/>
      <c r="N75" s="26">
        <f>SUM(N71:N74)</f>
        <v>5223</v>
      </c>
      <c r="O75" s="19"/>
      <c r="P75" s="26">
        <f>SUM(P71:P74)</f>
        <v>5046</v>
      </c>
      <c r="Q75" s="19"/>
      <c r="R75" s="26">
        <f>SUM(R71:R74)</f>
        <v>4983</v>
      </c>
      <c r="S75" s="19"/>
    </row>
    <row r="76" spans="1:19" ht="7.5" customHeight="1">
      <c r="A76" s="26"/>
      <c r="B76" s="23" t="s">
        <v>264</v>
      </c>
      <c r="C76" s="18"/>
      <c r="D76" s="26"/>
      <c r="E76" s="19"/>
      <c r="F76" s="26"/>
      <c r="G76" s="19"/>
      <c r="H76" s="26"/>
      <c r="I76" s="19"/>
      <c r="J76" s="26"/>
      <c r="K76" s="19"/>
      <c r="L76" s="26"/>
      <c r="M76" s="19"/>
      <c r="N76" s="26"/>
      <c r="O76" s="19"/>
      <c r="P76" s="26"/>
      <c r="Q76" s="19"/>
      <c r="R76" s="26"/>
      <c r="S76" s="19"/>
    </row>
    <row r="77" spans="1:19" ht="7.5" customHeight="1">
      <c r="A77" s="26"/>
      <c r="B77" s="23" t="s">
        <v>260</v>
      </c>
      <c r="C77" s="18"/>
      <c r="D77" s="26">
        <v>1933</v>
      </c>
      <c r="E77" s="19" t="s">
        <v>5</v>
      </c>
      <c r="F77" s="26">
        <v>1750</v>
      </c>
      <c r="G77" s="19" t="s">
        <v>5</v>
      </c>
      <c r="H77" s="26">
        <v>1662</v>
      </c>
      <c r="I77" s="19" t="s">
        <v>5</v>
      </c>
      <c r="J77" s="26">
        <v>1567</v>
      </c>
      <c r="K77" s="19" t="s">
        <v>5</v>
      </c>
      <c r="L77" s="26">
        <v>1495</v>
      </c>
      <c r="M77" s="19" t="s">
        <v>5</v>
      </c>
      <c r="N77" s="26">
        <v>118</v>
      </c>
      <c r="O77" s="19" t="s">
        <v>5</v>
      </c>
      <c r="P77" s="26">
        <v>165</v>
      </c>
      <c r="Q77" s="19" t="s">
        <v>5</v>
      </c>
      <c r="R77" s="26">
        <v>154</v>
      </c>
      <c r="S77" s="19" t="s">
        <v>5</v>
      </c>
    </row>
    <row r="78" spans="1:19" ht="7.5" customHeight="1">
      <c r="A78" s="26"/>
      <c r="B78" s="23" t="s">
        <v>602</v>
      </c>
      <c r="C78" s="18"/>
      <c r="D78" s="26">
        <v>3737</v>
      </c>
      <c r="E78" s="19" t="s">
        <v>5</v>
      </c>
      <c r="F78" s="26">
        <v>3939</v>
      </c>
      <c r="G78" s="19" t="s">
        <v>5</v>
      </c>
      <c r="H78" s="26">
        <v>3616</v>
      </c>
      <c r="I78" s="19" t="s">
        <v>5</v>
      </c>
      <c r="J78" s="26">
        <v>3345</v>
      </c>
      <c r="K78" s="19" t="s">
        <v>5</v>
      </c>
      <c r="L78" s="26">
        <v>4030</v>
      </c>
      <c r="M78" s="19" t="s">
        <v>5</v>
      </c>
      <c r="N78" s="26">
        <v>328</v>
      </c>
      <c r="O78" s="19" t="s">
        <v>5</v>
      </c>
      <c r="P78" s="26">
        <v>391</v>
      </c>
      <c r="Q78" s="19" t="s">
        <v>5</v>
      </c>
      <c r="R78" s="26">
        <v>428</v>
      </c>
      <c r="S78" s="19" t="s">
        <v>5</v>
      </c>
    </row>
    <row r="79" spans="1:19" ht="7.5" customHeight="1">
      <c r="A79" s="26"/>
      <c r="B79" s="23" t="s">
        <v>603</v>
      </c>
      <c r="C79" s="18"/>
      <c r="D79" s="26">
        <v>15578</v>
      </c>
      <c r="E79" s="19" t="s">
        <v>5</v>
      </c>
      <c r="F79" s="26">
        <v>15054</v>
      </c>
      <c r="G79" s="19" t="s">
        <v>5</v>
      </c>
      <c r="H79" s="26">
        <v>17309</v>
      </c>
      <c r="I79" s="19" t="s">
        <v>5</v>
      </c>
      <c r="J79" s="26">
        <v>15776</v>
      </c>
      <c r="K79" s="19" t="s">
        <v>5</v>
      </c>
      <c r="L79" s="26">
        <v>13694</v>
      </c>
      <c r="M79" s="19" t="s">
        <v>5</v>
      </c>
      <c r="N79" s="26">
        <v>1220</v>
      </c>
      <c r="O79" s="19" t="s">
        <v>5</v>
      </c>
      <c r="P79" s="26">
        <v>1411</v>
      </c>
      <c r="Q79" s="19" t="s">
        <v>5</v>
      </c>
      <c r="R79" s="26">
        <v>1227</v>
      </c>
      <c r="S79" s="19" t="s">
        <v>5</v>
      </c>
    </row>
    <row r="80" spans="1:19" ht="7.5" customHeight="1">
      <c r="A80" s="26"/>
      <c r="B80" s="23" t="s">
        <v>263</v>
      </c>
      <c r="C80" s="18"/>
      <c r="D80" s="26">
        <v>3293</v>
      </c>
      <c r="E80" s="19" t="s">
        <v>5</v>
      </c>
      <c r="F80" s="26">
        <v>3313</v>
      </c>
      <c r="G80" s="19" t="s">
        <v>5</v>
      </c>
      <c r="H80" s="26">
        <v>3488</v>
      </c>
      <c r="I80" s="19" t="s">
        <v>5</v>
      </c>
      <c r="J80" s="26">
        <v>3088</v>
      </c>
      <c r="K80" s="19" t="s">
        <v>5</v>
      </c>
      <c r="L80" s="26">
        <v>2993</v>
      </c>
      <c r="M80" s="19" t="s">
        <v>5</v>
      </c>
      <c r="N80" s="26">
        <v>284</v>
      </c>
      <c r="O80" s="19" t="s">
        <v>5</v>
      </c>
      <c r="P80" s="26">
        <v>356</v>
      </c>
      <c r="Q80" s="19" t="s">
        <v>5</v>
      </c>
      <c r="R80" s="26">
        <v>197</v>
      </c>
      <c r="S80" s="19" t="s">
        <v>5</v>
      </c>
    </row>
    <row r="81" spans="1:19" ht="7.5" customHeight="1">
      <c r="A81" s="26"/>
      <c r="B81" s="23"/>
      <c r="C81" s="18" t="s">
        <v>94</v>
      </c>
      <c r="D81" s="26">
        <f>SUM(D77:D80)</f>
        <v>24541</v>
      </c>
      <c r="E81" s="19"/>
      <c r="F81" s="26">
        <f>SUM(F77:F80)</f>
        <v>24056</v>
      </c>
      <c r="G81" s="19"/>
      <c r="H81" s="26">
        <f>SUM(H77:H80)</f>
        <v>26075</v>
      </c>
      <c r="I81" s="19"/>
      <c r="J81" s="26">
        <f>SUM(J77:J80)</f>
        <v>23776</v>
      </c>
      <c r="K81" s="19"/>
      <c r="L81" s="26">
        <f>SUM(L77:L80)</f>
        <v>22212</v>
      </c>
      <c r="M81" s="19"/>
      <c r="N81" s="26">
        <f>SUM(N77:N80)</f>
        <v>1950</v>
      </c>
      <c r="O81" s="19"/>
      <c r="P81" s="26">
        <f>SUM(P77:P80)</f>
        <v>2323</v>
      </c>
      <c r="Q81" s="19"/>
      <c r="R81" s="26">
        <f>SUM(R77:R80)</f>
        <v>2006</v>
      </c>
      <c r="S81" s="19"/>
    </row>
    <row r="82" spans="1:19" ht="7.5" customHeight="1">
      <c r="A82" s="26"/>
      <c r="B82" s="7"/>
      <c r="C82" s="13" t="s">
        <v>511</v>
      </c>
      <c r="D82" s="31">
        <f>D75+D81</f>
        <v>75463</v>
      </c>
      <c r="E82" s="19"/>
      <c r="F82" s="31">
        <f>F75+F81</f>
        <v>76744</v>
      </c>
      <c r="G82" s="19"/>
      <c r="H82" s="31">
        <f>H75+H81</f>
        <v>86564</v>
      </c>
      <c r="I82" s="19"/>
      <c r="J82" s="31">
        <f>J75+J81</f>
        <v>79939</v>
      </c>
      <c r="K82" s="19"/>
      <c r="L82" s="31">
        <f>L75+L81</f>
        <v>79014</v>
      </c>
      <c r="M82" s="19"/>
      <c r="N82" s="31">
        <f>N75+N81</f>
        <v>7173</v>
      </c>
      <c r="O82" s="19"/>
      <c r="P82" s="31">
        <f>P75+P81</f>
        <v>7369</v>
      </c>
      <c r="Q82" s="19"/>
      <c r="R82" s="31">
        <f>R75+R81</f>
        <v>6989</v>
      </c>
      <c r="S82" s="19"/>
    </row>
    <row r="83" spans="1:19" ht="7.5" customHeight="1">
      <c r="A83" s="26"/>
      <c r="B83" s="23" t="s">
        <v>267</v>
      </c>
      <c r="C83" s="18"/>
      <c r="D83" s="26">
        <v>3676</v>
      </c>
      <c r="E83" s="19" t="s">
        <v>5</v>
      </c>
      <c r="F83" s="26">
        <v>3476</v>
      </c>
      <c r="G83" s="19" t="s">
        <v>5</v>
      </c>
      <c r="H83" s="26">
        <v>3807</v>
      </c>
      <c r="I83" s="19" t="s">
        <v>5</v>
      </c>
      <c r="J83" s="26">
        <v>3465</v>
      </c>
      <c r="K83" s="19" t="s">
        <v>5</v>
      </c>
      <c r="L83" s="26">
        <v>3508</v>
      </c>
      <c r="M83" s="19" t="s">
        <v>5</v>
      </c>
      <c r="N83" s="26">
        <v>274</v>
      </c>
      <c r="O83" s="19" t="s">
        <v>5</v>
      </c>
      <c r="P83" s="26">
        <v>330</v>
      </c>
      <c r="Q83" s="19" t="s">
        <v>5</v>
      </c>
      <c r="R83" s="26">
        <v>213</v>
      </c>
      <c r="S83" s="19" t="s">
        <v>5</v>
      </c>
    </row>
    <row r="84" spans="1:19" ht="8.25" customHeight="1">
      <c r="A84" s="26"/>
      <c r="B84" s="7" t="s">
        <v>207</v>
      </c>
      <c r="C84" s="13"/>
      <c r="D84" s="26"/>
      <c r="E84" s="19"/>
      <c r="F84" s="26"/>
      <c r="G84" s="19"/>
      <c r="H84" s="26"/>
      <c r="I84" s="19"/>
      <c r="J84" s="26"/>
      <c r="K84" s="19"/>
      <c r="L84" s="26"/>
      <c r="M84" s="19"/>
      <c r="N84" s="26"/>
      <c r="O84" s="19"/>
      <c r="P84" s="26"/>
      <c r="Q84" s="19"/>
      <c r="R84" s="26"/>
      <c r="S84" s="19"/>
    </row>
    <row r="85" spans="1:19" ht="7.5" customHeight="1">
      <c r="A85" s="26"/>
      <c r="B85" s="23" t="s">
        <v>259</v>
      </c>
      <c r="C85" s="18"/>
      <c r="D85" s="26"/>
      <c r="E85" s="19"/>
      <c r="F85" s="26"/>
      <c r="G85" s="19"/>
      <c r="H85" s="26"/>
      <c r="I85" s="19"/>
      <c r="J85" s="26"/>
      <c r="K85" s="19"/>
      <c r="L85" s="26"/>
      <c r="M85" s="19"/>
      <c r="N85" s="26"/>
      <c r="O85" s="19"/>
      <c r="P85" s="26"/>
      <c r="Q85" s="19"/>
      <c r="R85" s="26"/>
      <c r="S85" s="19"/>
    </row>
    <row r="86" spans="1:19" ht="7.5" customHeight="1">
      <c r="A86" s="26"/>
      <c r="B86" s="23" t="s">
        <v>260</v>
      </c>
      <c r="C86" s="18"/>
      <c r="D86" s="26">
        <v>70126</v>
      </c>
      <c r="E86" s="19" t="s">
        <v>5</v>
      </c>
      <c r="F86" s="26">
        <v>60495</v>
      </c>
      <c r="G86" s="19" t="s">
        <v>5</v>
      </c>
      <c r="H86" s="26">
        <v>57238</v>
      </c>
      <c r="I86" s="19" t="s">
        <v>5</v>
      </c>
      <c r="J86" s="26">
        <v>52418</v>
      </c>
      <c r="K86" s="19" t="s">
        <v>5</v>
      </c>
      <c r="L86" s="26">
        <v>43567</v>
      </c>
      <c r="M86" s="19" t="s">
        <v>5</v>
      </c>
      <c r="N86" s="26">
        <v>4151</v>
      </c>
      <c r="O86" s="19" t="s">
        <v>5</v>
      </c>
      <c r="P86" s="26">
        <v>4494</v>
      </c>
      <c r="Q86" s="19" t="s">
        <v>5</v>
      </c>
      <c r="R86" s="26">
        <v>4445</v>
      </c>
      <c r="S86" s="19" t="s">
        <v>5</v>
      </c>
    </row>
    <row r="87" spans="1:19" ht="7.5" customHeight="1">
      <c r="A87" s="26"/>
      <c r="B87" s="23" t="s">
        <v>604</v>
      </c>
      <c r="C87" s="18"/>
      <c r="D87" s="26">
        <v>68391</v>
      </c>
      <c r="E87" s="19" t="s">
        <v>5</v>
      </c>
      <c r="F87" s="26">
        <v>69130</v>
      </c>
      <c r="G87" s="19" t="s">
        <v>5</v>
      </c>
      <c r="H87" s="26">
        <v>69196</v>
      </c>
      <c r="I87" s="19" t="s">
        <v>5</v>
      </c>
      <c r="J87" s="26">
        <v>64266</v>
      </c>
      <c r="K87" s="19" t="s">
        <v>5</v>
      </c>
      <c r="L87" s="26">
        <v>45529</v>
      </c>
      <c r="M87" s="19" t="s">
        <v>5</v>
      </c>
      <c r="N87" s="26">
        <v>3947</v>
      </c>
      <c r="O87" s="19" t="s">
        <v>5</v>
      </c>
      <c r="P87" s="26">
        <v>3309</v>
      </c>
      <c r="Q87" s="19" t="s">
        <v>5</v>
      </c>
      <c r="R87" s="26">
        <v>3785</v>
      </c>
      <c r="S87" s="19" t="s">
        <v>5</v>
      </c>
    </row>
    <row r="88" spans="1:19" ht="7.5" customHeight="1">
      <c r="A88" s="26"/>
      <c r="B88" s="23" t="s">
        <v>605</v>
      </c>
      <c r="C88" s="18"/>
      <c r="D88" s="26">
        <v>93743</v>
      </c>
      <c r="E88" s="19" t="s">
        <v>5</v>
      </c>
      <c r="F88" s="26">
        <v>109663</v>
      </c>
      <c r="G88" s="19" t="s">
        <v>5</v>
      </c>
      <c r="H88" s="26">
        <v>117840</v>
      </c>
      <c r="I88" s="19" t="s">
        <v>5</v>
      </c>
      <c r="J88" s="26">
        <v>107969</v>
      </c>
      <c r="K88" s="19" t="s">
        <v>5</v>
      </c>
      <c r="L88" s="26">
        <v>107058</v>
      </c>
      <c r="M88" s="19" t="s">
        <v>5</v>
      </c>
      <c r="N88" s="26">
        <v>9565</v>
      </c>
      <c r="O88" s="19" t="s">
        <v>5</v>
      </c>
      <c r="P88" s="26">
        <v>10328</v>
      </c>
      <c r="Q88" s="19" t="s">
        <v>5</v>
      </c>
      <c r="R88" s="26">
        <v>8160</v>
      </c>
      <c r="S88" s="19" t="s">
        <v>5</v>
      </c>
    </row>
    <row r="89" spans="1:19" ht="7.5" customHeight="1">
      <c r="A89" s="26"/>
      <c r="B89" s="23" t="s">
        <v>263</v>
      </c>
      <c r="C89" s="18"/>
      <c r="D89" s="26">
        <v>405</v>
      </c>
      <c r="E89" s="19" t="s">
        <v>5</v>
      </c>
      <c r="F89" s="26">
        <v>593</v>
      </c>
      <c r="G89" s="19" t="s">
        <v>5</v>
      </c>
      <c r="H89" s="26">
        <v>327</v>
      </c>
      <c r="I89" s="19" t="s">
        <v>5</v>
      </c>
      <c r="J89" s="26">
        <v>284</v>
      </c>
      <c r="K89" s="19" t="s">
        <v>5</v>
      </c>
      <c r="L89" s="26">
        <v>210</v>
      </c>
      <c r="M89" s="19" t="s">
        <v>5</v>
      </c>
      <c r="N89" s="26">
        <v>20</v>
      </c>
      <c r="O89" s="19" t="s">
        <v>5</v>
      </c>
      <c r="P89" s="26">
        <v>22</v>
      </c>
      <c r="Q89" s="19" t="s">
        <v>5</v>
      </c>
      <c r="R89" s="26">
        <v>31</v>
      </c>
      <c r="S89" s="19" t="s">
        <v>5</v>
      </c>
    </row>
    <row r="90" spans="1:19" ht="7.5" customHeight="1">
      <c r="A90" s="26"/>
      <c r="B90" s="23"/>
      <c r="C90" s="18" t="s">
        <v>94</v>
      </c>
      <c r="D90" s="26">
        <f>SUM(D86:D89)</f>
        <v>232665</v>
      </c>
      <c r="E90" s="19"/>
      <c r="F90" s="26">
        <f>SUM(F86:F89)</f>
        <v>239881</v>
      </c>
      <c r="G90" s="19"/>
      <c r="H90" s="26">
        <f>SUM(H86:H89)</f>
        <v>244601</v>
      </c>
      <c r="I90" s="19"/>
      <c r="J90" s="26">
        <f>SUM(J86:J89)</f>
        <v>224937</v>
      </c>
      <c r="K90" s="19"/>
      <c r="L90" s="26">
        <f>SUM(L86:L89)</f>
        <v>196364</v>
      </c>
      <c r="M90" s="19"/>
      <c r="N90" s="26">
        <f>SUM(N86:N89)</f>
        <v>17683</v>
      </c>
      <c r="O90" s="19"/>
      <c r="P90" s="26">
        <f>SUM(P86:P89)</f>
        <v>18153</v>
      </c>
      <c r="Q90" s="19"/>
      <c r="R90" s="26">
        <f>SUM(R86:R89)</f>
        <v>16421</v>
      </c>
      <c r="S90" s="19"/>
    </row>
    <row r="91" spans="1:19" ht="7.5" customHeight="1">
      <c r="A91" s="26"/>
      <c r="B91" s="23" t="s">
        <v>264</v>
      </c>
      <c r="C91" s="18"/>
      <c r="D91" s="26"/>
      <c r="E91" s="19"/>
      <c r="F91" s="26"/>
      <c r="G91" s="19"/>
      <c r="H91" s="26"/>
      <c r="I91" s="19"/>
      <c r="J91" s="26"/>
      <c r="K91" s="19"/>
      <c r="L91" s="26"/>
      <c r="M91" s="19"/>
      <c r="N91" s="26"/>
      <c r="O91" s="19"/>
      <c r="P91" s="26"/>
      <c r="Q91" s="19"/>
      <c r="R91" s="26"/>
      <c r="S91" s="19"/>
    </row>
    <row r="92" spans="1:19" ht="7.5" customHeight="1">
      <c r="A92" s="26"/>
      <c r="B92" s="23" t="s">
        <v>260</v>
      </c>
      <c r="C92" s="18"/>
      <c r="D92" s="26">
        <v>7987</v>
      </c>
      <c r="E92" s="19" t="s">
        <v>5</v>
      </c>
      <c r="F92" s="26">
        <v>8332</v>
      </c>
      <c r="G92" s="19" t="s">
        <v>5</v>
      </c>
      <c r="H92" s="26">
        <v>9118</v>
      </c>
      <c r="I92" s="19" t="s">
        <v>5</v>
      </c>
      <c r="J92" s="26">
        <v>8315</v>
      </c>
      <c r="K92" s="19" t="s">
        <v>5</v>
      </c>
      <c r="L92" s="26">
        <v>8308</v>
      </c>
      <c r="M92" s="19" t="s">
        <v>5</v>
      </c>
      <c r="N92" s="26">
        <v>831</v>
      </c>
      <c r="O92" s="19" t="s">
        <v>5</v>
      </c>
      <c r="P92" s="26">
        <v>784</v>
      </c>
      <c r="Q92" s="19" t="s">
        <v>5</v>
      </c>
      <c r="R92" s="26">
        <v>676</v>
      </c>
      <c r="S92" s="19" t="s">
        <v>5</v>
      </c>
    </row>
    <row r="93" spans="1:19" ht="7.5" customHeight="1">
      <c r="A93" s="26"/>
      <c r="B93" s="23" t="s">
        <v>606</v>
      </c>
      <c r="C93" s="18"/>
      <c r="D93" s="26">
        <v>17053</v>
      </c>
      <c r="E93" s="19" t="s">
        <v>5</v>
      </c>
      <c r="F93" s="26">
        <v>23501</v>
      </c>
      <c r="G93" s="19" t="s">
        <v>5</v>
      </c>
      <c r="H93" s="26">
        <v>24402</v>
      </c>
      <c r="I93" s="19" t="s">
        <v>5</v>
      </c>
      <c r="J93" s="26">
        <v>22540</v>
      </c>
      <c r="K93" s="19" t="s">
        <v>5</v>
      </c>
      <c r="L93" s="26">
        <v>20455</v>
      </c>
      <c r="M93" s="19" t="s">
        <v>5</v>
      </c>
      <c r="N93" s="26">
        <v>1675</v>
      </c>
      <c r="O93" s="19" t="s">
        <v>5</v>
      </c>
      <c r="P93" s="26">
        <v>2123</v>
      </c>
      <c r="Q93" s="19" t="s">
        <v>5</v>
      </c>
      <c r="R93" s="26">
        <v>1803</v>
      </c>
      <c r="S93" s="19" t="s">
        <v>5</v>
      </c>
    </row>
    <row r="94" spans="1:19" ht="7.5" customHeight="1">
      <c r="A94" s="26"/>
      <c r="B94" s="23" t="s">
        <v>607</v>
      </c>
      <c r="C94" s="18"/>
      <c r="D94" s="26">
        <v>25414</v>
      </c>
      <c r="E94" s="19" t="s">
        <v>5</v>
      </c>
      <c r="F94" s="26">
        <v>25785</v>
      </c>
      <c r="G94" s="19" t="s">
        <v>5</v>
      </c>
      <c r="H94" s="26">
        <v>28062</v>
      </c>
      <c r="I94" s="19" t="s">
        <v>5</v>
      </c>
      <c r="J94" s="26">
        <v>25722</v>
      </c>
      <c r="K94" s="19" t="s">
        <v>5</v>
      </c>
      <c r="L94" s="26">
        <v>24891</v>
      </c>
      <c r="M94" s="19" t="s">
        <v>5</v>
      </c>
      <c r="N94" s="26">
        <v>2226</v>
      </c>
      <c r="O94" s="19" t="s">
        <v>5</v>
      </c>
      <c r="P94" s="26">
        <v>2550</v>
      </c>
      <c r="Q94" s="19" t="s">
        <v>5</v>
      </c>
      <c r="R94" s="26">
        <v>2196</v>
      </c>
      <c r="S94" s="19" t="s">
        <v>5</v>
      </c>
    </row>
    <row r="95" spans="1:19" ht="7.5" customHeight="1">
      <c r="A95" s="26"/>
      <c r="B95" s="23" t="s">
        <v>263</v>
      </c>
      <c r="C95" s="18"/>
      <c r="D95" s="26">
        <v>207</v>
      </c>
      <c r="E95" s="19" t="s">
        <v>5</v>
      </c>
      <c r="F95" s="26">
        <v>174</v>
      </c>
      <c r="G95" s="19" t="s">
        <v>5</v>
      </c>
      <c r="H95" s="26">
        <v>227</v>
      </c>
      <c r="I95" s="19" t="s">
        <v>5</v>
      </c>
      <c r="J95" s="26">
        <v>204</v>
      </c>
      <c r="K95" s="19" t="s">
        <v>5</v>
      </c>
      <c r="L95" s="26">
        <v>169</v>
      </c>
      <c r="M95" s="19" t="s">
        <v>5</v>
      </c>
      <c r="N95" s="26">
        <v>17</v>
      </c>
      <c r="O95" s="19" t="s">
        <v>5</v>
      </c>
      <c r="P95" s="26">
        <v>16</v>
      </c>
      <c r="Q95" s="19" t="s">
        <v>5</v>
      </c>
      <c r="R95" s="26">
        <v>15</v>
      </c>
      <c r="S95" s="19" t="s">
        <v>5</v>
      </c>
    </row>
    <row r="96" spans="1:19" ht="7.5" customHeight="1">
      <c r="A96" s="26"/>
      <c r="B96" s="23"/>
      <c r="C96" s="18" t="s">
        <v>94</v>
      </c>
      <c r="D96" s="26">
        <f>SUM(D92:D95)</f>
        <v>50661</v>
      </c>
      <c r="E96" s="19"/>
      <c r="F96" s="26">
        <f>SUM(F92:F95)</f>
        <v>57792</v>
      </c>
      <c r="G96" s="19"/>
      <c r="H96" s="26">
        <f>SUM(H92:H95)</f>
        <v>61809</v>
      </c>
      <c r="I96" s="19"/>
      <c r="J96" s="26">
        <f>SUM(J92:J95)</f>
        <v>56781</v>
      </c>
      <c r="K96" s="19"/>
      <c r="L96" s="26">
        <f>SUM(L92:L95)</f>
        <v>53823</v>
      </c>
      <c r="M96" s="19"/>
      <c r="N96" s="26">
        <f>SUM(N92:N95)</f>
        <v>4749</v>
      </c>
      <c r="O96" s="19"/>
      <c r="P96" s="26">
        <f>SUM(P92:P95)</f>
        <v>5473</v>
      </c>
      <c r="Q96" s="19"/>
      <c r="R96" s="26">
        <f>SUM(R92:R95)</f>
        <v>4690</v>
      </c>
      <c r="S96" s="19"/>
    </row>
    <row r="97" spans="1:19" ht="7.5" customHeight="1">
      <c r="A97" s="26"/>
      <c r="B97" s="7"/>
      <c r="C97" s="13" t="s">
        <v>512</v>
      </c>
      <c r="D97" s="31">
        <f>D90+D96</f>
        <v>283326</v>
      </c>
      <c r="E97" s="19"/>
      <c r="F97" s="31">
        <f>F90+F96</f>
        <v>297673</v>
      </c>
      <c r="G97" s="19"/>
      <c r="H97" s="31">
        <f>H90+H96</f>
        <v>306410</v>
      </c>
      <c r="I97" s="19"/>
      <c r="J97" s="31">
        <f>J90+J96</f>
        <v>281718</v>
      </c>
      <c r="K97" s="19"/>
      <c r="L97" s="31">
        <f>L90+L96</f>
        <v>250187</v>
      </c>
      <c r="M97" s="19"/>
      <c r="N97" s="31">
        <f>N90+N96</f>
        <v>22432</v>
      </c>
      <c r="O97" s="19"/>
      <c r="P97" s="31">
        <f>P90+P96</f>
        <v>23626</v>
      </c>
      <c r="Q97" s="19"/>
      <c r="R97" s="31">
        <f>R90+R96</f>
        <v>21111</v>
      </c>
      <c r="S97" s="19"/>
    </row>
    <row r="98" spans="1:19" ht="7.5" customHeight="1">
      <c r="A98" s="26"/>
      <c r="B98" s="23" t="s">
        <v>267</v>
      </c>
      <c r="C98" s="18"/>
      <c r="D98" s="26">
        <v>44074</v>
      </c>
      <c r="E98" s="19" t="s">
        <v>5</v>
      </c>
      <c r="F98" s="26">
        <v>40530</v>
      </c>
      <c r="G98" s="19" t="s">
        <v>5</v>
      </c>
      <c r="H98" s="26">
        <v>46087</v>
      </c>
      <c r="I98" s="19" t="s">
        <v>5</v>
      </c>
      <c r="J98" s="26">
        <v>41908</v>
      </c>
      <c r="K98" s="19" t="s">
        <v>5</v>
      </c>
      <c r="L98" s="26">
        <v>47138</v>
      </c>
      <c r="M98" s="19" t="s">
        <v>5</v>
      </c>
      <c r="N98" s="26">
        <v>4357</v>
      </c>
      <c r="O98" s="19" t="s">
        <v>5</v>
      </c>
      <c r="P98" s="26">
        <v>3499</v>
      </c>
      <c r="Q98" s="19" t="s">
        <v>5</v>
      </c>
      <c r="R98" s="26">
        <v>4235</v>
      </c>
      <c r="S98" s="19" t="s">
        <v>5</v>
      </c>
    </row>
    <row r="99" spans="1:19" ht="7.5" customHeight="1">
      <c r="A99" s="12"/>
      <c r="B99" s="11"/>
      <c r="C99" s="10"/>
      <c r="D99" s="11"/>
      <c r="E99" s="10"/>
      <c r="F99" s="11"/>
      <c r="G99" s="10"/>
      <c r="H99" s="11"/>
      <c r="I99" s="10"/>
      <c r="J99" s="11"/>
      <c r="K99" s="10"/>
      <c r="L99" s="11"/>
      <c r="M99" s="10"/>
      <c r="N99" s="11"/>
      <c r="O99" s="10"/>
      <c r="P99" s="11"/>
      <c r="Q99" s="10"/>
      <c r="R99" s="11"/>
      <c r="S99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Switzerland and Taiwan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02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51</v>
      </c>
      <c r="C3" s="3"/>
      <c r="D3" s="5">
        <v>2015</v>
      </c>
      <c r="E3" s="6"/>
      <c r="F3" s="5">
        <v>2016</v>
      </c>
      <c r="G3" s="6"/>
      <c r="H3" s="5">
        <v>2017</v>
      </c>
      <c r="I3" s="6"/>
      <c r="J3" s="5">
        <v>2017</v>
      </c>
      <c r="K3" s="6"/>
      <c r="L3" s="5">
        <v>2018</v>
      </c>
      <c r="M3" s="6"/>
      <c r="N3" s="5">
        <v>2018</v>
      </c>
      <c r="O3" s="6"/>
      <c r="P3" s="5">
        <v>2018</v>
      </c>
      <c r="Q3" s="6"/>
      <c r="R3" s="5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75</v>
      </c>
      <c r="K5" s="9"/>
      <c r="L5" s="25" t="s">
        <v>75</v>
      </c>
      <c r="M5" s="9"/>
      <c r="N5" s="25" t="s">
        <v>77</v>
      </c>
      <c r="O5" s="9"/>
      <c r="P5" s="25" t="s">
        <v>78</v>
      </c>
      <c r="Q5" s="9"/>
      <c r="R5" s="25" t="s">
        <v>79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202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608</v>
      </c>
      <c r="C8" s="18"/>
      <c r="D8" s="26">
        <v>108000</v>
      </c>
      <c r="E8" s="19" t="s">
        <v>5</v>
      </c>
      <c r="F8" s="26">
        <v>100000</v>
      </c>
      <c r="G8" s="19" t="s">
        <v>5</v>
      </c>
      <c r="H8" s="26">
        <v>107190</v>
      </c>
      <c r="I8" s="19" t="s">
        <v>5</v>
      </c>
      <c r="J8" s="26">
        <v>107190</v>
      </c>
      <c r="K8" s="19" t="s">
        <v>5</v>
      </c>
      <c r="L8" s="26">
        <v>85208</v>
      </c>
      <c r="M8" s="19" t="s">
        <v>5</v>
      </c>
      <c r="N8" s="27">
        <v>8100</v>
      </c>
      <c r="O8" s="19"/>
      <c r="P8" s="27">
        <v>8100</v>
      </c>
      <c r="Q8" s="19"/>
      <c r="R8" s="27">
        <v>8100</v>
      </c>
      <c r="S8" s="19"/>
    </row>
    <row r="9" spans="1:19" ht="7.5" customHeight="1">
      <c r="A9" s="26"/>
      <c r="B9" s="23" t="s">
        <v>609</v>
      </c>
      <c r="C9" s="18"/>
      <c r="D9" s="26">
        <v>50405</v>
      </c>
      <c r="E9" s="19" t="s">
        <v>5</v>
      </c>
      <c r="F9" s="26">
        <v>24711</v>
      </c>
      <c r="G9" s="19" t="s">
        <v>5</v>
      </c>
      <c r="H9" s="26">
        <v>58400</v>
      </c>
      <c r="I9" s="19" t="s">
        <v>5</v>
      </c>
      <c r="J9" s="26">
        <v>58400</v>
      </c>
      <c r="K9" s="19" t="s">
        <v>5</v>
      </c>
      <c r="L9" s="26">
        <v>90224</v>
      </c>
      <c r="M9" s="19" t="s">
        <v>5</v>
      </c>
      <c r="N9" s="27">
        <v>7800</v>
      </c>
      <c r="O9" s="19"/>
      <c r="P9" s="27">
        <v>7800</v>
      </c>
      <c r="Q9" s="19"/>
      <c r="R9" s="27">
        <v>7800</v>
      </c>
      <c r="S9" s="19"/>
    </row>
    <row r="10" spans="1:19" ht="7.5" customHeight="1">
      <c r="A10" s="26"/>
      <c r="B10" s="23" t="s">
        <v>205</v>
      </c>
      <c r="C10" s="18"/>
      <c r="D10" s="26">
        <v>84000</v>
      </c>
      <c r="E10" s="19" t="s">
        <v>5</v>
      </c>
      <c r="F10" s="26">
        <v>52400</v>
      </c>
      <c r="G10" s="19" t="s">
        <v>5</v>
      </c>
      <c r="H10" s="26">
        <v>95000</v>
      </c>
      <c r="I10" s="19" t="s">
        <v>5</v>
      </c>
      <c r="J10" s="26">
        <v>95000</v>
      </c>
      <c r="K10" s="19" t="s">
        <v>5</v>
      </c>
      <c r="L10" s="26">
        <v>95000</v>
      </c>
      <c r="M10" s="19" t="s">
        <v>5</v>
      </c>
      <c r="N10" s="27">
        <v>7917</v>
      </c>
      <c r="O10" s="19"/>
      <c r="P10" s="27">
        <v>7917</v>
      </c>
      <c r="Q10" s="19"/>
      <c r="R10" s="27">
        <v>7916</v>
      </c>
      <c r="S10" s="19"/>
    </row>
    <row r="11" spans="1:19" ht="8.25" customHeight="1">
      <c r="A11" s="26"/>
      <c r="B11" s="7" t="s">
        <v>206</v>
      </c>
      <c r="C11" s="13"/>
      <c r="D11" s="26"/>
      <c r="E11" s="19"/>
      <c r="F11" s="26"/>
      <c r="G11" s="19"/>
      <c r="H11" s="26"/>
      <c r="I11" s="19"/>
      <c r="J11" s="26"/>
      <c r="K11" s="19"/>
      <c r="L11" s="26"/>
      <c r="M11" s="19"/>
      <c r="N11" s="26"/>
      <c r="O11" s="19"/>
      <c r="P11" s="26"/>
      <c r="Q11" s="19"/>
      <c r="R11" s="26"/>
      <c r="S11" s="19"/>
    </row>
    <row r="12" spans="1:19" ht="7.5" customHeight="1">
      <c r="A12" s="26"/>
      <c r="B12" s="23" t="s">
        <v>610</v>
      </c>
      <c r="C12" s="18"/>
      <c r="D12" s="26">
        <v>4677</v>
      </c>
      <c r="E12" s="19" t="s">
        <v>5</v>
      </c>
      <c r="F12" s="26">
        <v>14</v>
      </c>
      <c r="G12" s="19" t="s">
        <v>5</v>
      </c>
      <c r="H12" s="26">
        <v>76</v>
      </c>
      <c r="I12" s="19" t="s">
        <v>5</v>
      </c>
      <c r="J12" s="26">
        <v>76</v>
      </c>
      <c r="K12" s="19" t="s">
        <v>5</v>
      </c>
      <c r="L12" s="26">
        <v>82768</v>
      </c>
      <c r="M12" s="19" t="s">
        <v>5</v>
      </c>
      <c r="N12" s="26">
        <v>0</v>
      </c>
      <c r="O12" s="19" t="s">
        <v>5</v>
      </c>
      <c r="P12" s="26">
        <v>0</v>
      </c>
      <c r="Q12" s="19" t="s">
        <v>5</v>
      </c>
      <c r="R12" s="26">
        <v>0</v>
      </c>
      <c r="S12" s="19" t="s">
        <v>5</v>
      </c>
    </row>
    <row r="13" spans="1:19" ht="7.5" customHeight="1">
      <c r="A13" s="26"/>
      <c r="B13" s="23" t="s">
        <v>611</v>
      </c>
      <c r="C13" s="18"/>
      <c r="D13" s="26">
        <v>1006</v>
      </c>
      <c r="E13" s="19" t="s">
        <v>5</v>
      </c>
      <c r="F13" s="26">
        <v>1163</v>
      </c>
      <c r="G13" s="19" t="s">
        <v>5</v>
      </c>
      <c r="H13" s="26">
        <v>6</v>
      </c>
      <c r="I13" s="19" t="s">
        <v>5</v>
      </c>
      <c r="J13" s="26">
        <v>6</v>
      </c>
      <c r="K13" s="19" t="s">
        <v>5</v>
      </c>
      <c r="L13" s="26">
        <v>4</v>
      </c>
      <c r="M13" s="19" t="s">
        <v>5</v>
      </c>
      <c r="N13" s="26">
        <v>0</v>
      </c>
      <c r="O13" s="19" t="s">
        <v>5</v>
      </c>
      <c r="P13" s="26">
        <v>0</v>
      </c>
      <c r="Q13" s="19" t="s">
        <v>5</v>
      </c>
      <c r="R13" s="26">
        <v>0</v>
      </c>
      <c r="S13" s="19" t="s">
        <v>5</v>
      </c>
    </row>
    <row r="14" spans="1:19" ht="7.5" customHeight="1">
      <c r="A14" s="26"/>
      <c r="B14" s="23" t="s">
        <v>205</v>
      </c>
      <c r="C14" s="18"/>
      <c r="D14" s="26">
        <v>386089</v>
      </c>
      <c r="E14" s="19" t="s">
        <v>5</v>
      </c>
      <c r="F14" s="26">
        <v>403310</v>
      </c>
      <c r="G14" s="19" t="s">
        <v>5</v>
      </c>
      <c r="H14" s="26">
        <v>387657</v>
      </c>
      <c r="I14" s="19" t="s">
        <v>5</v>
      </c>
      <c r="J14" s="26">
        <v>387657</v>
      </c>
      <c r="K14" s="19" t="s">
        <v>5</v>
      </c>
      <c r="L14" s="26">
        <v>364241</v>
      </c>
      <c r="M14" s="19" t="s">
        <v>5</v>
      </c>
      <c r="N14" s="26">
        <v>27208</v>
      </c>
      <c r="O14" s="19" t="s">
        <v>5</v>
      </c>
      <c r="P14" s="26">
        <v>28182</v>
      </c>
      <c r="Q14" s="19" t="s">
        <v>5</v>
      </c>
      <c r="R14" s="26">
        <v>23341</v>
      </c>
      <c r="S14" s="19" t="s">
        <v>5</v>
      </c>
    </row>
    <row r="15" spans="1:19" ht="8.25" customHeight="1">
      <c r="A15" s="26"/>
      <c r="B15" s="7" t="s">
        <v>207</v>
      </c>
      <c r="C15" s="13"/>
      <c r="D15" s="26"/>
      <c r="E15" s="19"/>
      <c r="F15" s="26"/>
      <c r="G15" s="19"/>
      <c r="H15" s="26"/>
      <c r="I15" s="19"/>
      <c r="J15" s="26"/>
      <c r="K15" s="19"/>
      <c r="L15" s="26"/>
      <c r="M15" s="19"/>
      <c r="N15" s="26"/>
      <c r="O15" s="19"/>
      <c r="P15" s="26"/>
      <c r="Q15" s="19"/>
      <c r="R15" s="26"/>
      <c r="S15" s="19"/>
    </row>
    <row r="16" spans="1:19" ht="7.5" customHeight="1">
      <c r="A16" s="26"/>
      <c r="B16" s="23" t="s">
        <v>612</v>
      </c>
      <c r="C16" s="18"/>
      <c r="D16" s="26">
        <v>293989</v>
      </c>
      <c r="E16" s="19" t="s">
        <v>5</v>
      </c>
      <c r="F16" s="26">
        <v>244696</v>
      </c>
      <c r="G16" s="19" t="s">
        <v>5</v>
      </c>
      <c r="H16" s="26">
        <v>246900</v>
      </c>
      <c r="I16" s="19" t="s">
        <v>5</v>
      </c>
      <c r="J16" s="26">
        <v>246900</v>
      </c>
      <c r="K16" s="19" t="s">
        <v>5</v>
      </c>
      <c r="L16" s="26">
        <v>119680</v>
      </c>
      <c r="M16" s="19" t="s">
        <v>5</v>
      </c>
      <c r="N16" s="26">
        <v>27969</v>
      </c>
      <c r="O16" s="19" t="s">
        <v>5</v>
      </c>
      <c r="P16" s="26">
        <v>26859</v>
      </c>
      <c r="Q16" s="19" t="s">
        <v>5</v>
      </c>
      <c r="R16" s="26">
        <v>10291</v>
      </c>
      <c r="S16" s="19" t="s">
        <v>5</v>
      </c>
    </row>
    <row r="17" spans="1:19" ht="7.5" customHeight="1">
      <c r="A17" s="26"/>
      <c r="B17" s="23" t="s">
        <v>205</v>
      </c>
      <c r="C17" s="18"/>
      <c r="D17" s="26">
        <v>2417</v>
      </c>
      <c r="E17" s="19" t="s">
        <v>5</v>
      </c>
      <c r="F17" s="26">
        <v>3189</v>
      </c>
      <c r="G17" s="19" t="s">
        <v>5</v>
      </c>
      <c r="H17" s="26">
        <v>2163</v>
      </c>
      <c r="I17" s="19" t="s">
        <v>5</v>
      </c>
      <c r="J17" s="26">
        <v>2163</v>
      </c>
      <c r="K17" s="19" t="s">
        <v>5</v>
      </c>
      <c r="L17" s="26">
        <v>8204</v>
      </c>
      <c r="M17" s="19" t="s">
        <v>5</v>
      </c>
      <c r="N17" s="26">
        <v>3305</v>
      </c>
      <c r="O17" s="19" t="s">
        <v>5</v>
      </c>
      <c r="P17" s="26">
        <v>1700</v>
      </c>
      <c r="Q17" s="19" t="s">
        <v>5</v>
      </c>
      <c r="R17" s="26">
        <v>1783</v>
      </c>
      <c r="S17" s="19" t="s">
        <v>5</v>
      </c>
    </row>
    <row r="18" spans="1:19" ht="7.5" customHeight="1">
      <c r="A18" s="26"/>
      <c r="B18" s="23" t="s">
        <v>613</v>
      </c>
      <c r="C18" s="18"/>
      <c r="D18" s="26">
        <v>12041</v>
      </c>
      <c r="E18" s="19" t="s">
        <v>5</v>
      </c>
      <c r="F18" s="26">
        <v>11343</v>
      </c>
      <c r="G18" s="19" t="s">
        <v>5</v>
      </c>
      <c r="H18" s="26">
        <v>7135</v>
      </c>
      <c r="I18" s="19" t="s">
        <v>5</v>
      </c>
      <c r="J18" s="26">
        <v>7135</v>
      </c>
      <c r="K18" s="19" t="s">
        <v>5</v>
      </c>
      <c r="L18" s="26">
        <v>11247</v>
      </c>
      <c r="M18" s="19" t="s">
        <v>5</v>
      </c>
      <c r="N18" s="26">
        <v>1398</v>
      </c>
      <c r="O18" s="19" t="s">
        <v>5</v>
      </c>
      <c r="P18" s="26">
        <v>1682</v>
      </c>
      <c r="Q18" s="19" t="s">
        <v>5</v>
      </c>
      <c r="R18" s="26">
        <v>1329</v>
      </c>
      <c r="S18" s="19" t="s">
        <v>5</v>
      </c>
    </row>
    <row r="19" spans="1:19" ht="8.25" customHeight="1">
      <c r="A19" s="26"/>
      <c r="B19" s="7" t="s">
        <v>210</v>
      </c>
      <c r="C19" s="13"/>
      <c r="D19" s="26"/>
      <c r="E19" s="19"/>
      <c r="F19" s="26"/>
      <c r="G19" s="19"/>
      <c r="H19" s="26"/>
      <c r="I19" s="19"/>
      <c r="J19" s="26"/>
      <c r="K19" s="19"/>
      <c r="L19" s="26"/>
      <c r="M19" s="19"/>
      <c r="N19" s="26"/>
      <c r="O19" s="19"/>
      <c r="P19" s="26"/>
      <c r="Q19" s="19"/>
      <c r="R19" s="26"/>
      <c r="S19" s="19"/>
    </row>
    <row r="20" spans="1:19" ht="7.5" customHeight="1">
      <c r="A20" s="26"/>
      <c r="B20" s="23" t="s">
        <v>205</v>
      </c>
      <c r="C20" s="18"/>
      <c r="D20" s="26">
        <v>467673</v>
      </c>
      <c r="E20" s="19" t="s">
        <v>5</v>
      </c>
      <c r="F20" s="26">
        <v>464122</v>
      </c>
      <c r="G20" s="19" t="s">
        <v>5</v>
      </c>
      <c r="H20" s="26">
        <v>445496</v>
      </c>
      <c r="I20" s="19" t="s">
        <v>5</v>
      </c>
      <c r="J20" s="26">
        <v>445496</v>
      </c>
      <c r="K20" s="19" t="s">
        <v>5</v>
      </c>
      <c r="L20" s="26">
        <v>0</v>
      </c>
      <c r="M20" s="19" t="s">
        <v>5</v>
      </c>
      <c r="N20" s="26">
        <v>31520</v>
      </c>
      <c r="O20" s="19" t="s">
        <v>5</v>
      </c>
      <c r="P20" s="26">
        <v>34099</v>
      </c>
      <c r="Q20" s="19" t="s">
        <v>5</v>
      </c>
      <c r="R20" s="26">
        <v>29474</v>
      </c>
      <c r="S20" s="19" t="s">
        <v>5</v>
      </c>
    </row>
    <row r="21" spans="1:19" ht="8.25" customHeight="1">
      <c r="A21" s="26"/>
      <c r="B21" s="7" t="s">
        <v>211</v>
      </c>
      <c r="C21" s="13"/>
      <c r="D21" s="26"/>
      <c r="E21" s="19"/>
      <c r="F21" s="26"/>
      <c r="G21" s="19"/>
      <c r="H21" s="26"/>
      <c r="I21" s="19"/>
      <c r="J21" s="26"/>
      <c r="K21" s="19"/>
      <c r="L21" s="26"/>
      <c r="M21" s="19"/>
      <c r="N21" s="26"/>
      <c r="O21" s="19"/>
      <c r="P21" s="26"/>
      <c r="Q21" s="19"/>
      <c r="R21" s="26"/>
      <c r="S21" s="19"/>
    </row>
    <row r="22" spans="1:19" ht="2.25" customHeight="1">
      <c r="A22" s="26"/>
      <c r="D22" s="26"/>
      <c r="E22" s="19"/>
      <c r="F22" s="26"/>
      <c r="G22" s="19"/>
      <c r="H22" s="26"/>
      <c r="I22" s="19"/>
      <c r="J22" s="26"/>
      <c r="K22" s="19"/>
      <c r="L22" s="26"/>
      <c r="M22" s="19"/>
      <c r="N22" s="26"/>
      <c r="O22" s="19"/>
      <c r="P22" s="26"/>
      <c r="Q22" s="19"/>
      <c r="R22" s="26"/>
      <c r="S22" s="19"/>
    </row>
    <row r="23" spans="1:19" ht="8.25" customHeight="1">
      <c r="A23" s="26"/>
      <c r="B23" s="7" t="s">
        <v>206</v>
      </c>
      <c r="C23" s="13"/>
      <c r="D23" s="26"/>
      <c r="E23" s="19"/>
      <c r="F23" s="26"/>
      <c r="G23" s="19"/>
      <c r="H23" s="26"/>
      <c r="I23" s="19"/>
      <c r="J23" s="26"/>
      <c r="K23" s="19"/>
      <c r="L23" s="26"/>
      <c r="M23" s="19"/>
      <c r="N23" s="26"/>
      <c r="O23" s="19"/>
      <c r="P23" s="26"/>
      <c r="Q23" s="19"/>
      <c r="R23" s="26"/>
      <c r="S23" s="19"/>
    </row>
    <row r="24" spans="1:19" ht="7.5" customHeight="1">
      <c r="A24" s="26"/>
      <c r="B24" s="23" t="s">
        <v>259</v>
      </c>
      <c r="C24" s="18"/>
      <c r="D24" s="26"/>
      <c r="E24" s="19"/>
      <c r="F24" s="26"/>
      <c r="G24" s="19"/>
      <c r="H24" s="26"/>
      <c r="I24" s="19"/>
      <c r="J24" s="26"/>
      <c r="K24" s="19"/>
      <c r="L24" s="26"/>
      <c r="M24" s="19"/>
      <c r="N24" s="26"/>
      <c r="O24" s="19"/>
      <c r="P24" s="26"/>
      <c r="Q24" s="19"/>
      <c r="R24" s="26"/>
      <c r="S24" s="19"/>
    </row>
    <row r="25" spans="1:19" ht="7.5" customHeight="1">
      <c r="A25" s="26"/>
      <c r="B25" s="23" t="s">
        <v>260</v>
      </c>
      <c r="C25" s="18"/>
      <c r="D25" s="26">
        <v>53303</v>
      </c>
      <c r="E25" s="19" t="s">
        <v>5</v>
      </c>
      <c r="F25" s="26">
        <v>58207</v>
      </c>
      <c r="G25" s="19" t="s">
        <v>5</v>
      </c>
      <c r="H25" s="26">
        <v>60597</v>
      </c>
      <c r="I25" s="19" t="s">
        <v>5</v>
      </c>
      <c r="J25" s="26">
        <v>60597</v>
      </c>
      <c r="K25" s="19" t="s">
        <v>5</v>
      </c>
      <c r="L25" s="26">
        <v>50393</v>
      </c>
      <c r="M25" s="19" t="s">
        <v>5</v>
      </c>
      <c r="N25" s="26">
        <v>3434</v>
      </c>
      <c r="O25" s="19" t="s">
        <v>5</v>
      </c>
      <c r="P25" s="26">
        <v>2543</v>
      </c>
      <c r="Q25" s="19" t="s">
        <v>5</v>
      </c>
      <c r="R25" s="26">
        <v>4356</v>
      </c>
      <c r="S25" s="19" t="s">
        <v>5</v>
      </c>
    </row>
    <row r="26" spans="1:19" ht="7.5" customHeight="1">
      <c r="A26" s="26"/>
      <c r="B26" s="23" t="s">
        <v>614</v>
      </c>
      <c r="C26" s="18"/>
      <c r="D26" s="26">
        <v>3726</v>
      </c>
      <c r="E26" s="19" t="s">
        <v>5</v>
      </c>
      <c r="F26" s="26">
        <v>3090</v>
      </c>
      <c r="G26" s="19" t="s">
        <v>5</v>
      </c>
      <c r="H26" s="26">
        <v>1724</v>
      </c>
      <c r="I26" s="19" t="s">
        <v>5</v>
      </c>
      <c r="J26" s="26">
        <v>1724</v>
      </c>
      <c r="K26" s="19" t="s">
        <v>5</v>
      </c>
      <c r="L26" s="26">
        <v>2027</v>
      </c>
      <c r="M26" s="19" t="s">
        <v>5</v>
      </c>
      <c r="N26" s="26">
        <v>179</v>
      </c>
      <c r="O26" s="19" t="s">
        <v>5</v>
      </c>
      <c r="P26" s="26">
        <v>92</v>
      </c>
      <c r="Q26" s="19" t="s">
        <v>5</v>
      </c>
      <c r="R26" s="26">
        <v>75</v>
      </c>
      <c r="S26" s="19" t="s">
        <v>5</v>
      </c>
    </row>
    <row r="27" spans="1:19" ht="7.5" customHeight="1">
      <c r="A27" s="26"/>
      <c r="B27" s="23" t="s">
        <v>615</v>
      </c>
      <c r="C27" s="18"/>
      <c r="D27" s="26">
        <v>9693</v>
      </c>
      <c r="E27" s="19" t="s">
        <v>5</v>
      </c>
      <c r="F27" s="26">
        <v>9072</v>
      </c>
      <c r="G27" s="19" t="s">
        <v>5</v>
      </c>
      <c r="H27" s="26">
        <v>8681</v>
      </c>
      <c r="I27" s="19" t="s">
        <v>5</v>
      </c>
      <c r="J27" s="26">
        <v>8681</v>
      </c>
      <c r="K27" s="19" t="s">
        <v>5</v>
      </c>
      <c r="L27" s="26">
        <v>9662</v>
      </c>
      <c r="M27" s="19" t="s">
        <v>5</v>
      </c>
      <c r="N27" s="26">
        <v>956</v>
      </c>
      <c r="O27" s="19" t="s">
        <v>5</v>
      </c>
      <c r="P27" s="26">
        <v>915</v>
      </c>
      <c r="Q27" s="19" t="s">
        <v>5</v>
      </c>
      <c r="R27" s="26">
        <v>606</v>
      </c>
      <c r="S27" s="19" t="s">
        <v>5</v>
      </c>
    </row>
    <row r="28" spans="1:19" ht="7.5" customHeight="1">
      <c r="A28" s="26"/>
      <c r="B28" s="23" t="s">
        <v>263</v>
      </c>
      <c r="C28" s="18"/>
      <c r="D28" s="26">
        <v>19379</v>
      </c>
      <c r="E28" s="19" t="s">
        <v>5</v>
      </c>
      <c r="F28" s="26">
        <v>19253</v>
      </c>
      <c r="G28" s="19" t="s">
        <v>5</v>
      </c>
      <c r="H28" s="26">
        <v>18924</v>
      </c>
      <c r="I28" s="19" t="s">
        <v>5</v>
      </c>
      <c r="J28" s="26">
        <v>18924</v>
      </c>
      <c r="K28" s="19" t="s">
        <v>5</v>
      </c>
      <c r="L28" s="26">
        <v>17356</v>
      </c>
      <c r="M28" s="19" t="s">
        <v>5</v>
      </c>
      <c r="N28" s="26">
        <v>1032</v>
      </c>
      <c r="O28" s="19" t="s">
        <v>5</v>
      </c>
      <c r="P28" s="26">
        <v>800</v>
      </c>
      <c r="Q28" s="19" t="s">
        <v>5</v>
      </c>
      <c r="R28" s="26">
        <v>987</v>
      </c>
      <c r="S28" s="19" t="s">
        <v>5</v>
      </c>
    </row>
    <row r="29" spans="1:19" ht="7.5" customHeight="1">
      <c r="A29" s="26"/>
      <c r="B29" s="23"/>
      <c r="C29" s="18" t="s">
        <v>94</v>
      </c>
      <c r="D29" s="26">
        <f>SUM(D25:D28)</f>
        <v>86101</v>
      </c>
      <c r="E29" s="19"/>
      <c r="F29" s="26">
        <f>SUM(F25:F28)</f>
        <v>89622</v>
      </c>
      <c r="G29" s="19"/>
      <c r="H29" s="26">
        <f>SUM(H25:H28)</f>
        <v>89926</v>
      </c>
      <c r="I29" s="19"/>
      <c r="J29" s="26">
        <f>SUM(J25:J28)</f>
        <v>89926</v>
      </c>
      <c r="K29" s="19"/>
      <c r="L29" s="26">
        <f>SUM(L25:L28)</f>
        <v>79438</v>
      </c>
      <c r="M29" s="19"/>
      <c r="N29" s="26">
        <f>SUM(N25:N28)</f>
        <v>5601</v>
      </c>
      <c r="O29" s="19"/>
      <c r="P29" s="26">
        <f>SUM(P25:P28)</f>
        <v>4350</v>
      </c>
      <c r="Q29" s="19"/>
      <c r="R29" s="26">
        <f>SUM(R25:R28)</f>
        <v>6024</v>
      </c>
      <c r="S29" s="19"/>
    </row>
    <row r="30" spans="1:19" ht="7.5" customHeight="1">
      <c r="A30" s="26"/>
      <c r="B30" s="23" t="s">
        <v>264</v>
      </c>
      <c r="C30" s="18"/>
      <c r="D30" s="26"/>
      <c r="E30" s="19"/>
      <c r="F30" s="26"/>
      <c r="G30" s="19"/>
      <c r="H30" s="26"/>
      <c r="I30" s="19"/>
      <c r="J30" s="26"/>
      <c r="K30" s="19"/>
      <c r="L30" s="26"/>
      <c r="M30" s="19"/>
      <c r="N30" s="26"/>
      <c r="O30" s="19"/>
      <c r="P30" s="26"/>
      <c r="Q30" s="19"/>
      <c r="R30" s="26"/>
      <c r="S30" s="19"/>
    </row>
    <row r="31" spans="1:19" ht="7.5" customHeight="1">
      <c r="A31" s="26"/>
      <c r="B31" s="23" t="s">
        <v>260</v>
      </c>
      <c r="C31" s="18"/>
      <c r="D31" s="26">
        <v>2002</v>
      </c>
      <c r="E31" s="19" t="s">
        <v>5</v>
      </c>
      <c r="F31" s="26">
        <v>1850</v>
      </c>
      <c r="G31" s="19" t="s">
        <v>5</v>
      </c>
      <c r="H31" s="26">
        <v>1795</v>
      </c>
      <c r="I31" s="19" t="s">
        <v>5</v>
      </c>
      <c r="J31" s="26">
        <v>1795</v>
      </c>
      <c r="K31" s="19" t="s">
        <v>5</v>
      </c>
      <c r="L31" s="26">
        <v>1577</v>
      </c>
      <c r="M31" s="19" t="s">
        <v>5</v>
      </c>
      <c r="N31" s="26">
        <v>81</v>
      </c>
      <c r="O31" s="19" t="s">
        <v>5</v>
      </c>
      <c r="P31" s="26">
        <v>42</v>
      </c>
      <c r="Q31" s="19" t="s">
        <v>5</v>
      </c>
      <c r="R31" s="26">
        <v>116</v>
      </c>
      <c r="S31" s="19" t="s">
        <v>5</v>
      </c>
    </row>
    <row r="32" spans="1:19" ht="7.5" customHeight="1">
      <c r="A32" s="26"/>
      <c r="B32" s="23" t="s">
        <v>616</v>
      </c>
      <c r="C32" s="18"/>
      <c r="D32" s="26">
        <v>4828</v>
      </c>
      <c r="E32" s="19" t="s">
        <v>5</v>
      </c>
      <c r="F32" s="26">
        <v>4279</v>
      </c>
      <c r="G32" s="19" t="s">
        <v>5</v>
      </c>
      <c r="H32" s="26">
        <v>2843</v>
      </c>
      <c r="I32" s="19" t="s">
        <v>5</v>
      </c>
      <c r="J32" s="26">
        <v>2843</v>
      </c>
      <c r="K32" s="19" t="s">
        <v>5</v>
      </c>
      <c r="L32" s="26">
        <v>4189</v>
      </c>
      <c r="M32" s="19" t="s">
        <v>5</v>
      </c>
      <c r="N32" s="26">
        <v>431</v>
      </c>
      <c r="O32" s="19" t="s">
        <v>5</v>
      </c>
      <c r="P32" s="26">
        <v>306</v>
      </c>
      <c r="Q32" s="19" t="s">
        <v>5</v>
      </c>
      <c r="R32" s="26">
        <v>230</v>
      </c>
      <c r="S32" s="19" t="s">
        <v>5</v>
      </c>
    </row>
    <row r="33" spans="1:19" ht="7.5" customHeight="1">
      <c r="A33" s="26"/>
      <c r="B33" s="23" t="s">
        <v>617</v>
      </c>
      <c r="C33" s="18"/>
      <c r="D33" s="26">
        <v>2697</v>
      </c>
      <c r="E33" s="19" t="s">
        <v>5</v>
      </c>
      <c r="F33" s="26">
        <v>2121</v>
      </c>
      <c r="G33" s="19" t="s">
        <v>5</v>
      </c>
      <c r="H33" s="26">
        <v>1695</v>
      </c>
      <c r="I33" s="19" t="s">
        <v>5</v>
      </c>
      <c r="J33" s="26">
        <v>1695</v>
      </c>
      <c r="K33" s="19" t="s">
        <v>5</v>
      </c>
      <c r="L33" s="26">
        <v>1485</v>
      </c>
      <c r="M33" s="19" t="s">
        <v>5</v>
      </c>
      <c r="N33" s="26">
        <v>113</v>
      </c>
      <c r="O33" s="19" t="s">
        <v>5</v>
      </c>
      <c r="P33" s="26">
        <v>129</v>
      </c>
      <c r="Q33" s="19" t="s">
        <v>5</v>
      </c>
      <c r="R33" s="26">
        <v>83</v>
      </c>
      <c r="S33" s="19" t="s">
        <v>5</v>
      </c>
    </row>
    <row r="34" spans="1:19" ht="7.5" customHeight="1">
      <c r="A34" s="26"/>
      <c r="B34" s="23" t="s">
        <v>263</v>
      </c>
      <c r="C34" s="18"/>
      <c r="D34" s="26">
        <v>1706</v>
      </c>
      <c r="E34" s="19" t="s">
        <v>5</v>
      </c>
      <c r="F34" s="26">
        <v>1205</v>
      </c>
      <c r="G34" s="19" t="s">
        <v>5</v>
      </c>
      <c r="H34" s="26">
        <v>1575</v>
      </c>
      <c r="I34" s="19" t="s">
        <v>5</v>
      </c>
      <c r="J34" s="26">
        <v>1575</v>
      </c>
      <c r="K34" s="19" t="s">
        <v>5</v>
      </c>
      <c r="L34" s="26">
        <v>1899</v>
      </c>
      <c r="M34" s="19" t="s">
        <v>5</v>
      </c>
      <c r="N34" s="26">
        <v>246</v>
      </c>
      <c r="O34" s="19" t="s">
        <v>5</v>
      </c>
      <c r="P34" s="26">
        <v>165</v>
      </c>
      <c r="Q34" s="19" t="s">
        <v>5</v>
      </c>
      <c r="R34" s="26">
        <v>121</v>
      </c>
      <c r="S34" s="19" t="s">
        <v>5</v>
      </c>
    </row>
    <row r="35" spans="1:19" ht="7.5" customHeight="1">
      <c r="A35" s="26"/>
      <c r="B35" s="23"/>
      <c r="C35" s="18" t="s">
        <v>94</v>
      </c>
      <c r="D35" s="26">
        <f>SUM(D31:D34)</f>
        <v>11233</v>
      </c>
      <c r="E35" s="19"/>
      <c r="F35" s="26">
        <f>SUM(F31:F34)</f>
        <v>9455</v>
      </c>
      <c r="G35" s="19"/>
      <c r="H35" s="26">
        <f>SUM(H31:H34)</f>
        <v>7908</v>
      </c>
      <c r="I35" s="19"/>
      <c r="J35" s="26">
        <f>SUM(J31:J34)</f>
        <v>7908</v>
      </c>
      <c r="K35" s="19"/>
      <c r="L35" s="26">
        <f>SUM(L31:L34)</f>
        <v>9150</v>
      </c>
      <c r="M35" s="19"/>
      <c r="N35" s="26">
        <f>SUM(N31:N34)</f>
        <v>871</v>
      </c>
      <c r="O35" s="19"/>
      <c r="P35" s="26">
        <f>SUM(P31:P34)</f>
        <v>642</v>
      </c>
      <c r="Q35" s="19"/>
      <c r="R35" s="26">
        <f>SUM(R31:R34)</f>
        <v>550</v>
      </c>
      <c r="S35" s="19"/>
    </row>
    <row r="36" spans="1:19" ht="7.5" customHeight="1">
      <c r="A36" s="26"/>
      <c r="B36" s="7"/>
      <c r="C36" s="13" t="s">
        <v>511</v>
      </c>
      <c r="D36" s="31">
        <f>D29+D35</f>
        <v>97334</v>
      </c>
      <c r="E36" s="19"/>
      <c r="F36" s="31">
        <f>F29+F35</f>
        <v>99077</v>
      </c>
      <c r="G36" s="19"/>
      <c r="H36" s="31">
        <f>H29+H35</f>
        <v>97834</v>
      </c>
      <c r="I36" s="19"/>
      <c r="J36" s="31">
        <f>J29+J35</f>
        <v>97834</v>
      </c>
      <c r="K36" s="19"/>
      <c r="L36" s="31">
        <f>L29+L35</f>
        <v>88588</v>
      </c>
      <c r="M36" s="19"/>
      <c r="N36" s="31">
        <f>N29+N35</f>
        <v>6472</v>
      </c>
      <c r="O36" s="19"/>
      <c r="P36" s="31">
        <f>P29+P35</f>
        <v>4992</v>
      </c>
      <c r="Q36" s="19"/>
      <c r="R36" s="31">
        <f>R29+R35</f>
        <v>6574</v>
      </c>
      <c r="S36" s="19"/>
    </row>
    <row r="37" spans="1:19" ht="8.25" customHeight="1">
      <c r="A37" s="26"/>
      <c r="B37" s="7" t="s">
        <v>207</v>
      </c>
      <c r="C37" s="13"/>
      <c r="D37" s="26"/>
      <c r="E37" s="19"/>
      <c r="F37" s="26"/>
      <c r="G37" s="19"/>
      <c r="H37" s="26"/>
      <c r="I37" s="19"/>
      <c r="J37" s="26"/>
      <c r="K37" s="19"/>
      <c r="L37" s="26"/>
      <c r="M37" s="19"/>
      <c r="N37" s="26"/>
      <c r="O37" s="19"/>
      <c r="P37" s="26"/>
      <c r="Q37" s="19"/>
      <c r="R37" s="26"/>
      <c r="S37" s="19"/>
    </row>
    <row r="38" spans="1:19" ht="7.5" customHeight="1">
      <c r="A38" s="26"/>
      <c r="B38" s="23" t="s">
        <v>259</v>
      </c>
      <c r="C38" s="18"/>
      <c r="D38" s="26"/>
      <c r="E38" s="19"/>
      <c r="F38" s="26"/>
      <c r="G38" s="19"/>
      <c r="H38" s="26"/>
      <c r="I38" s="19"/>
      <c r="J38" s="26"/>
      <c r="K38" s="19"/>
      <c r="L38" s="26"/>
      <c r="M38" s="19"/>
      <c r="N38" s="26"/>
      <c r="O38" s="19"/>
      <c r="P38" s="26"/>
      <c r="Q38" s="19"/>
      <c r="R38" s="26"/>
      <c r="S38" s="19"/>
    </row>
    <row r="39" spans="1:19" ht="7.5" customHeight="1">
      <c r="A39" s="26"/>
      <c r="B39" s="23" t="s">
        <v>260</v>
      </c>
      <c r="C39" s="18"/>
      <c r="D39" s="26">
        <v>102868</v>
      </c>
      <c r="E39" s="19" t="s">
        <v>5</v>
      </c>
      <c r="F39" s="26">
        <v>112352</v>
      </c>
      <c r="G39" s="19" t="s">
        <v>5</v>
      </c>
      <c r="H39" s="26">
        <v>125022</v>
      </c>
      <c r="I39" s="19" t="s">
        <v>5</v>
      </c>
      <c r="J39" s="26">
        <v>125022</v>
      </c>
      <c r="K39" s="19" t="s">
        <v>5</v>
      </c>
      <c r="L39" s="26">
        <v>138747</v>
      </c>
      <c r="M39" s="19" t="s">
        <v>5</v>
      </c>
      <c r="N39" s="26">
        <v>12544</v>
      </c>
      <c r="O39" s="19" t="s">
        <v>5</v>
      </c>
      <c r="P39" s="26">
        <v>11741</v>
      </c>
      <c r="Q39" s="19" t="s">
        <v>5</v>
      </c>
      <c r="R39" s="26">
        <v>10679</v>
      </c>
      <c r="S39" s="19" t="s">
        <v>5</v>
      </c>
    </row>
    <row r="40" spans="1:19" ht="7.5" customHeight="1">
      <c r="A40" s="26"/>
      <c r="B40" s="23" t="s">
        <v>618</v>
      </c>
      <c r="C40" s="18"/>
      <c r="D40" s="26">
        <v>1231</v>
      </c>
      <c r="E40" s="19" t="s">
        <v>5</v>
      </c>
      <c r="F40" s="26">
        <v>858</v>
      </c>
      <c r="G40" s="19" t="s">
        <v>5</v>
      </c>
      <c r="H40" s="26">
        <v>852</v>
      </c>
      <c r="I40" s="19" t="s">
        <v>5</v>
      </c>
      <c r="J40" s="26">
        <v>852</v>
      </c>
      <c r="K40" s="19" t="s">
        <v>5</v>
      </c>
      <c r="L40" s="26">
        <v>1160</v>
      </c>
      <c r="M40" s="19" t="s">
        <v>5</v>
      </c>
      <c r="N40" s="26">
        <v>134</v>
      </c>
      <c r="O40" s="19" t="s">
        <v>5</v>
      </c>
      <c r="P40" s="26">
        <v>92</v>
      </c>
      <c r="Q40" s="19" t="s">
        <v>5</v>
      </c>
      <c r="R40" s="26">
        <v>83</v>
      </c>
      <c r="S40" s="19" t="s">
        <v>5</v>
      </c>
    </row>
    <row r="41" spans="1:19" ht="7.5" customHeight="1">
      <c r="A41" s="26"/>
      <c r="B41" s="23" t="s">
        <v>295</v>
      </c>
      <c r="C41" s="18"/>
      <c r="D41" s="26">
        <v>4921</v>
      </c>
      <c r="E41" s="19" t="s">
        <v>5</v>
      </c>
      <c r="F41" s="26">
        <v>5289</v>
      </c>
      <c r="G41" s="19" t="s">
        <v>5</v>
      </c>
      <c r="H41" s="26">
        <v>6393</v>
      </c>
      <c r="I41" s="19" t="s">
        <v>5</v>
      </c>
      <c r="J41" s="26">
        <v>6393</v>
      </c>
      <c r="K41" s="19" t="s">
        <v>5</v>
      </c>
      <c r="L41" s="26">
        <v>8740</v>
      </c>
      <c r="M41" s="19" t="s">
        <v>5</v>
      </c>
      <c r="N41" s="26">
        <v>864</v>
      </c>
      <c r="O41" s="19" t="s">
        <v>5</v>
      </c>
      <c r="P41" s="26">
        <v>932</v>
      </c>
      <c r="Q41" s="19" t="s">
        <v>5</v>
      </c>
      <c r="R41" s="26">
        <v>569</v>
      </c>
      <c r="S41" s="19" t="s">
        <v>5</v>
      </c>
    </row>
    <row r="42" spans="1:19" ht="7.5" customHeight="1">
      <c r="A42" s="26"/>
      <c r="B42" s="23" t="s">
        <v>263</v>
      </c>
      <c r="C42" s="18"/>
      <c r="D42" s="26">
        <v>2648</v>
      </c>
      <c r="E42" s="19" t="s">
        <v>5</v>
      </c>
      <c r="F42" s="26">
        <v>2739</v>
      </c>
      <c r="G42" s="19" t="s">
        <v>5</v>
      </c>
      <c r="H42" s="26">
        <v>3306</v>
      </c>
      <c r="I42" s="19" t="s">
        <v>5</v>
      </c>
      <c r="J42" s="26">
        <v>3306</v>
      </c>
      <c r="K42" s="19" t="s">
        <v>5</v>
      </c>
      <c r="L42" s="26">
        <v>3429</v>
      </c>
      <c r="M42" s="19" t="s">
        <v>5</v>
      </c>
      <c r="N42" s="26">
        <v>300</v>
      </c>
      <c r="O42" s="19" t="s">
        <v>5</v>
      </c>
      <c r="P42" s="26">
        <v>317</v>
      </c>
      <c r="Q42" s="19" t="s">
        <v>5</v>
      </c>
      <c r="R42" s="26">
        <v>163</v>
      </c>
      <c r="S42" s="19" t="s">
        <v>5</v>
      </c>
    </row>
    <row r="43" spans="1:19" ht="7.5" customHeight="1">
      <c r="A43" s="26"/>
      <c r="B43" s="23"/>
      <c r="C43" s="18" t="s">
        <v>94</v>
      </c>
      <c r="D43" s="26">
        <f>SUM(D39:D42)</f>
        <v>111668</v>
      </c>
      <c r="E43" s="19"/>
      <c r="F43" s="26">
        <f>SUM(F39:F42)</f>
        <v>121238</v>
      </c>
      <c r="G43" s="19"/>
      <c r="H43" s="26">
        <f>SUM(H39:H42)</f>
        <v>135573</v>
      </c>
      <c r="I43" s="19"/>
      <c r="J43" s="26">
        <f>SUM(J39:J42)</f>
        <v>135573</v>
      </c>
      <c r="K43" s="19"/>
      <c r="L43" s="26">
        <f>SUM(L39:L42)</f>
        <v>152076</v>
      </c>
      <c r="M43" s="19"/>
      <c r="N43" s="26">
        <f>SUM(N39:N42)</f>
        <v>13842</v>
      </c>
      <c r="O43" s="19"/>
      <c r="P43" s="26">
        <f>SUM(P39:P42)</f>
        <v>13082</v>
      </c>
      <c r="Q43" s="19"/>
      <c r="R43" s="26">
        <f>SUM(R39:R42)</f>
        <v>11494</v>
      </c>
      <c r="S43" s="19"/>
    </row>
    <row r="44" spans="1:19" ht="7.5" customHeight="1">
      <c r="A44" s="26"/>
      <c r="B44" s="23" t="s">
        <v>264</v>
      </c>
      <c r="C44" s="18"/>
      <c r="D44" s="26"/>
      <c r="E44" s="19"/>
      <c r="F44" s="26"/>
      <c r="G44" s="19"/>
      <c r="H44" s="26"/>
      <c r="I44" s="19"/>
      <c r="J44" s="26"/>
      <c r="K44" s="19"/>
      <c r="L44" s="26"/>
      <c r="M44" s="19"/>
      <c r="N44" s="26"/>
      <c r="O44" s="19"/>
      <c r="P44" s="26"/>
      <c r="Q44" s="19"/>
      <c r="R44" s="26"/>
      <c r="S44" s="19"/>
    </row>
    <row r="45" spans="1:19" ht="7.5" customHeight="1">
      <c r="A45" s="26"/>
      <c r="B45" s="23" t="s">
        <v>260</v>
      </c>
      <c r="C45" s="18"/>
      <c r="D45" s="26">
        <v>2328</v>
      </c>
      <c r="E45" s="19" t="s">
        <v>5</v>
      </c>
      <c r="F45" s="26">
        <v>2456</v>
      </c>
      <c r="G45" s="19" t="s">
        <v>5</v>
      </c>
      <c r="H45" s="26">
        <v>2809</v>
      </c>
      <c r="I45" s="19" t="s">
        <v>5</v>
      </c>
      <c r="J45" s="26">
        <v>2809</v>
      </c>
      <c r="K45" s="19" t="s">
        <v>5</v>
      </c>
      <c r="L45" s="26">
        <v>2242</v>
      </c>
      <c r="M45" s="19" t="s">
        <v>5</v>
      </c>
      <c r="N45" s="26">
        <v>178</v>
      </c>
      <c r="O45" s="19" t="s">
        <v>5</v>
      </c>
      <c r="P45" s="26">
        <v>194</v>
      </c>
      <c r="Q45" s="19" t="s">
        <v>5</v>
      </c>
      <c r="R45" s="26">
        <v>204</v>
      </c>
      <c r="S45" s="19" t="s">
        <v>5</v>
      </c>
    </row>
    <row r="46" spans="1:19" ht="7.5" customHeight="1">
      <c r="A46" s="26"/>
      <c r="B46" s="23" t="s">
        <v>619</v>
      </c>
      <c r="C46" s="18"/>
      <c r="D46" s="26">
        <v>12748</v>
      </c>
      <c r="E46" s="19" t="s">
        <v>5</v>
      </c>
      <c r="F46" s="26">
        <v>12259</v>
      </c>
      <c r="G46" s="19" t="s">
        <v>5</v>
      </c>
      <c r="H46" s="26">
        <v>15382</v>
      </c>
      <c r="I46" s="19" t="s">
        <v>5</v>
      </c>
      <c r="J46" s="26">
        <v>15382</v>
      </c>
      <c r="K46" s="19" t="s">
        <v>5</v>
      </c>
      <c r="L46" s="26">
        <v>18974</v>
      </c>
      <c r="M46" s="19" t="s">
        <v>5</v>
      </c>
      <c r="N46" s="26">
        <v>1606</v>
      </c>
      <c r="O46" s="19" t="s">
        <v>5</v>
      </c>
      <c r="P46" s="26">
        <v>1611</v>
      </c>
      <c r="Q46" s="19" t="s">
        <v>5</v>
      </c>
      <c r="R46" s="26">
        <v>809</v>
      </c>
      <c r="S46" s="19" t="s">
        <v>5</v>
      </c>
    </row>
    <row r="47" spans="1:19" ht="7.5" customHeight="1">
      <c r="A47" s="26"/>
      <c r="B47" s="23" t="s">
        <v>620</v>
      </c>
      <c r="C47" s="18"/>
      <c r="D47" s="26">
        <v>11581</v>
      </c>
      <c r="E47" s="19" t="s">
        <v>5</v>
      </c>
      <c r="F47" s="26">
        <v>11581</v>
      </c>
      <c r="G47" s="19" t="s">
        <v>5</v>
      </c>
      <c r="H47" s="26">
        <v>13242</v>
      </c>
      <c r="I47" s="19" t="s">
        <v>5</v>
      </c>
      <c r="J47" s="26">
        <v>13242</v>
      </c>
      <c r="K47" s="19" t="s">
        <v>5</v>
      </c>
      <c r="L47" s="26">
        <v>15211</v>
      </c>
      <c r="M47" s="19" t="s">
        <v>5</v>
      </c>
      <c r="N47" s="26">
        <v>1153</v>
      </c>
      <c r="O47" s="19" t="s">
        <v>5</v>
      </c>
      <c r="P47" s="26">
        <v>1029</v>
      </c>
      <c r="Q47" s="19" t="s">
        <v>5</v>
      </c>
      <c r="R47" s="26">
        <v>631</v>
      </c>
      <c r="S47" s="19" t="s">
        <v>5</v>
      </c>
    </row>
    <row r="48" spans="1:19" ht="7.5" customHeight="1">
      <c r="A48" s="26"/>
      <c r="B48" s="23" t="s">
        <v>263</v>
      </c>
      <c r="C48" s="18"/>
      <c r="D48" s="26">
        <v>976</v>
      </c>
      <c r="E48" s="19" t="s">
        <v>5</v>
      </c>
      <c r="F48" s="26">
        <v>1003</v>
      </c>
      <c r="G48" s="19" t="s">
        <v>5</v>
      </c>
      <c r="H48" s="26">
        <v>1055</v>
      </c>
      <c r="I48" s="19" t="s">
        <v>5</v>
      </c>
      <c r="J48" s="26">
        <v>1055</v>
      </c>
      <c r="K48" s="19" t="s">
        <v>5</v>
      </c>
      <c r="L48" s="26">
        <v>1448</v>
      </c>
      <c r="M48" s="19" t="s">
        <v>5</v>
      </c>
      <c r="N48" s="26">
        <v>127</v>
      </c>
      <c r="O48" s="19" t="s">
        <v>5</v>
      </c>
      <c r="P48" s="26">
        <v>121</v>
      </c>
      <c r="Q48" s="19" t="s">
        <v>5</v>
      </c>
      <c r="R48" s="26">
        <v>138</v>
      </c>
      <c r="S48" s="19" t="s">
        <v>5</v>
      </c>
    </row>
    <row r="49" spans="1:19" ht="7.5" customHeight="1">
      <c r="A49" s="26"/>
      <c r="B49" s="23"/>
      <c r="C49" s="18" t="s">
        <v>94</v>
      </c>
      <c r="D49" s="26">
        <f>SUM(D45:D48)</f>
        <v>27633</v>
      </c>
      <c r="E49" s="19"/>
      <c r="F49" s="26">
        <f>SUM(F45:F48)</f>
        <v>27299</v>
      </c>
      <c r="G49" s="19"/>
      <c r="H49" s="26">
        <f>SUM(H45:H48)</f>
        <v>32488</v>
      </c>
      <c r="I49" s="19"/>
      <c r="J49" s="26">
        <f>SUM(J45:J48)</f>
        <v>32488</v>
      </c>
      <c r="K49" s="19"/>
      <c r="L49" s="26">
        <f>SUM(L45:L48)</f>
        <v>37875</v>
      </c>
      <c r="M49" s="19"/>
      <c r="N49" s="26">
        <f>SUM(N45:N48)</f>
        <v>3064</v>
      </c>
      <c r="O49" s="19"/>
      <c r="P49" s="26">
        <f>SUM(P45:P48)</f>
        <v>2955</v>
      </c>
      <c r="Q49" s="19"/>
      <c r="R49" s="26">
        <f>SUM(R45:R48)</f>
        <v>1782</v>
      </c>
      <c r="S49" s="19"/>
    </row>
    <row r="50" spans="1:19" ht="7.5" customHeight="1">
      <c r="A50" s="26"/>
      <c r="B50" s="7"/>
      <c r="C50" s="13" t="s">
        <v>512</v>
      </c>
      <c r="D50" s="31">
        <f>D43+D49</f>
        <v>139301</v>
      </c>
      <c r="E50" s="19"/>
      <c r="F50" s="31">
        <f>F43+F49</f>
        <v>148537</v>
      </c>
      <c r="G50" s="19"/>
      <c r="H50" s="31">
        <f>H43+H49</f>
        <v>168061</v>
      </c>
      <c r="I50" s="19"/>
      <c r="J50" s="31">
        <f>J43+J49</f>
        <v>168061</v>
      </c>
      <c r="K50" s="19"/>
      <c r="L50" s="31">
        <f>L43+L49</f>
        <v>189951</v>
      </c>
      <c r="M50" s="19"/>
      <c r="N50" s="31">
        <f>N43+N49</f>
        <v>16906</v>
      </c>
      <c r="O50" s="19"/>
      <c r="P50" s="31">
        <f>P43+P49</f>
        <v>16037</v>
      </c>
      <c r="Q50" s="19"/>
      <c r="R50" s="31">
        <f>R43+R49</f>
        <v>13276</v>
      </c>
      <c r="S50" s="19"/>
    </row>
    <row r="51" spans="1:19" ht="7.5" customHeight="1">
      <c r="A51" s="12"/>
      <c r="B51" s="11"/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</row>
    <row r="53" spans="1:19" ht="22.5" customHeight="1">
      <c r="A53" s="2"/>
      <c r="B53" s="1" t="s">
        <v>100</v>
      </c>
      <c r="C53" s="3"/>
      <c r="D53" s="5">
        <v>2015</v>
      </c>
      <c r="E53" s="6"/>
      <c r="F53" s="5">
        <v>2016</v>
      </c>
      <c r="G53" s="6"/>
      <c r="H53" s="5">
        <v>2017</v>
      </c>
      <c r="I53" s="6"/>
      <c r="J53" s="5">
        <v>2017</v>
      </c>
      <c r="K53" s="6"/>
      <c r="L53" s="5">
        <v>2018</v>
      </c>
      <c r="M53" s="6"/>
      <c r="N53" s="5">
        <v>2018</v>
      </c>
      <c r="O53" s="6"/>
      <c r="P53" s="5">
        <v>2018</v>
      </c>
      <c r="Q53" s="6"/>
      <c r="R53" s="5">
        <v>2018</v>
      </c>
      <c r="S53" s="6"/>
    </row>
    <row r="54" spans="1:19" ht="2.25" customHeight="1">
      <c r="A54" s="26"/>
      <c r="D54" s="25"/>
      <c r="E54" s="9"/>
      <c r="F54" s="25"/>
      <c r="G54" s="9"/>
      <c r="H54" s="25"/>
      <c r="I54" s="9"/>
      <c r="J54" s="25"/>
      <c r="K54" s="9"/>
      <c r="L54" s="25"/>
      <c r="M54" s="9"/>
      <c r="N54" s="25"/>
      <c r="O54" s="9"/>
      <c r="P54" s="25"/>
      <c r="Q54" s="9"/>
      <c r="R54" s="25"/>
      <c r="S54" s="9"/>
    </row>
    <row r="55" spans="1:19" ht="9" customHeight="1">
      <c r="A55" s="26"/>
      <c r="D55" s="25" t="s">
        <v>5</v>
      </c>
      <c r="E55" s="9"/>
      <c r="F55" s="25" t="s">
        <v>5</v>
      </c>
      <c r="G55" s="9"/>
      <c r="H55" s="25" t="s">
        <v>5</v>
      </c>
      <c r="I55" s="9"/>
      <c r="J55" s="25" t="s">
        <v>142</v>
      </c>
      <c r="K55" s="9"/>
      <c r="L55" s="25" t="s">
        <v>142</v>
      </c>
      <c r="M55" s="9"/>
      <c r="N55" s="25" t="s">
        <v>76</v>
      </c>
      <c r="O55" s="9"/>
      <c r="P55" s="25" t="s">
        <v>77</v>
      </c>
      <c r="Q55" s="9"/>
      <c r="R55" s="25" t="s">
        <v>78</v>
      </c>
      <c r="S55" s="9"/>
    </row>
    <row r="56" spans="1:19" ht="8.25" customHeight="1">
      <c r="A56" s="26"/>
      <c r="B56" s="7" t="s">
        <v>201</v>
      </c>
      <c r="C56" s="13"/>
      <c r="D56" s="26"/>
      <c r="E56" s="19"/>
      <c r="F56" s="26"/>
      <c r="G56" s="19"/>
      <c r="H56" s="26"/>
      <c r="I56" s="19"/>
      <c r="J56" s="26"/>
      <c r="K56" s="19"/>
      <c r="L56" s="26"/>
      <c r="M56" s="19"/>
      <c r="N56" s="26"/>
      <c r="O56" s="19"/>
      <c r="P56" s="26"/>
      <c r="Q56" s="19"/>
      <c r="R56" s="26"/>
      <c r="S56" s="19"/>
    </row>
    <row r="57" spans="1:19" ht="8.25" customHeight="1">
      <c r="A57" s="26"/>
      <c r="B57" s="7" t="s">
        <v>202</v>
      </c>
      <c r="C57" s="13"/>
      <c r="D57" s="26"/>
      <c r="E57" s="19"/>
      <c r="F57" s="26"/>
      <c r="G57" s="19"/>
      <c r="H57" s="26"/>
      <c r="I57" s="19"/>
      <c r="J57" s="26"/>
      <c r="K57" s="19"/>
      <c r="L57" s="26"/>
      <c r="M57" s="19"/>
      <c r="N57" s="26"/>
      <c r="O57" s="19"/>
      <c r="P57" s="26"/>
      <c r="Q57" s="19"/>
      <c r="R57" s="26"/>
      <c r="S57" s="19"/>
    </row>
    <row r="58" spans="1:19" ht="7.5" customHeight="1">
      <c r="A58" s="26"/>
      <c r="B58" s="23" t="s">
        <v>205</v>
      </c>
      <c r="C58" s="18"/>
      <c r="D58" s="26">
        <v>18511</v>
      </c>
      <c r="E58" s="19" t="s">
        <v>5</v>
      </c>
      <c r="F58" s="26">
        <v>27148</v>
      </c>
      <c r="G58" s="19" t="s">
        <v>5</v>
      </c>
      <c r="H58" s="26">
        <v>30639</v>
      </c>
      <c r="I58" s="19" t="s">
        <v>5</v>
      </c>
      <c r="J58" s="26">
        <v>27451</v>
      </c>
      <c r="K58" s="19" t="s">
        <v>5</v>
      </c>
      <c r="L58" s="26">
        <v>24923</v>
      </c>
      <c r="M58" s="19" t="s">
        <v>5</v>
      </c>
      <c r="N58" s="26">
        <v>1451</v>
      </c>
      <c r="O58" s="19" t="s">
        <v>5</v>
      </c>
      <c r="P58" s="26">
        <v>2409</v>
      </c>
      <c r="Q58" s="19" t="s">
        <v>5</v>
      </c>
      <c r="R58" s="26">
        <v>1997</v>
      </c>
      <c r="S58" s="19" t="s">
        <v>5</v>
      </c>
    </row>
    <row r="59" spans="1:19" ht="8.25" customHeight="1">
      <c r="A59" s="26"/>
      <c r="B59" s="7" t="s">
        <v>206</v>
      </c>
      <c r="C59" s="13"/>
      <c r="D59" s="26"/>
      <c r="E59" s="19"/>
      <c r="F59" s="26"/>
      <c r="G59" s="19"/>
      <c r="H59" s="26"/>
      <c r="I59" s="19"/>
      <c r="J59" s="26"/>
      <c r="K59" s="19"/>
      <c r="L59" s="26"/>
      <c r="M59" s="19"/>
      <c r="N59" s="26"/>
      <c r="O59" s="19"/>
      <c r="P59" s="26"/>
      <c r="Q59" s="19"/>
      <c r="R59" s="26"/>
      <c r="S59" s="19"/>
    </row>
    <row r="60" spans="1:19" ht="7.5" customHeight="1">
      <c r="A60" s="26"/>
      <c r="B60" s="23" t="s">
        <v>205</v>
      </c>
      <c r="C60" s="18"/>
      <c r="D60" s="26">
        <v>97</v>
      </c>
      <c r="E60" s="19" t="s">
        <v>5</v>
      </c>
      <c r="F60" s="26">
        <v>384</v>
      </c>
      <c r="G60" s="19" t="s">
        <v>5</v>
      </c>
      <c r="H60" s="26">
        <v>2285</v>
      </c>
      <c r="I60" s="19" t="s">
        <v>5</v>
      </c>
      <c r="J60" s="26">
        <v>2154</v>
      </c>
      <c r="K60" s="19" t="s">
        <v>5</v>
      </c>
      <c r="L60" s="26">
        <v>698</v>
      </c>
      <c r="M60" s="19" t="s">
        <v>5</v>
      </c>
      <c r="N60" s="26">
        <v>152</v>
      </c>
      <c r="O60" s="19" t="s">
        <v>5</v>
      </c>
      <c r="P60" s="26">
        <v>129</v>
      </c>
      <c r="Q60" s="19" t="s">
        <v>5</v>
      </c>
      <c r="R60" s="26">
        <v>127</v>
      </c>
      <c r="S60" s="19" t="s">
        <v>5</v>
      </c>
    </row>
    <row r="61" spans="1:19" ht="7.5" customHeight="1">
      <c r="A61" s="26"/>
      <c r="B61" s="23" t="s">
        <v>244</v>
      </c>
      <c r="C61" s="18"/>
      <c r="D61" s="26"/>
      <c r="E61" s="19"/>
      <c r="F61" s="26"/>
      <c r="G61" s="19"/>
      <c r="H61" s="26"/>
      <c r="I61" s="19"/>
      <c r="J61" s="26"/>
      <c r="K61" s="19"/>
      <c r="L61" s="26"/>
      <c r="M61" s="19"/>
      <c r="N61" s="26"/>
      <c r="O61" s="19"/>
      <c r="P61" s="26"/>
      <c r="Q61" s="19"/>
      <c r="R61" s="26"/>
      <c r="S61" s="19"/>
    </row>
    <row r="62" spans="1:19" ht="7.5" customHeight="1">
      <c r="A62" s="26"/>
      <c r="B62" s="23" t="s">
        <v>238</v>
      </c>
      <c r="C62" s="18"/>
      <c r="D62" s="26">
        <v>0</v>
      </c>
      <c r="E62" s="19" t="s">
        <v>5</v>
      </c>
      <c r="F62" s="26">
        <v>0</v>
      </c>
      <c r="G62" s="19" t="s">
        <v>5</v>
      </c>
      <c r="H62" s="26">
        <v>0</v>
      </c>
      <c r="I62" s="19" t="s">
        <v>5</v>
      </c>
      <c r="J62" s="26">
        <v>0</v>
      </c>
      <c r="K62" s="19" t="s">
        <v>5</v>
      </c>
      <c r="L62" s="26">
        <v>111</v>
      </c>
      <c r="M62" s="19" t="s">
        <v>5</v>
      </c>
      <c r="N62" s="26">
        <v>86</v>
      </c>
      <c r="O62" s="19" t="s">
        <v>5</v>
      </c>
      <c r="P62" s="26">
        <v>0</v>
      </c>
      <c r="Q62" s="19" t="s">
        <v>5</v>
      </c>
      <c r="R62" s="26">
        <v>0</v>
      </c>
      <c r="S62" s="19" t="s">
        <v>5</v>
      </c>
    </row>
    <row r="63" spans="1:19" ht="7.5" customHeight="1">
      <c r="A63" s="26"/>
      <c r="B63" s="23" t="s">
        <v>359</v>
      </c>
      <c r="C63" s="18"/>
      <c r="D63" s="26">
        <v>76</v>
      </c>
      <c r="E63" s="19" t="s">
        <v>5</v>
      </c>
      <c r="F63" s="26">
        <v>123</v>
      </c>
      <c r="G63" s="19" t="s">
        <v>5</v>
      </c>
      <c r="H63" s="26">
        <v>0</v>
      </c>
      <c r="I63" s="19" t="s">
        <v>5</v>
      </c>
      <c r="J63" s="26">
        <v>0</v>
      </c>
      <c r="K63" s="19" t="s">
        <v>5</v>
      </c>
      <c r="L63" s="26">
        <v>2</v>
      </c>
      <c r="M63" s="19" t="s">
        <v>5</v>
      </c>
      <c r="N63" s="26">
        <v>0</v>
      </c>
      <c r="O63" s="19" t="s">
        <v>5</v>
      </c>
      <c r="P63" s="26">
        <v>1</v>
      </c>
      <c r="Q63" s="19" t="s">
        <v>5</v>
      </c>
      <c r="R63" s="26">
        <v>0</v>
      </c>
      <c r="S63" s="19" t="s">
        <v>5</v>
      </c>
    </row>
    <row r="64" spans="1:19" ht="7.5" customHeight="1">
      <c r="A64" s="26"/>
      <c r="B64" s="23" t="s">
        <v>243</v>
      </c>
      <c r="C64" s="18"/>
      <c r="D64" s="26">
        <f>D60-SUM(D62:D63)</f>
        <v>21</v>
      </c>
      <c r="E64" s="19"/>
      <c r="F64" s="26">
        <f>F60-SUM(F62:F63)</f>
        <v>261</v>
      </c>
      <c r="G64" s="19"/>
      <c r="H64" s="26">
        <f>H60-SUM(H62:H63)</f>
        <v>2285</v>
      </c>
      <c r="I64" s="19"/>
      <c r="J64" s="26">
        <f>J60-SUM(J62:J63)</f>
        <v>2154</v>
      </c>
      <c r="K64" s="19"/>
      <c r="L64" s="26">
        <f>L60-SUM(L62:L63)</f>
        <v>585</v>
      </c>
      <c r="M64" s="19"/>
      <c r="N64" s="26">
        <f>N60-SUM(N62:N63)</f>
        <v>66</v>
      </c>
      <c r="O64" s="19"/>
      <c r="P64" s="26">
        <f>P60-SUM(P62:P63)</f>
        <v>128</v>
      </c>
      <c r="Q64" s="19"/>
      <c r="R64" s="26">
        <f>R60-SUM(R62:R63)</f>
        <v>127</v>
      </c>
      <c r="S64" s="19"/>
    </row>
    <row r="65" spans="1:19" ht="8.25" customHeight="1">
      <c r="A65" s="26"/>
      <c r="B65" s="7" t="s">
        <v>207</v>
      </c>
      <c r="C65" s="13"/>
      <c r="D65" s="26"/>
      <c r="E65" s="19"/>
      <c r="F65" s="26"/>
      <c r="G65" s="19"/>
      <c r="H65" s="26"/>
      <c r="I65" s="19"/>
      <c r="J65" s="26"/>
      <c r="K65" s="19"/>
      <c r="L65" s="26"/>
      <c r="M65" s="19"/>
      <c r="N65" s="26"/>
      <c r="O65" s="19"/>
      <c r="P65" s="26"/>
      <c r="Q65" s="19"/>
      <c r="R65" s="26"/>
      <c r="S65" s="19"/>
    </row>
    <row r="66" spans="1:19" ht="7.5" customHeight="1">
      <c r="A66" s="26"/>
      <c r="B66" s="23" t="s">
        <v>205</v>
      </c>
      <c r="C66" s="18"/>
      <c r="D66" s="26">
        <v>6474</v>
      </c>
      <c r="E66" s="19" t="s">
        <v>5</v>
      </c>
      <c r="F66" s="26">
        <v>6420</v>
      </c>
      <c r="G66" s="19" t="s">
        <v>5</v>
      </c>
      <c r="H66" s="26">
        <v>8667</v>
      </c>
      <c r="I66" s="19" t="s">
        <v>5</v>
      </c>
      <c r="J66" s="26">
        <v>7790</v>
      </c>
      <c r="K66" s="19" t="s">
        <v>5</v>
      </c>
      <c r="L66" s="26">
        <v>6153</v>
      </c>
      <c r="M66" s="19" t="s">
        <v>5</v>
      </c>
      <c r="N66" s="26">
        <v>0</v>
      </c>
      <c r="O66" s="19" t="s">
        <v>5</v>
      </c>
      <c r="P66" s="26">
        <v>9</v>
      </c>
      <c r="Q66" s="19" t="s">
        <v>5</v>
      </c>
      <c r="R66" s="26">
        <v>0</v>
      </c>
      <c r="S66" s="19" t="s">
        <v>5</v>
      </c>
    </row>
    <row r="67" spans="1:19" ht="7.5" customHeight="1">
      <c r="A67" s="26"/>
      <c r="B67" s="23" t="s">
        <v>252</v>
      </c>
      <c r="C67" s="18"/>
      <c r="D67" s="26"/>
      <c r="E67" s="19"/>
      <c r="F67" s="26"/>
      <c r="G67" s="19"/>
      <c r="H67" s="26"/>
      <c r="I67" s="19"/>
      <c r="J67" s="26"/>
      <c r="K67" s="19"/>
      <c r="L67" s="26"/>
      <c r="M67" s="19"/>
      <c r="N67" s="26"/>
      <c r="O67" s="19"/>
      <c r="P67" s="26"/>
      <c r="Q67" s="19"/>
      <c r="R67" s="26"/>
      <c r="S67" s="19"/>
    </row>
    <row r="68" spans="1:19" ht="7.5" customHeight="1">
      <c r="A68" s="26"/>
      <c r="B68" s="23" t="s">
        <v>249</v>
      </c>
      <c r="C68" s="18"/>
      <c r="D68" s="26">
        <v>0</v>
      </c>
      <c r="E68" s="19" t="s">
        <v>5</v>
      </c>
      <c r="F68" s="26">
        <v>0</v>
      </c>
      <c r="G68" s="19" t="s">
        <v>5</v>
      </c>
      <c r="H68" s="26">
        <v>0</v>
      </c>
      <c r="I68" s="19" t="s">
        <v>5</v>
      </c>
      <c r="J68" s="26">
        <v>0</v>
      </c>
      <c r="K68" s="19" t="s">
        <v>5</v>
      </c>
      <c r="L68" s="26">
        <v>0</v>
      </c>
      <c r="M68" s="19" t="s">
        <v>5</v>
      </c>
      <c r="N68" s="26">
        <v>0</v>
      </c>
      <c r="O68" s="19" t="s">
        <v>5</v>
      </c>
      <c r="P68" s="26">
        <v>0</v>
      </c>
      <c r="Q68" s="19" t="s">
        <v>5</v>
      </c>
      <c r="R68" s="26">
        <v>0</v>
      </c>
      <c r="S68" s="19" t="s">
        <v>5</v>
      </c>
    </row>
    <row r="69" spans="1:19" ht="7.5" customHeight="1">
      <c r="A69" s="26"/>
      <c r="B69" s="23" t="s">
        <v>243</v>
      </c>
      <c r="C69" s="18"/>
      <c r="D69" s="26">
        <f>D66-D68</f>
        <v>6474</v>
      </c>
      <c r="E69" s="19"/>
      <c r="F69" s="26">
        <f>F66-F68</f>
        <v>6420</v>
      </c>
      <c r="G69" s="19"/>
      <c r="H69" s="26">
        <f>H66-H68</f>
        <v>8667</v>
      </c>
      <c r="I69" s="19"/>
      <c r="J69" s="26">
        <f>J66-J68</f>
        <v>7790</v>
      </c>
      <c r="K69" s="19"/>
      <c r="L69" s="26">
        <f>L66-L68</f>
        <v>6153</v>
      </c>
      <c r="M69" s="19"/>
      <c r="N69" s="26">
        <f>N66-N68</f>
        <v>0</v>
      </c>
      <c r="O69" s="19"/>
      <c r="P69" s="26">
        <f>P66-P68</f>
        <v>9</v>
      </c>
      <c r="Q69" s="19"/>
      <c r="R69" s="26">
        <f>R66-R68</f>
        <v>0</v>
      </c>
      <c r="S69" s="19"/>
    </row>
    <row r="70" spans="1:19" ht="7.5" customHeight="1">
      <c r="A70" s="26"/>
      <c r="B70" s="23" t="s">
        <v>208</v>
      </c>
      <c r="C70" s="18"/>
      <c r="D70" s="26">
        <v>0</v>
      </c>
      <c r="E70" s="19" t="s">
        <v>5</v>
      </c>
      <c r="F70" s="26">
        <v>42</v>
      </c>
      <c r="G70" s="19" t="s">
        <v>5</v>
      </c>
      <c r="H70" s="26">
        <v>3</v>
      </c>
      <c r="I70" s="19" t="s">
        <v>5</v>
      </c>
      <c r="J70" s="26">
        <v>3</v>
      </c>
      <c r="K70" s="19" t="s">
        <v>5</v>
      </c>
      <c r="L70" s="26">
        <v>0</v>
      </c>
      <c r="M70" s="19" t="s">
        <v>5</v>
      </c>
      <c r="N70" s="26">
        <v>0</v>
      </c>
      <c r="O70" s="19" t="s">
        <v>5</v>
      </c>
      <c r="P70" s="26">
        <v>0</v>
      </c>
      <c r="Q70" s="19" t="s">
        <v>5</v>
      </c>
      <c r="R70" s="26">
        <v>0</v>
      </c>
      <c r="S70" s="19" t="s">
        <v>5</v>
      </c>
    </row>
    <row r="71" spans="1:19" ht="8.25" customHeight="1">
      <c r="A71" s="26"/>
      <c r="B71" s="7" t="s">
        <v>210</v>
      </c>
      <c r="C71" s="13"/>
      <c r="D71" s="26"/>
      <c r="E71" s="19"/>
      <c r="F71" s="26"/>
      <c r="G71" s="19"/>
      <c r="H71" s="26"/>
      <c r="I71" s="19"/>
      <c r="J71" s="26"/>
      <c r="K71" s="19"/>
      <c r="L71" s="26"/>
      <c r="M71" s="19"/>
      <c r="N71" s="26"/>
      <c r="O71" s="19"/>
      <c r="P71" s="26"/>
      <c r="Q71" s="19"/>
      <c r="R71" s="26"/>
      <c r="S71" s="19"/>
    </row>
    <row r="72" spans="1:19" ht="7.5" customHeight="1">
      <c r="A72" s="26"/>
      <c r="B72" s="23" t="s">
        <v>205</v>
      </c>
      <c r="C72" s="18"/>
      <c r="D72" s="26">
        <v>11623</v>
      </c>
      <c r="E72" s="19" t="s">
        <v>5</v>
      </c>
      <c r="F72" s="26">
        <v>21112</v>
      </c>
      <c r="G72" s="19" t="s">
        <v>5</v>
      </c>
      <c r="H72" s="26">
        <v>24258</v>
      </c>
      <c r="I72" s="19" t="s">
        <v>5</v>
      </c>
      <c r="J72" s="26">
        <v>21815</v>
      </c>
      <c r="K72" s="19" t="s">
        <v>5</v>
      </c>
      <c r="L72" s="26">
        <v>19467</v>
      </c>
      <c r="M72" s="19" t="s">
        <v>5</v>
      </c>
      <c r="N72" s="26">
        <v>1602</v>
      </c>
      <c r="O72" s="19" t="s">
        <v>5</v>
      </c>
      <c r="P72" s="26">
        <v>2529</v>
      </c>
      <c r="Q72" s="19" t="s">
        <v>5</v>
      </c>
      <c r="R72" s="26">
        <v>2124</v>
      </c>
      <c r="S72" s="19" t="s">
        <v>5</v>
      </c>
    </row>
    <row r="73" spans="1:19" ht="8.25" customHeight="1">
      <c r="A73" s="26"/>
      <c r="B73" s="7" t="s">
        <v>211</v>
      </c>
      <c r="C73" s="13"/>
      <c r="D73" s="26"/>
      <c r="E73" s="19"/>
      <c r="F73" s="26"/>
      <c r="G73" s="19"/>
      <c r="H73" s="26"/>
      <c r="I73" s="19"/>
      <c r="J73" s="26"/>
      <c r="K73" s="19"/>
      <c r="L73" s="26"/>
      <c r="M73" s="19"/>
      <c r="N73" s="26"/>
      <c r="O73" s="19"/>
      <c r="P73" s="26"/>
      <c r="Q73" s="19"/>
      <c r="R73" s="26"/>
      <c r="S73" s="19"/>
    </row>
    <row r="74" spans="1:19" ht="8.25" customHeight="1">
      <c r="A74" s="26"/>
      <c r="B74" s="7" t="s">
        <v>206</v>
      </c>
      <c r="C74" s="13"/>
      <c r="D74" s="26"/>
      <c r="E74" s="19"/>
      <c r="F74" s="26"/>
      <c r="G74" s="19"/>
      <c r="H74" s="26"/>
      <c r="I74" s="19"/>
      <c r="J74" s="26"/>
      <c r="K74" s="19"/>
      <c r="L74" s="26"/>
      <c r="M74" s="19"/>
      <c r="N74" s="26"/>
      <c r="O74" s="19"/>
      <c r="P74" s="26"/>
      <c r="Q74" s="19"/>
      <c r="R74" s="26"/>
      <c r="S74" s="19"/>
    </row>
    <row r="75" spans="1:19" ht="7.5" customHeight="1">
      <c r="A75" s="26"/>
      <c r="B75" s="23" t="s">
        <v>259</v>
      </c>
      <c r="C75" s="18"/>
      <c r="D75" s="26"/>
      <c r="E75" s="19"/>
      <c r="F75" s="26"/>
      <c r="G75" s="19"/>
      <c r="H75" s="26"/>
      <c r="I75" s="19"/>
      <c r="J75" s="26"/>
      <c r="K75" s="19"/>
      <c r="L75" s="26"/>
      <c r="M75" s="19"/>
      <c r="N75" s="26"/>
      <c r="O75" s="19"/>
      <c r="P75" s="26"/>
      <c r="Q75" s="19"/>
      <c r="R75" s="26"/>
      <c r="S75" s="19"/>
    </row>
    <row r="76" spans="1:19" ht="7.5" customHeight="1">
      <c r="A76" s="26"/>
      <c r="B76" s="23" t="s">
        <v>260</v>
      </c>
      <c r="C76" s="18"/>
      <c r="D76" s="26">
        <v>1848</v>
      </c>
      <c r="E76" s="19" t="s">
        <v>5</v>
      </c>
      <c r="F76" s="26">
        <v>2636</v>
      </c>
      <c r="G76" s="19" t="s">
        <v>5</v>
      </c>
      <c r="H76" s="26">
        <v>2680</v>
      </c>
      <c r="I76" s="19" t="s">
        <v>5</v>
      </c>
      <c r="J76" s="26">
        <v>2353</v>
      </c>
      <c r="K76" s="19" t="s">
        <v>5</v>
      </c>
      <c r="L76" s="26">
        <v>1312</v>
      </c>
      <c r="M76" s="19" t="s">
        <v>5</v>
      </c>
      <c r="N76" s="26">
        <v>143</v>
      </c>
      <c r="O76" s="19" t="s">
        <v>5</v>
      </c>
      <c r="P76" s="26">
        <v>138</v>
      </c>
      <c r="Q76" s="19" t="s">
        <v>5</v>
      </c>
      <c r="R76" s="26">
        <v>64</v>
      </c>
      <c r="S76" s="19" t="s">
        <v>5</v>
      </c>
    </row>
    <row r="77" spans="1:19" ht="7.5" customHeight="1">
      <c r="A77" s="26"/>
      <c r="B77" s="23" t="s">
        <v>621</v>
      </c>
      <c r="C77" s="18"/>
      <c r="D77" s="26">
        <v>257</v>
      </c>
      <c r="E77" s="19" t="s">
        <v>5</v>
      </c>
      <c r="F77" s="26">
        <v>313</v>
      </c>
      <c r="G77" s="19" t="s">
        <v>5</v>
      </c>
      <c r="H77" s="26">
        <v>517</v>
      </c>
      <c r="I77" s="19" t="s">
        <v>5</v>
      </c>
      <c r="J77" s="26">
        <v>494</v>
      </c>
      <c r="K77" s="19" t="s">
        <v>5</v>
      </c>
      <c r="L77" s="26">
        <v>485</v>
      </c>
      <c r="M77" s="19" t="s">
        <v>5</v>
      </c>
      <c r="N77" s="26">
        <v>48</v>
      </c>
      <c r="O77" s="19" t="s">
        <v>5</v>
      </c>
      <c r="P77" s="26">
        <v>37</v>
      </c>
      <c r="Q77" s="19" t="s">
        <v>5</v>
      </c>
      <c r="R77" s="26">
        <v>30</v>
      </c>
      <c r="S77" s="19" t="s">
        <v>5</v>
      </c>
    </row>
    <row r="78" spans="1:19" ht="7.5" customHeight="1">
      <c r="A78" s="26"/>
      <c r="B78" s="23" t="s">
        <v>622</v>
      </c>
      <c r="C78" s="18"/>
      <c r="D78" s="26">
        <v>689</v>
      </c>
      <c r="E78" s="19" t="s">
        <v>5</v>
      </c>
      <c r="F78" s="26">
        <v>802</v>
      </c>
      <c r="G78" s="19" t="s">
        <v>5</v>
      </c>
      <c r="H78" s="26">
        <v>694</v>
      </c>
      <c r="I78" s="19" t="s">
        <v>5</v>
      </c>
      <c r="J78" s="26">
        <v>612</v>
      </c>
      <c r="K78" s="19" t="s">
        <v>5</v>
      </c>
      <c r="L78" s="26">
        <v>752</v>
      </c>
      <c r="M78" s="19" t="s">
        <v>5</v>
      </c>
      <c r="N78" s="26">
        <v>49</v>
      </c>
      <c r="O78" s="19" t="s">
        <v>5</v>
      </c>
      <c r="P78" s="26">
        <v>48</v>
      </c>
      <c r="Q78" s="19" t="s">
        <v>5</v>
      </c>
      <c r="R78" s="26">
        <v>83</v>
      </c>
      <c r="S78" s="19" t="s">
        <v>5</v>
      </c>
    </row>
    <row r="79" spans="1:19" ht="7.5" customHeight="1">
      <c r="A79" s="26"/>
      <c r="B79" s="23" t="s">
        <v>263</v>
      </c>
      <c r="C79" s="18"/>
      <c r="D79" s="26">
        <v>419</v>
      </c>
      <c r="E79" s="19" t="s">
        <v>5</v>
      </c>
      <c r="F79" s="26">
        <v>644</v>
      </c>
      <c r="G79" s="19" t="s">
        <v>5</v>
      </c>
      <c r="H79" s="26">
        <v>754</v>
      </c>
      <c r="I79" s="19" t="s">
        <v>5</v>
      </c>
      <c r="J79" s="26">
        <v>700</v>
      </c>
      <c r="K79" s="19" t="s">
        <v>5</v>
      </c>
      <c r="L79" s="26">
        <v>914</v>
      </c>
      <c r="M79" s="19" t="s">
        <v>5</v>
      </c>
      <c r="N79" s="26">
        <v>53</v>
      </c>
      <c r="O79" s="19" t="s">
        <v>5</v>
      </c>
      <c r="P79" s="26">
        <v>73</v>
      </c>
      <c r="Q79" s="19" t="s">
        <v>5</v>
      </c>
      <c r="R79" s="26">
        <v>102</v>
      </c>
      <c r="S79" s="19" t="s">
        <v>5</v>
      </c>
    </row>
    <row r="80" spans="1:19" ht="7.5" customHeight="1">
      <c r="A80" s="26"/>
      <c r="B80" s="23"/>
      <c r="C80" s="18" t="s">
        <v>94</v>
      </c>
      <c r="D80" s="26">
        <f>SUM(D76:D79)</f>
        <v>3213</v>
      </c>
      <c r="E80" s="19"/>
      <c r="F80" s="26">
        <f>SUM(F76:F79)</f>
        <v>4395</v>
      </c>
      <c r="G80" s="19"/>
      <c r="H80" s="26">
        <f>SUM(H76:H79)</f>
        <v>4645</v>
      </c>
      <c r="I80" s="19"/>
      <c r="J80" s="26">
        <f>SUM(J76:J79)</f>
        <v>4159</v>
      </c>
      <c r="K80" s="19"/>
      <c r="L80" s="26">
        <f>SUM(L76:L79)</f>
        <v>3463</v>
      </c>
      <c r="M80" s="19"/>
      <c r="N80" s="26">
        <f>SUM(N76:N79)</f>
        <v>293</v>
      </c>
      <c r="O80" s="19"/>
      <c r="P80" s="26">
        <f>SUM(P76:P79)</f>
        <v>296</v>
      </c>
      <c r="Q80" s="19"/>
      <c r="R80" s="26">
        <f>SUM(R76:R79)</f>
        <v>279</v>
      </c>
      <c r="S80" s="19"/>
    </row>
    <row r="81" spans="1:19" ht="7.5" customHeight="1">
      <c r="A81" s="26"/>
      <c r="B81" s="23" t="s">
        <v>264</v>
      </c>
      <c r="C81" s="18"/>
      <c r="D81" s="26"/>
      <c r="E81" s="19"/>
      <c r="F81" s="26"/>
      <c r="G81" s="19"/>
      <c r="H81" s="26"/>
      <c r="I81" s="19"/>
      <c r="J81" s="26"/>
      <c r="K81" s="19"/>
      <c r="L81" s="26"/>
      <c r="M81" s="19"/>
      <c r="N81" s="26"/>
      <c r="O81" s="19"/>
      <c r="P81" s="26"/>
      <c r="Q81" s="19"/>
      <c r="R81" s="26"/>
      <c r="S81" s="19"/>
    </row>
    <row r="82" spans="1:19" ht="7.5" customHeight="1">
      <c r="A82" s="26"/>
      <c r="B82" s="23" t="s">
        <v>260</v>
      </c>
      <c r="C82" s="18"/>
      <c r="D82" s="26">
        <v>55</v>
      </c>
      <c r="E82" s="19" t="s">
        <v>5</v>
      </c>
      <c r="F82" s="26">
        <v>66</v>
      </c>
      <c r="G82" s="19" t="s">
        <v>5</v>
      </c>
      <c r="H82" s="26">
        <v>81</v>
      </c>
      <c r="I82" s="19" t="s">
        <v>5</v>
      </c>
      <c r="J82" s="26">
        <v>74</v>
      </c>
      <c r="K82" s="19" t="s">
        <v>5</v>
      </c>
      <c r="L82" s="26">
        <v>58</v>
      </c>
      <c r="M82" s="19" t="s">
        <v>5</v>
      </c>
      <c r="N82" s="26">
        <v>7</v>
      </c>
      <c r="O82" s="19" t="s">
        <v>5</v>
      </c>
      <c r="P82" s="26">
        <v>6</v>
      </c>
      <c r="Q82" s="19" t="s">
        <v>5</v>
      </c>
      <c r="R82" s="26">
        <v>2</v>
      </c>
      <c r="S82" s="19" t="s">
        <v>5</v>
      </c>
    </row>
    <row r="83" spans="1:19" ht="7.5" customHeight="1">
      <c r="A83" s="26"/>
      <c r="B83" s="23" t="s">
        <v>623</v>
      </c>
      <c r="C83" s="18"/>
      <c r="D83" s="26">
        <v>333</v>
      </c>
      <c r="E83" s="19" t="s">
        <v>5</v>
      </c>
      <c r="F83" s="26">
        <v>368</v>
      </c>
      <c r="G83" s="19" t="s">
        <v>5</v>
      </c>
      <c r="H83" s="26">
        <v>328</v>
      </c>
      <c r="I83" s="19" t="s">
        <v>5</v>
      </c>
      <c r="J83" s="26">
        <v>290</v>
      </c>
      <c r="K83" s="19" t="s">
        <v>5</v>
      </c>
      <c r="L83" s="26">
        <v>247</v>
      </c>
      <c r="M83" s="19" t="s">
        <v>5</v>
      </c>
      <c r="N83" s="26">
        <v>22</v>
      </c>
      <c r="O83" s="19" t="s">
        <v>5</v>
      </c>
      <c r="P83" s="26">
        <v>25</v>
      </c>
      <c r="Q83" s="19" t="s">
        <v>5</v>
      </c>
      <c r="R83" s="26">
        <v>15</v>
      </c>
      <c r="S83" s="19" t="s">
        <v>5</v>
      </c>
    </row>
    <row r="84" spans="1:19" ht="7.5" customHeight="1">
      <c r="A84" s="26"/>
      <c r="B84" s="23" t="s">
        <v>624</v>
      </c>
      <c r="C84" s="18"/>
      <c r="D84" s="26">
        <v>502</v>
      </c>
      <c r="E84" s="19" t="s">
        <v>5</v>
      </c>
      <c r="F84" s="26">
        <v>622</v>
      </c>
      <c r="G84" s="19" t="s">
        <v>5</v>
      </c>
      <c r="H84" s="26">
        <v>403</v>
      </c>
      <c r="I84" s="19" t="s">
        <v>5</v>
      </c>
      <c r="J84" s="26">
        <v>353</v>
      </c>
      <c r="K84" s="19" t="s">
        <v>5</v>
      </c>
      <c r="L84" s="26">
        <v>431</v>
      </c>
      <c r="M84" s="19" t="s">
        <v>5</v>
      </c>
      <c r="N84" s="26">
        <v>27</v>
      </c>
      <c r="O84" s="19" t="s">
        <v>5</v>
      </c>
      <c r="P84" s="26">
        <v>36</v>
      </c>
      <c r="Q84" s="19" t="s">
        <v>5</v>
      </c>
      <c r="R84" s="26">
        <v>57</v>
      </c>
      <c r="S84" s="19" t="s">
        <v>5</v>
      </c>
    </row>
    <row r="85" spans="1:19" ht="7.5" customHeight="1">
      <c r="A85" s="26"/>
      <c r="B85" s="23" t="s">
        <v>263</v>
      </c>
      <c r="C85" s="18"/>
      <c r="D85" s="26">
        <v>109</v>
      </c>
      <c r="E85" s="19" t="s">
        <v>5</v>
      </c>
      <c r="F85" s="26">
        <v>87</v>
      </c>
      <c r="G85" s="19" t="s">
        <v>5</v>
      </c>
      <c r="H85" s="26">
        <v>106</v>
      </c>
      <c r="I85" s="19" t="s">
        <v>5</v>
      </c>
      <c r="J85" s="26">
        <v>98</v>
      </c>
      <c r="K85" s="19" t="s">
        <v>5</v>
      </c>
      <c r="L85" s="26">
        <v>72</v>
      </c>
      <c r="M85" s="19" t="s">
        <v>5</v>
      </c>
      <c r="N85" s="26">
        <v>9</v>
      </c>
      <c r="O85" s="19" t="s">
        <v>5</v>
      </c>
      <c r="P85" s="26">
        <v>9</v>
      </c>
      <c r="Q85" s="19" t="s">
        <v>5</v>
      </c>
      <c r="R85" s="26">
        <v>24</v>
      </c>
      <c r="S85" s="19" t="s">
        <v>5</v>
      </c>
    </row>
    <row r="86" spans="1:19" ht="7.5" customHeight="1">
      <c r="A86" s="26"/>
      <c r="B86" s="23"/>
      <c r="C86" s="18" t="s">
        <v>94</v>
      </c>
      <c r="D86" s="26">
        <f>SUM(D82:D85)</f>
        <v>999</v>
      </c>
      <c r="E86" s="19"/>
      <c r="F86" s="26">
        <f>SUM(F82:F85)</f>
        <v>1143</v>
      </c>
      <c r="G86" s="19"/>
      <c r="H86" s="26">
        <f>SUM(H82:H85)</f>
        <v>918</v>
      </c>
      <c r="I86" s="19"/>
      <c r="J86" s="26">
        <f>SUM(J82:J85)</f>
        <v>815</v>
      </c>
      <c r="K86" s="19"/>
      <c r="L86" s="26">
        <f>SUM(L82:L85)</f>
        <v>808</v>
      </c>
      <c r="M86" s="19"/>
      <c r="N86" s="26">
        <f>SUM(N82:N85)</f>
        <v>65</v>
      </c>
      <c r="O86" s="19"/>
      <c r="P86" s="26">
        <f>SUM(P82:P85)</f>
        <v>76</v>
      </c>
      <c r="Q86" s="19"/>
      <c r="R86" s="26">
        <f>SUM(R82:R85)</f>
        <v>98</v>
      </c>
      <c r="S86" s="19"/>
    </row>
    <row r="87" spans="1:19" ht="7.5" customHeight="1">
      <c r="A87" s="26"/>
      <c r="B87" s="7"/>
      <c r="C87" s="13" t="s">
        <v>511</v>
      </c>
      <c r="D87" s="31">
        <f>D80+D86</f>
        <v>4212</v>
      </c>
      <c r="E87" s="19"/>
      <c r="F87" s="31">
        <f>F80+F86</f>
        <v>5538</v>
      </c>
      <c r="G87" s="19"/>
      <c r="H87" s="31">
        <f>H80+H86</f>
        <v>5563</v>
      </c>
      <c r="I87" s="19"/>
      <c r="J87" s="31">
        <f>J80+J86</f>
        <v>4974</v>
      </c>
      <c r="K87" s="19"/>
      <c r="L87" s="31">
        <f>L80+L86</f>
        <v>4271</v>
      </c>
      <c r="M87" s="19"/>
      <c r="N87" s="31">
        <f>N80+N86</f>
        <v>358</v>
      </c>
      <c r="O87" s="19"/>
      <c r="P87" s="31">
        <f>P80+P86</f>
        <v>372</v>
      </c>
      <c r="Q87" s="19"/>
      <c r="R87" s="31">
        <f>R80+R86</f>
        <v>377</v>
      </c>
      <c r="S87" s="19"/>
    </row>
    <row r="88" spans="1:19" ht="8.25" customHeight="1">
      <c r="A88" s="26"/>
      <c r="B88" s="7" t="s">
        <v>207</v>
      </c>
      <c r="C88" s="13"/>
      <c r="D88" s="26"/>
      <c r="E88" s="19"/>
      <c r="F88" s="26"/>
      <c r="G88" s="19"/>
      <c r="H88" s="26"/>
      <c r="I88" s="19"/>
      <c r="J88" s="26"/>
      <c r="K88" s="19"/>
      <c r="L88" s="26"/>
      <c r="M88" s="19"/>
      <c r="N88" s="26"/>
      <c r="O88" s="19"/>
      <c r="P88" s="26"/>
      <c r="Q88" s="19"/>
      <c r="R88" s="26"/>
      <c r="S88" s="19"/>
    </row>
    <row r="89" spans="1:19" ht="7.5" customHeight="1">
      <c r="A89" s="26"/>
      <c r="B89" s="23" t="s">
        <v>259</v>
      </c>
      <c r="C89" s="18"/>
      <c r="D89" s="26"/>
      <c r="E89" s="19"/>
      <c r="F89" s="26"/>
      <c r="G89" s="19"/>
      <c r="H89" s="26"/>
      <c r="I89" s="19"/>
      <c r="J89" s="26"/>
      <c r="K89" s="19"/>
      <c r="L89" s="26"/>
      <c r="M89" s="19"/>
      <c r="N89" s="26"/>
      <c r="O89" s="19"/>
      <c r="P89" s="26"/>
      <c r="Q89" s="19"/>
      <c r="R89" s="26"/>
      <c r="S89" s="19"/>
    </row>
    <row r="90" spans="1:19" ht="7.5" customHeight="1">
      <c r="A90" s="26"/>
      <c r="B90" s="23" t="s">
        <v>260</v>
      </c>
      <c r="C90" s="18"/>
      <c r="D90" s="26">
        <v>10608</v>
      </c>
      <c r="E90" s="19" t="s">
        <v>5</v>
      </c>
      <c r="F90" s="26">
        <v>2946</v>
      </c>
      <c r="G90" s="19" t="s">
        <v>5</v>
      </c>
      <c r="H90" s="26">
        <v>2150</v>
      </c>
      <c r="I90" s="19" t="s">
        <v>5</v>
      </c>
      <c r="J90" s="26">
        <v>2029</v>
      </c>
      <c r="K90" s="19" t="s">
        <v>5</v>
      </c>
      <c r="L90" s="26">
        <v>3471</v>
      </c>
      <c r="M90" s="19" t="s">
        <v>5</v>
      </c>
      <c r="N90" s="26">
        <v>226</v>
      </c>
      <c r="O90" s="19" t="s">
        <v>5</v>
      </c>
      <c r="P90" s="26">
        <v>281</v>
      </c>
      <c r="Q90" s="19" t="s">
        <v>5</v>
      </c>
      <c r="R90" s="26">
        <v>280</v>
      </c>
      <c r="S90" s="19" t="s">
        <v>5</v>
      </c>
    </row>
    <row r="91" spans="1:19" ht="7.5" customHeight="1">
      <c r="A91" s="26"/>
      <c r="B91" s="23" t="s">
        <v>625</v>
      </c>
      <c r="C91" s="18"/>
      <c r="D91" s="26">
        <v>138</v>
      </c>
      <c r="E91" s="19" t="s">
        <v>5</v>
      </c>
      <c r="F91" s="26">
        <v>167</v>
      </c>
      <c r="G91" s="19" t="s">
        <v>5</v>
      </c>
      <c r="H91" s="26">
        <v>240</v>
      </c>
      <c r="I91" s="19" t="s">
        <v>5</v>
      </c>
      <c r="J91" s="26">
        <v>230</v>
      </c>
      <c r="K91" s="19" t="s">
        <v>5</v>
      </c>
      <c r="L91" s="26">
        <v>152</v>
      </c>
      <c r="M91" s="19" t="s">
        <v>5</v>
      </c>
      <c r="N91" s="26">
        <v>9</v>
      </c>
      <c r="O91" s="19" t="s">
        <v>5</v>
      </c>
      <c r="P91" s="26">
        <v>13</v>
      </c>
      <c r="Q91" s="19" t="s">
        <v>5</v>
      </c>
      <c r="R91" s="26">
        <v>18</v>
      </c>
      <c r="S91" s="19" t="s">
        <v>5</v>
      </c>
    </row>
    <row r="92" spans="1:19" ht="7.5" customHeight="1">
      <c r="A92" s="26"/>
      <c r="B92" s="23" t="s">
        <v>626</v>
      </c>
      <c r="C92" s="18"/>
      <c r="D92" s="26">
        <v>80</v>
      </c>
      <c r="E92" s="19" t="s">
        <v>5</v>
      </c>
      <c r="F92" s="26">
        <v>42</v>
      </c>
      <c r="G92" s="19" t="s">
        <v>5</v>
      </c>
      <c r="H92" s="26">
        <v>38</v>
      </c>
      <c r="I92" s="19" t="s">
        <v>5</v>
      </c>
      <c r="J92" s="26">
        <v>34</v>
      </c>
      <c r="K92" s="19" t="s">
        <v>5</v>
      </c>
      <c r="L92" s="26">
        <v>63</v>
      </c>
      <c r="M92" s="19" t="s">
        <v>5</v>
      </c>
      <c r="N92" s="26">
        <v>2</v>
      </c>
      <c r="O92" s="19" t="s">
        <v>5</v>
      </c>
      <c r="P92" s="26">
        <v>7</v>
      </c>
      <c r="Q92" s="19" t="s">
        <v>5</v>
      </c>
      <c r="R92" s="26">
        <v>6</v>
      </c>
      <c r="S92" s="19" t="s">
        <v>5</v>
      </c>
    </row>
    <row r="93" spans="1:19" ht="7.5" customHeight="1">
      <c r="A93" s="26"/>
      <c r="B93" s="23" t="s">
        <v>263</v>
      </c>
      <c r="C93" s="18"/>
      <c r="D93" s="26">
        <v>297</v>
      </c>
      <c r="E93" s="19" t="s">
        <v>5</v>
      </c>
      <c r="F93" s="26">
        <v>580</v>
      </c>
      <c r="G93" s="19" t="s">
        <v>5</v>
      </c>
      <c r="H93" s="26">
        <v>793</v>
      </c>
      <c r="I93" s="19" t="s">
        <v>5</v>
      </c>
      <c r="J93" s="26">
        <v>742</v>
      </c>
      <c r="K93" s="19" t="s">
        <v>5</v>
      </c>
      <c r="L93" s="26">
        <v>608</v>
      </c>
      <c r="M93" s="19" t="s">
        <v>5</v>
      </c>
      <c r="N93" s="26">
        <v>11</v>
      </c>
      <c r="O93" s="19" t="s">
        <v>5</v>
      </c>
      <c r="P93" s="26">
        <v>27</v>
      </c>
      <c r="Q93" s="19" t="s">
        <v>5</v>
      </c>
      <c r="R93" s="26">
        <v>54</v>
      </c>
      <c r="S93" s="19" t="s">
        <v>5</v>
      </c>
    </row>
    <row r="94" spans="1:19" ht="7.5" customHeight="1">
      <c r="A94" s="26"/>
      <c r="B94" s="23"/>
      <c r="C94" s="18" t="s">
        <v>94</v>
      </c>
      <c r="D94" s="26">
        <f>SUM(D90:D93)</f>
        <v>11123</v>
      </c>
      <c r="E94" s="19"/>
      <c r="F94" s="26">
        <f>SUM(F90:F93)</f>
        <v>3735</v>
      </c>
      <c r="G94" s="19"/>
      <c r="H94" s="26">
        <f>SUM(H90:H93)</f>
        <v>3221</v>
      </c>
      <c r="I94" s="19"/>
      <c r="J94" s="26">
        <f>SUM(J90:J93)</f>
        <v>3035</v>
      </c>
      <c r="K94" s="19"/>
      <c r="L94" s="26">
        <f>SUM(L90:L93)</f>
        <v>4294</v>
      </c>
      <c r="M94" s="19"/>
      <c r="N94" s="26">
        <f>SUM(N90:N93)</f>
        <v>248</v>
      </c>
      <c r="O94" s="19"/>
      <c r="P94" s="26">
        <f>SUM(P90:P93)</f>
        <v>328</v>
      </c>
      <c r="Q94" s="19"/>
      <c r="R94" s="26">
        <f>SUM(R90:R93)</f>
        <v>358</v>
      </c>
      <c r="S94" s="19"/>
    </row>
    <row r="95" spans="1:19" ht="7.5" customHeight="1">
      <c r="A95" s="26"/>
      <c r="B95" s="23" t="s">
        <v>264</v>
      </c>
      <c r="C95" s="18"/>
      <c r="D95" s="26"/>
      <c r="E95" s="19"/>
      <c r="F95" s="26"/>
      <c r="G95" s="19"/>
      <c r="H95" s="26"/>
      <c r="I95" s="19"/>
      <c r="J95" s="26"/>
      <c r="K95" s="19"/>
      <c r="L95" s="26"/>
      <c r="M95" s="19"/>
      <c r="N95" s="26"/>
      <c r="O95" s="19"/>
      <c r="P95" s="26"/>
      <c r="Q95" s="19"/>
      <c r="R95" s="26"/>
      <c r="S95" s="19"/>
    </row>
    <row r="96" spans="1:19" ht="7.5" customHeight="1">
      <c r="A96" s="26"/>
      <c r="B96" s="23" t="s">
        <v>260</v>
      </c>
      <c r="C96" s="18"/>
      <c r="D96" s="26">
        <v>84</v>
      </c>
      <c r="E96" s="19" t="s">
        <v>5</v>
      </c>
      <c r="F96" s="26">
        <v>114</v>
      </c>
      <c r="G96" s="19" t="s">
        <v>5</v>
      </c>
      <c r="H96" s="26">
        <v>86</v>
      </c>
      <c r="I96" s="19" t="s">
        <v>5</v>
      </c>
      <c r="J96" s="26">
        <v>71</v>
      </c>
      <c r="K96" s="19" t="s">
        <v>5</v>
      </c>
      <c r="L96" s="26">
        <v>77</v>
      </c>
      <c r="M96" s="19" t="s">
        <v>5</v>
      </c>
      <c r="N96" s="26">
        <v>9</v>
      </c>
      <c r="O96" s="19" t="s">
        <v>5</v>
      </c>
      <c r="P96" s="26">
        <v>1</v>
      </c>
      <c r="Q96" s="19" t="s">
        <v>5</v>
      </c>
      <c r="R96" s="26">
        <v>3</v>
      </c>
      <c r="S96" s="19" t="s">
        <v>5</v>
      </c>
    </row>
    <row r="97" spans="1:19" ht="7.5" customHeight="1">
      <c r="A97" s="26"/>
      <c r="B97" s="23" t="s">
        <v>627</v>
      </c>
      <c r="C97" s="18"/>
      <c r="D97" s="26">
        <v>1260</v>
      </c>
      <c r="E97" s="19" t="s">
        <v>5</v>
      </c>
      <c r="F97" s="26">
        <v>1765</v>
      </c>
      <c r="G97" s="19" t="s">
        <v>5</v>
      </c>
      <c r="H97" s="26">
        <v>7050</v>
      </c>
      <c r="I97" s="19" t="s">
        <v>5</v>
      </c>
      <c r="J97" s="26">
        <v>6141</v>
      </c>
      <c r="K97" s="19" t="s">
        <v>5</v>
      </c>
      <c r="L97" s="26">
        <v>7341</v>
      </c>
      <c r="M97" s="19" t="s">
        <v>5</v>
      </c>
      <c r="N97" s="26">
        <v>557</v>
      </c>
      <c r="O97" s="19" t="s">
        <v>5</v>
      </c>
      <c r="P97" s="26">
        <v>708</v>
      </c>
      <c r="Q97" s="19" t="s">
        <v>5</v>
      </c>
      <c r="R97" s="26">
        <v>704</v>
      </c>
      <c r="S97" s="19" t="s">
        <v>5</v>
      </c>
    </row>
    <row r="98" spans="1:19" ht="7.5" customHeight="1">
      <c r="A98" s="26"/>
      <c r="B98" s="23" t="s">
        <v>628</v>
      </c>
      <c r="C98" s="18"/>
      <c r="D98" s="26">
        <v>1470</v>
      </c>
      <c r="E98" s="19" t="s">
        <v>5</v>
      </c>
      <c r="F98" s="26">
        <v>669</v>
      </c>
      <c r="G98" s="19" t="s">
        <v>5</v>
      </c>
      <c r="H98" s="26">
        <v>1131</v>
      </c>
      <c r="I98" s="19" t="s">
        <v>5</v>
      </c>
      <c r="J98" s="26">
        <v>1033</v>
      </c>
      <c r="K98" s="19" t="s">
        <v>5</v>
      </c>
      <c r="L98" s="26">
        <v>1110</v>
      </c>
      <c r="M98" s="19" t="s">
        <v>5</v>
      </c>
      <c r="N98" s="26">
        <v>98</v>
      </c>
      <c r="O98" s="19" t="s">
        <v>5</v>
      </c>
      <c r="P98" s="26">
        <v>100</v>
      </c>
      <c r="Q98" s="19" t="s">
        <v>5</v>
      </c>
      <c r="R98" s="26">
        <v>196</v>
      </c>
      <c r="S98" s="19" t="s">
        <v>5</v>
      </c>
    </row>
    <row r="99" spans="1:19" ht="7.5" customHeight="1">
      <c r="A99" s="26"/>
      <c r="B99" s="23" t="s">
        <v>263</v>
      </c>
      <c r="C99" s="18"/>
      <c r="D99" s="26">
        <v>332</v>
      </c>
      <c r="E99" s="19" t="s">
        <v>5</v>
      </c>
      <c r="F99" s="26">
        <v>552</v>
      </c>
      <c r="G99" s="19" t="s">
        <v>5</v>
      </c>
      <c r="H99" s="26">
        <v>461</v>
      </c>
      <c r="I99" s="19" t="s">
        <v>5</v>
      </c>
      <c r="J99" s="26">
        <v>443</v>
      </c>
      <c r="K99" s="19" t="s">
        <v>5</v>
      </c>
      <c r="L99" s="26">
        <v>437</v>
      </c>
      <c r="M99" s="19" t="s">
        <v>5</v>
      </c>
      <c r="N99" s="26">
        <v>31</v>
      </c>
      <c r="O99" s="19" t="s">
        <v>5</v>
      </c>
      <c r="P99" s="26">
        <v>92</v>
      </c>
      <c r="Q99" s="19" t="s">
        <v>5</v>
      </c>
      <c r="R99" s="26">
        <v>16</v>
      </c>
      <c r="S99" s="19" t="s">
        <v>5</v>
      </c>
    </row>
    <row r="100" spans="1:19" ht="7.5" customHeight="1">
      <c r="A100" s="26"/>
      <c r="B100" s="23"/>
      <c r="C100" s="18" t="s">
        <v>94</v>
      </c>
      <c r="D100" s="26">
        <f>SUM(D96:D99)</f>
        <v>3146</v>
      </c>
      <c r="E100" s="19"/>
      <c r="F100" s="26">
        <f>SUM(F96:F99)</f>
        <v>3100</v>
      </c>
      <c r="G100" s="19"/>
      <c r="H100" s="26">
        <f>SUM(H96:H99)</f>
        <v>8728</v>
      </c>
      <c r="I100" s="19"/>
      <c r="J100" s="26">
        <f>SUM(J96:J99)</f>
        <v>7688</v>
      </c>
      <c r="K100" s="19"/>
      <c r="L100" s="26">
        <f>SUM(L96:L99)</f>
        <v>8965</v>
      </c>
      <c r="M100" s="19"/>
      <c r="N100" s="26">
        <f>SUM(N96:N99)</f>
        <v>695</v>
      </c>
      <c r="O100" s="19"/>
      <c r="P100" s="26">
        <f>SUM(P96:P99)</f>
        <v>901</v>
      </c>
      <c r="Q100" s="19"/>
      <c r="R100" s="26">
        <f>SUM(R96:R99)</f>
        <v>919</v>
      </c>
      <c r="S100" s="19"/>
    </row>
    <row r="101" spans="1:19" ht="7.5" customHeight="1">
      <c r="A101" s="26"/>
      <c r="B101" s="7"/>
      <c r="C101" s="13" t="s">
        <v>512</v>
      </c>
      <c r="D101" s="31">
        <f>D94+D100</f>
        <v>14269</v>
      </c>
      <c r="E101" s="19"/>
      <c r="F101" s="31">
        <f>F94+F100</f>
        <v>6835</v>
      </c>
      <c r="G101" s="19"/>
      <c r="H101" s="31">
        <f>H94+H100</f>
        <v>11949</v>
      </c>
      <c r="I101" s="19"/>
      <c r="J101" s="31">
        <f>J94+J100</f>
        <v>10723</v>
      </c>
      <c r="K101" s="19"/>
      <c r="L101" s="31">
        <f>L94+L100</f>
        <v>13259</v>
      </c>
      <c r="M101" s="19"/>
      <c r="N101" s="31">
        <f>N94+N100</f>
        <v>943</v>
      </c>
      <c r="O101" s="19"/>
      <c r="P101" s="31">
        <f>P94+P100</f>
        <v>1229</v>
      </c>
      <c r="Q101" s="19"/>
      <c r="R101" s="31">
        <f>R94+R100</f>
        <v>1277</v>
      </c>
      <c r="S101" s="19"/>
    </row>
    <row r="102" spans="1:19" ht="7.5" customHeight="1">
      <c r="A102" s="12"/>
      <c r="B102" s="11"/>
      <c r="C102" s="10"/>
      <c r="D102" s="11"/>
      <c r="E102" s="10"/>
      <c r="F102" s="11"/>
      <c r="G102" s="10"/>
      <c r="H102" s="11"/>
      <c r="I102" s="10"/>
      <c r="J102" s="11"/>
      <c r="K102" s="10"/>
      <c r="L102" s="11"/>
      <c r="M102" s="10"/>
      <c r="N102" s="11"/>
      <c r="O102" s="10"/>
      <c r="P102" s="11"/>
      <c r="Q102" s="10"/>
      <c r="R102" s="11"/>
      <c r="S102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Turkey and Ukraine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72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111</v>
      </c>
      <c r="C3" s="3"/>
      <c r="D3" s="5">
        <v>2015</v>
      </c>
      <c r="E3" s="6"/>
      <c r="F3" s="5">
        <v>2016</v>
      </c>
      <c r="G3" s="6"/>
      <c r="H3" s="5">
        <v>2017</v>
      </c>
      <c r="I3" s="6"/>
      <c r="J3" s="5">
        <v>2017</v>
      </c>
      <c r="K3" s="6"/>
      <c r="L3" s="5">
        <v>2018</v>
      </c>
      <c r="M3" s="6"/>
      <c r="N3" s="5">
        <v>2018</v>
      </c>
      <c r="O3" s="6"/>
      <c r="P3" s="5">
        <v>2018</v>
      </c>
      <c r="Q3" s="6"/>
      <c r="R3" s="5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142</v>
      </c>
      <c r="K5" s="9"/>
      <c r="L5" s="25" t="s">
        <v>142</v>
      </c>
      <c r="M5" s="9"/>
      <c r="N5" s="25" t="s">
        <v>76</v>
      </c>
      <c r="O5" s="9"/>
      <c r="P5" s="25" t="s">
        <v>77</v>
      </c>
      <c r="Q5" s="9"/>
      <c r="R5" s="25" t="s">
        <v>78</v>
      </c>
      <c r="S5" s="9"/>
    </row>
    <row r="6" spans="1:19" ht="8.25" customHeight="1">
      <c r="A6" s="26"/>
      <c r="B6" s="7" t="s">
        <v>201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8.25" customHeight="1">
      <c r="A7" s="26"/>
      <c r="B7" s="7" t="s">
        <v>202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7.5" customHeight="1">
      <c r="A8" s="26"/>
      <c r="B8" s="23" t="s">
        <v>205</v>
      </c>
      <c r="C8" s="18"/>
      <c r="D8" s="26">
        <v>0</v>
      </c>
      <c r="E8" s="19" t="s">
        <v>5</v>
      </c>
      <c r="F8" s="26">
        <v>0</v>
      </c>
      <c r="G8" s="19" t="s">
        <v>5</v>
      </c>
      <c r="H8" s="26">
        <v>0</v>
      </c>
      <c r="I8" s="19" t="s">
        <v>5</v>
      </c>
      <c r="J8" s="26">
        <v>0</v>
      </c>
      <c r="K8" s="19" t="s">
        <v>5</v>
      </c>
      <c r="L8" s="26">
        <v>0</v>
      </c>
      <c r="M8" s="19" t="s">
        <v>5</v>
      </c>
      <c r="N8" s="26">
        <v>0</v>
      </c>
      <c r="O8" s="19" t="s">
        <v>5</v>
      </c>
      <c r="P8" s="26">
        <v>0</v>
      </c>
      <c r="Q8" s="19" t="s">
        <v>5</v>
      </c>
      <c r="R8" s="26">
        <v>0</v>
      </c>
      <c r="S8" s="19" t="s">
        <v>5</v>
      </c>
    </row>
    <row r="9" spans="1:19" ht="8.25" customHeight="1">
      <c r="A9" s="26"/>
      <c r="B9" s="7" t="s">
        <v>206</v>
      </c>
      <c r="C9" s="13"/>
      <c r="D9" s="26"/>
      <c r="E9" s="19"/>
      <c r="F9" s="26"/>
      <c r="G9" s="19"/>
      <c r="H9" s="26"/>
      <c r="I9" s="19"/>
      <c r="J9" s="26"/>
      <c r="K9" s="19"/>
      <c r="L9" s="26"/>
      <c r="M9" s="19"/>
      <c r="N9" s="26"/>
      <c r="O9" s="19"/>
      <c r="P9" s="26"/>
      <c r="Q9" s="19"/>
      <c r="R9" s="26"/>
      <c r="S9" s="19"/>
    </row>
    <row r="10" spans="1:19" ht="7.5" customHeight="1">
      <c r="A10" s="26"/>
      <c r="B10" s="23" t="s">
        <v>629</v>
      </c>
      <c r="C10" s="18"/>
      <c r="D10" s="26">
        <v>475</v>
      </c>
      <c r="E10" s="19" t="s">
        <v>5</v>
      </c>
      <c r="F10" s="26">
        <v>97</v>
      </c>
      <c r="G10" s="19" t="s">
        <v>5</v>
      </c>
      <c r="H10" s="26">
        <v>63</v>
      </c>
      <c r="I10" s="19" t="s">
        <v>5</v>
      </c>
      <c r="J10" s="26">
        <v>62</v>
      </c>
      <c r="K10" s="19" t="s">
        <v>5</v>
      </c>
      <c r="L10" s="26">
        <v>89</v>
      </c>
      <c r="M10" s="19" t="s">
        <v>5</v>
      </c>
      <c r="N10" s="26">
        <v>16</v>
      </c>
      <c r="O10" s="19" t="s">
        <v>5</v>
      </c>
      <c r="P10" s="26">
        <v>3</v>
      </c>
      <c r="Q10" s="19" t="s">
        <v>5</v>
      </c>
      <c r="R10" s="26">
        <v>7</v>
      </c>
      <c r="S10" s="19" t="s">
        <v>5</v>
      </c>
    </row>
    <row r="11" spans="1:19" ht="7.5" customHeight="1">
      <c r="A11" s="26"/>
      <c r="B11" s="23" t="s">
        <v>205</v>
      </c>
      <c r="C11" s="18" t="s">
        <v>94</v>
      </c>
      <c r="D11" s="26">
        <v>23606</v>
      </c>
      <c r="E11" s="19" t="s">
        <v>5</v>
      </c>
      <c r="F11" s="26">
        <v>56283</v>
      </c>
      <c r="G11" s="19" t="s">
        <v>5</v>
      </c>
      <c r="H11" s="26">
        <v>51586</v>
      </c>
      <c r="I11" s="19" t="s">
        <v>5</v>
      </c>
      <c r="J11" s="26">
        <v>41106</v>
      </c>
      <c r="K11" s="19" t="s">
        <v>5</v>
      </c>
      <c r="L11" s="26">
        <v>27559</v>
      </c>
      <c r="M11" s="19" t="s">
        <v>5</v>
      </c>
      <c r="N11" s="26">
        <v>4542</v>
      </c>
      <c r="O11" s="19" t="s">
        <v>5</v>
      </c>
      <c r="P11" s="26">
        <v>3230</v>
      </c>
      <c r="Q11" s="19" t="s">
        <v>5</v>
      </c>
      <c r="R11" s="26">
        <v>2312</v>
      </c>
      <c r="S11" s="19" t="s">
        <v>5</v>
      </c>
    </row>
    <row r="12" spans="1:19" ht="7.5" customHeight="1">
      <c r="A12" s="26"/>
      <c r="B12" s="23" t="s">
        <v>244</v>
      </c>
      <c r="C12" s="18"/>
      <c r="D12" s="26"/>
      <c r="E12" s="19"/>
      <c r="F12" s="26"/>
      <c r="G12" s="19"/>
      <c r="H12" s="26"/>
      <c r="I12" s="19"/>
      <c r="J12" s="26"/>
      <c r="K12" s="19"/>
      <c r="L12" s="26"/>
      <c r="M12" s="19"/>
      <c r="N12" s="26"/>
      <c r="O12" s="19"/>
      <c r="P12" s="26"/>
      <c r="Q12" s="19"/>
      <c r="R12" s="26"/>
      <c r="S12" s="19"/>
    </row>
    <row r="13" spans="1:19" ht="7.5" customHeight="1">
      <c r="A13" s="26"/>
      <c r="B13" s="23" t="s">
        <v>331</v>
      </c>
      <c r="C13" s="18"/>
      <c r="D13" s="26">
        <v>14853</v>
      </c>
      <c r="E13" s="19" t="s">
        <v>5</v>
      </c>
      <c r="F13" s="26">
        <v>12897</v>
      </c>
      <c r="G13" s="19" t="s">
        <v>5</v>
      </c>
      <c r="H13" s="26">
        <v>3843</v>
      </c>
      <c r="I13" s="19" t="s">
        <v>5</v>
      </c>
      <c r="J13" s="26">
        <v>3634</v>
      </c>
      <c r="K13" s="19" t="s">
        <v>5</v>
      </c>
      <c r="L13" s="26">
        <v>8367</v>
      </c>
      <c r="M13" s="19" t="s">
        <v>5</v>
      </c>
      <c r="N13" s="26">
        <v>1282</v>
      </c>
      <c r="O13" s="19" t="s">
        <v>5</v>
      </c>
      <c r="P13" s="26">
        <v>869</v>
      </c>
      <c r="Q13" s="19" t="s">
        <v>5</v>
      </c>
      <c r="R13" s="26">
        <v>1201</v>
      </c>
      <c r="S13" s="19" t="s">
        <v>5</v>
      </c>
    </row>
    <row r="14" spans="1:19" ht="7.5" customHeight="1">
      <c r="A14" s="26"/>
      <c r="B14" s="23" t="s">
        <v>329</v>
      </c>
      <c r="C14" s="18"/>
      <c r="D14" s="26">
        <v>0</v>
      </c>
      <c r="E14" s="19" t="s">
        <v>5</v>
      </c>
      <c r="F14" s="26">
        <v>0</v>
      </c>
      <c r="G14" s="19" t="s">
        <v>5</v>
      </c>
      <c r="H14" s="26">
        <v>0</v>
      </c>
      <c r="I14" s="19" t="s">
        <v>5</v>
      </c>
      <c r="J14" s="26">
        <v>0</v>
      </c>
      <c r="K14" s="19" t="s">
        <v>5</v>
      </c>
      <c r="L14" s="26">
        <v>0</v>
      </c>
      <c r="M14" s="19" t="s">
        <v>5</v>
      </c>
      <c r="N14" s="26">
        <v>0</v>
      </c>
      <c r="O14" s="19" t="s">
        <v>5</v>
      </c>
      <c r="P14" s="26">
        <v>0</v>
      </c>
      <c r="Q14" s="19" t="s">
        <v>5</v>
      </c>
      <c r="R14" s="26">
        <v>0</v>
      </c>
      <c r="S14" s="19" t="s">
        <v>5</v>
      </c>
    </row>
    <row r="15" spans="1:19" ht="7.5" customHeight="1">
      <c r="A15" s="26"/>
      <c r="B15" s="23" t="s">
        <v>245</v>
      </c>
      <c r="C15" s="18"/>
      <c r="D15" s="26">
        <v>2254</v>
      </c>
      <c r="E15" s="19" t="s">
        <v>5</v>
      </c>
      <c r="F15" s="26">
        <v>1010</v>
      </c>
      <c r="G15" s="19" t="s">
        <v>5</v>
      </c>
      <c r="H15" s="26">
        <v>0</v>
      </c>
      <c r="I15" s="19" t="s">
        <v>5</v>
      </c>
      <c r="J15" s="26">
        <v>0</v>
      </c>
      <c r="K15" s="19" t="s">
        <v>5</v>
      </c>
      <c r="L15" s="26">
        <v>0</v>
      </c>
      <c r="M15" s="19" t="s">
        <v>5</v>
      </c>
      <c r="N15" s="26">
        <v>0</v>
      </c>
      <c r="O15" s="19" t="s">
        <v>5</v>
      </c>
      <c r="P15" s="26">
        <v>0</v>
      </c>
      <c r="Q15" s="19" t="s">
        <v>5</v>
      </c>
      <c r="R15" s="26">
        <v>0</v>
      </c>
      <c r="S15" s="19" t="s">
        <v>5</v>
      </c>
    </row>
    <row r="16" spans="1:19" ht="7.5" customHeight="1">
      <c r="A16" s="26"/>
      <c r="B16" s="23" t="s">
        <v>254</v>
      </c>
      <c r="C16" s="18"/>
      <c r="D16" s="26">
        <v>27</v>
      </c>
      <c r="E16" s="19" t="s">
        <v>5</v>
      </c>
      <c r="F16" s="26">
        <v>4545</v>
      </c>
      <c r="G16" s="19" t="s">
        <v>5</v>
      </c>
      <c r="H16" s="26">
        <v>141</v>
      </c>
      <c r="I16" s="19" t="s">
        <v>5</v>
      </c>
      <c r="J16" s="26">
        <v>117</v>
      </c>
      <c r="K16" s="19" t="s">
        <v>5</v>
      </c>
      <c r="L16" s="26">
        <v>202</v>
      </c>
      <c r="M16" s="19" t="s">
        <v>5</v>
      </c>
      <c r="N16" s="26">
        <v>8</v>
      </c>
      <c r="O16" s="19" t="s">
        <v>5</v>
      </c>
      <c r="P16" s="26">
        <v>9</v>
      </c>
      <c r="Q16" s="19" t="s">
        <v>5</v>
      </c>
      <c r="R16" s="26">
        <v>28</v>
      </c>
      <c r="S16" s="19" t="s">
        <v>5</v>
      </c>
    </row>
    <row r="17" spans="1:19" ht="7.5" customHeight="1">
      <c r="A17" s="26"/>
      <c r="B17" s="23" t="s">
        <v>248</v>
      </c>
      <c r="C17" s="18"/>
      <c r="D17" s="26">
        <v>200</v>
      </c>
      <c r="E17" s="19" t="s">
        <v>5</v>
      </c>
      <c r="F17" s="26">
        <v>54</v>
      </c>
      <c r="G17" s="19" t="s">
        <v>5</v>
      </c>
      <c r="H17" s="26">
        <v>57</v>
      </c>
      <c r="I17" s="19" t="s">
        <v>5</v>
      </c>
      <c r="J17" s="26">
        <v>55</v>
      </c>
      <c r="K17" s="19" t="s">
        <v>5</v>
      </c>
      <c r="L17" s="26">
        <v>55</v>
      </c>
      <c r="M17" s="19" t="s">
        <v>5</v>
      </c>
      <c r="N17" s="26">
        <v>0</v>
      </c>
      <c r="O17" s="19" t="s">
        <v>5</v>
      </c>
      <c r="P17" s="26">
        <v>3</v>
      </c>
      <c r="Q17" s="19" t="s">
        <v>5</v>
      </c>
      <c r="R17" s="26">
        <v>4</v>
      </c>
      <c r="S17" s="19" t="s">
        <v>5</v>
      </c>
    </row>
    <row r="18" spans="1:19" ht="7.5" customHeight="1">
      <c r="A18" s="26"/>
      <c r="B18" s="23" t="s">
        <v>238</v>
      </c>
      <c r="C18" s="18"/>
      <c r="D18" s="26">
        <v>488</v>
      </c>
      <c r="E18" s="19" t="s">
        <v>5</v>
      </c>
      <c r="F18" s="26">
        <v>572</v>
      </c>
      <c r="G18" s="19" t="s">
        <v>5</v>
      </c>
      <c r="H18" s="26">
        <v>192</v>
      </c>
      <c r="I18" s="19" t="s">
        <v>5</v>
      </c>
      <c r="J18" s="26">
        <v>183</v>
      </c>
      <c r="K18" s="19" t="s">
        <v>5</v>
      </c>
      <c r="L18" s="26">
        <v>1065</v>
      </c>
      <c r="M18" s="19" t="s">
        <v>5</v>
      </c>
      <c r="N18" s="26">
        <v>75</v>
      </c>
      <c r="O18" s="19" t="s">
        <v>5</v>
      </c>
      <c r="P18" s="26">
        <v>160</v>
      </c>
      <c r="Q18" s="19" t="s">
        <v>5</v>
      </c>
      <c r="R18" s="26">
        <v>136</v>
      </c>
      <c r="S18" s="19" t="s">
        <v>5</v>
      </c>
    </row>
    <row r="19" spans="1:19" ht="7.5" customHeight="1">
      <c r="A19" s="26"/>
      <c r="B19" s="23" t="s">
        <v>315</v>
      </c>
      <c r="C19" s="18"/>
      <c r="D19" s="26">
        <v>0</v>
      </c>
      <c r="E19" s="19" t="s">
        <v>5</v>
      </c>
      <c r="F19" s="26">
        <v>0</v>
      </c>
      <c r="G19" s="19" t="s">
        <v>5</v>
      </c>
      <c r="H19" s="26">
        <v>525</v>
      </c>
      <c r="I19" s="19" t="s">
        <v>5</v>
      </c>
      <c r="J19" s="26">
        <v>525</v>
      </c>
      <c r="K19" s="19" t="s">
        <v>5</v>
      </c>
      <c r="L19" s="26">
        <v>0</v>
      </c>
      <c r="M19" s="19" t="s">
        <v>5</v>
      </c>
      <c r="N19" s="26">
        <v>0</v>
      </c>
      <c r="O19" s="19" t="s">
        <v>5</v>
      </c>
      <c r="P19" s="26">
        <v>0</v>
      </c>
      <c r="Q19" s="19" t="s">
        <v>5</v>
      </c>
      <c r="R19" s="26">
        <v>0</v>
      </c>
      <c r="S19" s="19" t="s">
        <v>5</v>
      </c>
    </row>
    <row r="20" spans="1:19" ht="7.5" customHeight="1">
      <c r="A20" s="26"/>
      <c r="B20" s="23" t="s">
        <v>356</v>
      </c>
      <c r="C20" s="18"/>
      <c r="D20" s="26">
        <v>154</v>
      </c>
      <c r="E20" s="19" t="s">
        <v>5</v>
      </c>
      <c r="F20" s="26">
        <v>11030</v>
      </c>
      <c r="G20" s="19" t="s">
        <v>5</v>
      </c>
      <c r="H20" s="26">
        <v>9007</v>
      </c>
      <c r="I20" s="19" t="s">
        <v>5</v>
      </c>
      <c r="J20" s="26">
        <v>9007</v>
      </c>
      <c r="K20" s="19" t="s">
        <v>5</v>
      </c>
      <c r="L20" s="26">
        <v>6150</v>
      </c>
      <c r="M20" s="19" t="s">
        <v>5</v>
      </c>
      <c r="N20" s="26">
        <v>2720</v>
      </c>
      <c r="O20" s="19" t="s">
        <v>5</v>
      </c>
      <c r="P20" s="26">
        <v>1384</v>
      </c>
      <c r="Q20" s="19" t="s">
        <v>5</v>
      </c>
      <c r="R20" s="26">
        <v>470</v>
      </c>
      <c r="S20" s="19" t="s">
        <v>5</v>
      </c>
    </row>
    <row r="21" spans="1:19" ht="7.5" customHeight="1">
      <c r="A21" s="26"/>
      <c r="B21" s="23" t="s">
        <v>353</v>
      </c>
      <c r="C21" s="18"/>
      <c r="D21" s="26">
        <v>940</v>
      </c>
      <c r="E21" s="19" t="s">
        <v>5</v>
      </c>
      <c r="F21" s="26">
        <v>2222</v>
      </c>
      <c r="G21" s="19" t="s">
        <v>5</v>
      </c>
      <c r="H21" s="26">
        <v>5283</v>
      </c>
      <c r="I21" s="19" t="s">
        <v>5</v>
      </c>
      <c r="J21" s="26">
        <v>4287</v>
      </c>
      <c r="K21" s="19" t="s">
        <v>5</v>
      </c>
      <c r="L21" s="26">
        <v>25</v>
      </c>
      <c r="M21" s="19" t="s">
        <v>5</v>
      </c>
      <c r="N21" s="26">
        <v>0</v>
      </c>
      <c r="O21" s="19" t="s">
        <v>5</v>
      </c>
      <c r="P21" s="26">
        <v>0</v>
      </c>
      <c r="Q21" s="19" t="s">
        <v>5</v>
      </c>
      <c r="R21" s="26">
        <v>0</v>
      </c>
      <c r="S21" s="19" t="s">
        <v>5</v>
      </c>
    </row>
    <row r="22" spans="1:19" ht="7.5" customHeight="1">
      <c r="A22" s="26"/>
      <c r="B22" s="23" t="s">
        <v>255</v>
      </c>
      <c r="C22" s="18"/>
      <c r="D22" s="26">
        <v>717</v>
      </c>
      <c r="E22" s="19" t="s">
        <v>5</v>
      </c>
      <c r="F22" s="26">
        <v>17239</v>
      </c>
      <c r="G22" s="19" t="s">
        <v>5</v>
      </c>
      <c r="H22" s="26">
        <v>1678</v>
      </c>
      <c r="I22" s="19" t="s">
        <v>5</v>
      </c>
      <c r="J22" s="26">
        <v>1627</v>
      </c>
      <c r="K22" s="19" t="s">
        <v>5</v>
      </c>
      <c r="L22" s="26">
        <v>472</v>
      </c>
      <c r="M22" s="19" t="s">
        <v>5</v>
      </c>
      <c r="N22" s="26">
        <v>55</v>
      </c>
      <c r="O22" s="19" t="s">
        <v>5</v>
      </c>
      <c r="P22" s="26">
        <v>0</v>
      </c>
      <c r="Q22" s="19" t="s">
        <v>5</v>
      </c>
      <c r="R22" s="26">
        <v>54</v>
      </c>
      <c r="S22" s="19" t="s">
        <v>5</v>
      </c>
    </row>
    <row r="23" spans="1:19" ht="7.5" customHeight="1">
      <c r="A23" s="26"/>
      <c r="B23" s="23" t="s">
        <v>242</v>
      </c>
      <c r="C23" s="18"/>
      <c r="D23" s="26">
        <v>14</v>
      </c>
      <c r="E23" s="19" t="s">
        <v>5</v>
      </c>
      <c r="F23" s="26">
        <v>1</v>
      </c>
      <c r="G23" s="19" t="s">
        <v>5</v>
      </c>
      <c r="H23" s="26">
        <v>0</v>
      </c>
      <c r="I23" s="19" t="s">
        <v>5</v>
      </c>
      <c r="J23" s="26">
        <v>0</v>
      </c>
      <c r="K23" s="19" t="s">
        <v>5</v>
      </c>
      <c r="L23" s="26">
        <v>3</v>
      </c>
      <c r="M23" s="19" t="s">
        <v>5</v>
      </c>
      <c r="N23" s="26">
        <v>1</v>
      </c>
      <c r="O23" s="19" t="s">
        <v>5</v>
      </c>
      <c r="P23" s="26">
        <v>0</v>
      </c>
      <c r="Q23" s="19" t="s">
        <v>5</v>
      </c>
      <c r="R23" s="26">
        <v>1</v>
      </c>
      <c r="S23" s="19" t="s">
        <v>5</v>
      </c>
    </row>
    <row r="24" spans="1:19" ht="7.5" customHeight="1">
      <c r="A24" s="26"/>
      <c r="B24" s="23" t="s">
        <v>243</v>
      </c>
      <c r="C24" s="18"/>
      <c r="D24" s="26">
        <f>D11-SUM(D13:D23)</f>
        <v>3959</v>
      </c>
      <c r="E24" s="19"/>
      <c r="F24" s="26">
        <f>F11-SUM(F13:F23)</f>
        <v>6713</v>
      </c>
      <c r="G24" s="19"/>
      <c r="H24" s="26">
        <f>H11-SUM(H13:H23)</f>
        <v>30860</v>
      </c>
      <c r="I24" s="19"/>
      <c r="J24" s="26">
        <f>J11-SUM(J13:J23)</f>
        <v>21671</v>
      </c>
      <c r="K24" s="19"/>
      <c r="L24" s="26">
        <f>L11-SUM(L13:L23)</f>
        <v>11220</v>
      </c>
      <c r="M24" s="19"/>
      <c r="N24" s="26">
        <f>N11-SUM(N13:N23)</f>
        <v>401</v>
      </c>
      <c r="O24" s="19"/>
      <c r="P24" s="26">
        <f>P11-SUM(P13:P23)</f>
        <v>805</v>
      </c>
      <c r="Q24" s="19"/>
      <c r="R24" s="26">
        <f>R11-SUM(R13:R23)</f>
        <v>418</v>
      </c>
      <c r="S24" s="19"/>
    </row>
    <row r="25" spans="1:19" ht="7.5" customHeight="1">
      <c r="A25" s="26"/>
      <c r="B25" s="23" t="s">
        <v>250</v>
      </c>
      <c r="C25" s="18"/>
      <c r="D25" s="26">
        <v>376</v>
      </c>
      <c r="E25" s="19" t="s">
        <v>5</v>
      </c>
      <c r="F25" s="26">
        <v>290</v>
      </c>
      <c r="G25" s="19" t="s">
        <v>5</v>
      </c>
      <c r="H25" s="26">
        <v>480</v>
      </c>
      <c r="I25" s="19" t="s">
        <v>5</v>
      </c>
      <c r="J25" s="26">
        <v>420</v>
      </c>
      <c r="K25" s="19" t="s">
        <v>5</v>
      </c>
      <c r="L25" s="26">
        <v>544</v>
      </c>
      <c r="M25" s="19" t="s">
        <v>5</v>
      </c>
      <c r="N25" s="26">
        <v>74</v>
      </c>
      <c r="O25" s="19" t="s">
        <v>5</v>
      </c>
      <c r="P25" s="26">
        <v>59</v>
      </c>
      <c r="Q25" s="19" t="s">
        <v>5</v>
      </c>
      <c r="R25" s="26">
        <v>47</v>
      </c>
      <c r="S25" s="19" t="s">
        <v>5</v>
      </c>
    </row>
    <row r="26" spans="1:19" ht="7.5" customHeight="1">
      <c r="A26" s="26"/>
      <c r="B26" s="23" t="s">
        <v>208</v>
      </c>
      <c r="C26" s="18"/>
      <c r="D26" s="26">
        <v>5713</v>
      </c>
      <c r="E26" s="19" t="s">
        <v>5</v>
      </c>
      <c r="F26" s="26">
        <v>4905</v>
      </c>
      <c r="G26" s="19" t="s">
        <v>5</v>
      </c>
      <c r="H26" s="26">
        <v>3200</v>
      </c>
      <c r="I26" s="19" t="s">
        <v>5</v>
      </c>
      <c r="J26" s="26">
        <v>3036</v>
      </c>
      <c r="K26" s="19" t="s">
        <v>5</v>
      </c>
      <c r="L26" s="26">
        <v>2766</v>
      </c>
      <c r="M26" s="19" t="s">
        <v>5</v>
      </c>
      <c r="N26" s="26">
        <v>184</v>
      </c>
      <c r="O26" s="19" t="s">
        <v>5</v>
      </c>
      <c r="P26" s="26">
        <v>278</v>
      </c>
      <c r="Q26" s="19" t="s">
        <v>5</v>
      </c>
      <c r="R26" s="26">
        <v>398</v>
      </c>
      <c r="S26" s="19" t="s">
        <v>5</v>
      </c>
    </row>
    <row r="27" spans="1:19" ht="7.5" customHeight="1">
      <c r="A27" s="26"/>
      <c r="B27" s="23" t="s">
        <v>630</v>
      </c>
      <c r="C27" s="18"/>
      <c r="D27" s="26">
        <v>26514</v>
      </c>
      <c r="E27" s="19" t="s">
        <v>5</v>
      </c>
      <c r="F27" s="26">
        <v>35113</v>
      </c>
      <c r="G27" s="19" t="s">
        <v>5</v>
      </c>
      <c r="H27" s="26">
        <v>33267</v>
      </c>
      <c r="I27" s="19" t="s">
        <v>5</v>
      </c>
      <c r="J27" s="26">
        <v>31034</v>
      </c>
      <c r="K27" s="19" t="s">
        <v>5</v>
      </c>
      <c r="L27" s="26">
        <v>26022</v>
      </c>
      <c r="M27" s="19" t="s">
        <v>5</v>
      </c>
      <c r="N27" s="26">
        <v>2333</v>
      </c>
      <c r="O27" s="19" t="s">
        <v>5</v>
      </c>
      <c r="P27" s="26">
        <v>2711</v>
      </c>
      <c r="Q27" s="19" t="s">
        <v>5</v>
      </c>
      <c r="R27" s="26">
        <v>2287</v>
      </c>
      <c r="S27" s="19" t="s">
        <v>5</v>
      </c>
    </row>
    <row r="28" spans="1:19" ht="8.25" customHeight="1">
      <c r="A28" s="26"/>
      <c r="B28" s="7" t="s">
        <v>207</v>
      </c>
      <c r="C28" s="13"/>
      <c r="D28" s="26"/>
      <c r="E28" s="19"/>
      <c r="F28" s="26"/>
      <c r="G28" s="19"/>
      <c r="H28" s="26"/>
      <c r="I28" s="19"/>
      <c r="J28" s="26"/>
      <c r="K28" s="19"/>
      <c r="L28" s="26"/>
      <c r="M28" s="19"/>
      <c r="N28" s="26"/>
      <c r="O28" s="19"/>
      <c r="P28" s="26"/>
      <c r="Q28" s="19"/>
      <c r="R28" s="26"/>
      <c r="S28" s="19"/>
    </row>
    <row r="29" spans="1:19" ht="7.5" customHeight="1">
      <c r="A29" s="26"/>
      <c r="B29" s="23" t="s">
        <v>562</v>
      </c>
      <c r="C29" s="18" t="s">
        <v>94</v>
      </c>
      <c r="D29" s="26">
        <v>605</v>
      </c>
      <c r="E29" s="19" t="s">
        <v>5</v>
      </c>
      <c r="F29" s="26">
        <v>32763</v>
      </c>
      <c r="G29" s="19" t="s">
        <v>5</v>
      </c>
      <c r="H29" s="26">
        <v>22581</v>
      </c>
      <c r="I29" s="19" t="s">
        <v>5</v>
      </c>
      <c r="J29" s="26">
        <v>22553</v>
      </c>
      <c r="K29" s="19" t="s">
        <v>5</v>
      </c>
      <c r="L29" s="26">
        <v>12589</v>
      </c>
      <c r="M29" s="19" t="s">
        <v>5</v>
      </c>
      <c r="N29" s="26">
        <v>3351</v>
      </c>
      <c r="O29" s="19" t="s">
        <v>5</v>
      </c>
      <c r="P29" s="26">
        <v>1987</v>
      </c>
      <c r="Q29" s="19" t="s">
        <v>5</v>
      </c>
      <c r="R29" s="26">
        <v>2731</v>
      </c>
      <c r="S29" s="19" t="s">
        <v>5</v>
      </c>
    </row>
    <row r="30" spans="1:19" ht="7.5" customHeight="1">
      <c r="A30" s="26"/>
      <c r="B30" s="23" t="s">
        <v>252</v>
      </c>
      <c r="C30" s="18"/>
      <c r="D30" s="26"/>
      <c r="E30" s="19"/>
      <c r="F30" s="26"/>
      <c r="G30" s="19"/>
      <c r="H30" s="26"/>
      <c r="I30" s="19"/>
      <c r="J30" s="26"/>
      <c r="K30" s="19"/>
      <c r="L30" s="26"/>
      <c r="M30" s="19"/>
      <c r="N30" s="26"/>
      <c r="O30" s="19"/>
      <c r="P30" s="26"/>
      <c r="Q30" s="19"/>
      <c r="R30" s="26"/>
      <c r="S30" s="19"/>
    </row>
    <row r="31" spans="1:19" ht="7.5" customHeight="1">
      <c r="A31" s="26"/>
      <c r="B31" s="23" t="s">
        <v>248</v>
      </c>
      <c r="C31" s="18"/>
      <c r="D31" s="26">
        <v>75</v>
      </c>
      <c r="E31" s="19" t="s">
        <v>5</v>
      </c>
      <c r="F31" s="26">
        <v>350</v>
      </c>
      <c r="G31" s="19" t="s">
        <v>5</v>
      </c>
      <c r="H31" s="26">
        <v>0</v>
      </c>
      <c r="I31" s="19" t="s">
        <v>5</v>
      </c>
      <c r="J31" s="26">
        <v>0</v>
      </c>
      <c r="K31" s="19" t="s">
        <v>5</v>
      </c>
      <c r="L31" s="26">
        <v>0</v>
      </c>
      <c r="M31" s="19" t="s">
        <v>5</v>
      </c>
      <c r="N31" s="26">
        <v>0</v>
      </c>
      <c r="O31" s="19" t="s">
        <v>5</v>
      </c>
      <c r="P31" s="26">
        <v>0</v>
      </c>
      <c r="Q31" s="19" t="s">
        <v>5</v>
      </c>
      <c r="R31" s="26">
        <v>0</v>
      </c>
      <c r="S31" s="19" t="s">
        <v>5</v>
      </c>
    </row>
    <row r="32" spans="1:19" ht="7.5" customHeight="1">
      <c r="A32" s="26"/>
      <c r="B32" s="23" t="s">
        <v>238</v>
      </c>
      <c r="C32" s="18"/>
      <c r="D32" s="26">
        <v>323</v>
      </c>
      <c r="E32" s="19" t="s">
        <v>5</v>
      </c>
      <c r="F32" s="26">
        <v>10799</v>
      </c>
      <c r="G32" s="19" t="s">
        <v>5</v>
      </c>
      <c r="H32" s="26">
        <v>518</v>
      </c>
      <c r="I32" s="19" t="s">
        <v>5</v>
      </c>
      <c r="J32" s="26">
        <v>518</v>
      </c>
      <c r="K32" s="19" t="s">
        <v>5</v>
      </c>
      <c r="L32" s="26">
        <v>6625</v>
      </c>
      <c r="M32" s="19" t="s">
        <v>5</v>
      </c>
      <c r="N32" s="26">
        <v>3030</v>
      </c>
      <c r="O32" s="19" t="s">
        <v>5</v>
      </c>
      <c r="P32" s="26">
        <v>1986</v>
      </c>
      <c r="Q32" s="19" t="s">
        <v>5</v>
      </c>
      <c r="R32" s="26">
        <v>590</v>
      </c>
      <c r="S32" s="19" t="s">
        <v>5</v>
      </c>
    </row>
    <row r="33" spans="1:19" ht="7.5" customHeight="1">
      <c r="A33" s="26"/>
      <c r="B33" s="23" t="s">
        <v>239</v>
      </c>
      <c r="C33" s="18"/>
      <c r="D33" s="26">
        <v>3</v>
      </c>
      <c r="E33" s="19" t="s">
        <v>5</v>
      </c>
      <c r="F33" s="26">
        <v>10451</v>
      </c>
      <c r="G33" s="19" t="s">
        <v>5</v>
      </c>
      <c r="H33" s="26">
        <v>6318</v>
      </c>
      <c r="I33" s="19" t="s">
        <v>5</v>
      </c>
      <c r="J33" s="26">
        <v>6318</v>
      </c>
      <c r="K33" s="19" t="s">
        <v>5</v>
      </c>
      <c r="L33" s="26">
        <v>2186</v>
      </c>
      <c r="M33" s="19" t="s">
        <v>5</v>
      </c>
      <c r="N33" s="26">
        <v>320</v>
      </c>
      <c r="O33" s="19" t="s">
        <v>5</v>
      </c>
      <c r="P33" s="26">
        <v>0</v>
      </c>
      <c r="Q33" s="19" t="s">
        <v>5</v>
      </c>
      <c r="R33" s="26">
        <v>48</v>
      </c>
      <c r="S33" s="19" t="s">
        <v>5</v>
      </c>
    </row>
    <row r="34" spans="1:19" ht="7.5" customHeight="1">
      <c r="A34" s="26"/>
      <c r="B34" s="23" t="s">
        <v>243</v>
      </c>
      <c r="C34" s="18"/>
      <c r="D34" s="26">
        <f>D29-SUM(D31:D33)</f>
        <v>204</v>
      </c>
      <c r="E34" s="19"/>
      <c r="F34" s="26">
        <f>F29-SUM(F31:F33)</f>
        <v>11163</v>
      </c>
      <c r="G34" s="19"/>
      <c r="H34" s="26">
        <f>H29-SUM(H31:H33)</f>
        <v>15745</v>
      </c>
      <c r="I34" s="19"/>
      <c r="J34" s="26">
        <f>J29-SUM(J31:J33)</f>
        <v>15717</v>
      </c>
      <c r="K34" s="19"/>
      <c r="L34" s="26">
        <f>L29-SUM(L31:L33)</f>
        <v>3778</v>
      </c>
      <c r="M34" s="19"/>
      <c r="N34" s="26">
        <f>N29-SUM(N31:N33)</f>
        <v>1</v>
      </c>
      <c r="O34" s="19"/>
      <c r="P34" s="26">
        <f>P29-SUM(P31:P33)</f>
        <v>1</v>
      </c>
      <c r="Q34" s="19"/>
      <c r="R34" s="26">
        <f>R29-SUM(R31:R33)</f>
        <v>2093</v>
      </c>
      <c r="S34" s="19"/>
    </row>
    <row r="35" spans="1:19" ht="7.5" customHeight="1">
      <c r="A35" s="26"/>
      <c r="B35" s="23" t="s">
        <v>250</v>
      </c>
      <c r="C35" s="18"/>
      <c r="D35" s="26">
        <v>6585</v>
      </c>
      <c r="E35" s="19" t="s">
        <v>5</v>
      </c>
      <c r="F35" s="26">
        <v>5158</v>
      </c>
      <c r="G35" s="19" t="s">
        <v>5</v>
      </c>
      <c r="H35" s="26">
        <v>5351</v>
      </c>
      <c r="I35" s="19" t="s">
        <v>5</v>
      </c>
      <c r="J35" s="26">
        <v>5111</v>
      </c>
      <c r="K35" s="19" t="s">
        <v>5</v>
      </c>
      <c r="L35" s="26">
        <v>5539</v>
      </c>
      <c r="M35" s="19" t="s">
        <v>5</v>
      </c>
      <c r="N35" s="26">
        <v>376</v>
      </c>
      <c r="O35" s="19" t="s">
        <v>5</v>
      </c>
      <c r="P35" s="26">
        <v>387</v>
      </c>
      <c r="Q35" s="19" t="s">
        <v>5</v>
      </c>
      <c r="R35" s="26">
        <v>514</v>
      </c>
      <c r="S35" s="19" t="s">
        <v>5</v>
      </c>
    </row>
    <row r="36" spans="1:19" ht="7.5" customHeight="1">
      <c r="A36" s="26"/>
      <c r="B36" s="23" t="s">
        <v>208</v>
      </c>
      <c r="C36" s="18"/>
      <c r="D36" s="26">
        <v>4680</v>
      </c>
      <c r="E36" s="19" t="s">
        <v>5</v>
      </c>
      <c r="F36" s="26">
        <v>4086</v>
      </c>
      <c r="G36" s="19" t="s">
        <v>5</v>
      </c>
      <c r="H36" s="26">
        <v>7638</v>
      </c>
      <c r="I36" s="19" t="s">
        <v>5</v>
      </c>
      <c r="J36" s="26">
        <v>6895</v>
      </c>
      <c r="K36" s="19" t="s">
        <v>5</v>
      </c>
      <c r="L36" s="26">
        <v>5136</v>
      </c>
      <c r="M36" s="19" t="s">
        <v>5</v>
      </c>
      <c r="N36" s="26">
        <v>310</v>
      </c>
      <c r="O36" s="19" t="s">
        <v>5</v>
      </c>
      <c r="P36" s="26">
        <v>623</v>
      </c>
      <c r="Q36" s="19" t="s">
        <v>5</v>
      </c>
      <c r="R36" s="26">
        <v>273</v>
      </c>
      <c r="S36" s="19" t="s">
        <v>5</v>
      </c>
    </row>
    <row r="37" spans="1:19" ht="7.5" customHeight="1">
      <c r="A37" s="26"/>
      <c r="B37" s="23" t="s">
        <v>631</v>
      </c>
      <c r="C37" s="18"/>
      <c r="D37" s="26">
        <v>263856</v>
      </c>
      <c r="E37" s="19" t="s">
        <v>5</v>
      </c>
      <c r="F37" s="26">
        <v>309808</v>
      </c>
      <c r="G37" s="19" t="s">
        <v>5</v>
      </c>
      <c r="H37" s="26">
        <v>286025</v>
      </c>
      <c r="I37" s="19" t="s">
        <v>5</v>
      </c>
      <c r="J37" s="26">
        <v>268820</v>
      </c>
      <c r="K37" s="19" t="s">
        <v>5</v>
      </c>
      <c r="L37" s="26">
        <v>239456</v>
      </c>
      <c r="M37" s="19" t="s">
        <v>5</v>
      </c>
      <c r="N37" s="26">
        <v>18901</v>
      </c>
      <c r="O37" s="19" t="s">
        <v>5</v>
      </c>
      <c r="P37" s="26">
        <v>22524</v>
      </c>
      <c r="Q37" s="19" t="s">
        <v>5</v>
      </c>
      <c r="R37" s="26">
        <v>20629</v>
      </c>
      <c r="S37" s="19" t="s">
        <v>5</v>
      </c>
    </row>
    <row r="38" spans="1:19" ht="8.25" customHeight="1">
      <c r="A38" s="26"/>
      <c r="B38" s="7" t="s">
        <v>210</v>
      </c>
      <c r="C38" s="13"/>
      <c r="D38" s="26"/>
      <c r="E38" s="19"/>
      <c r="F38" s="26"/>
      <c r="G38" s="19"/>
      <c r="H38" s="26"/>
      <c r="I38" s="19"/>
      <c r="J38" s="26"/>
      <c r="K38" s="19"/>
      <c r="L38" s="26"/>
      <c r="M38" s="19"/>
      <c r="N38" s="26"/>
      <c r="O38" s="19"/>
      <c r="P38" s="26"/>
      <c r="Q38" s="19"/>
      <c r="R38" s="26"/>
      <c r="S38" s="19"/>
    </row>
    <row r="39" spans="1:19" ht="7.5" customHeight="1">
      <c r="A39" s="26"/>
      <c r="B39" s="23" t="s">
        <v>205</v>
      </c>
      <c r="C39" s="18"/>
      <c r="D39" s="26">
        <v>23026</v>
      </c>
      <c r="E39" s="19" t="s">
        <v>5</v>
      </c>
      <c r="F39" s="26">
        <v>21895</v>
      </c>
      <c r="G39" s="19" t="s">
        <v>5</v>
      </c>
      <c r="H39" s="26">
        <v>19032</v>
      </c>
      <c r="I39" s="19" t="s">
        <v>5</v>
      </c>
      <c r="J39" s="26">
        <v>17446</v>
      </c>
      <c r="K39" s="19" t="s">
        <v>5</v>
      </c>
      <c r="L39" s="26">
        <v>16500</v>
      </c>
      <c r="M39" s="19" t="s">
        <v>5</v>
      </c>
      <c r="N39" s="27">
        <v>1500</v>
      </c>
      <c r="O39" s="19"/>
      <c r="P39" s="27">
        <v>1500</v>
      </c>
      <c r="Q39" s="19"/>
      <c r="R39" s="27">
        <v>1500</v>
      </c>
      <c r="S39" s="19"/>
    </row>
    <row r="40" spans="1:19" ht="8.25" customHeight="1">
      <c r="A40" s="26"/>
      <c r="B40" s="7" t="s">
        <v>364</v>
      </c>
      <c r="C40" s="13"/>
      <c r="D40" s="26"/>
      <c r="E40" s="19"/>
      <c r="F40" s="26"/>
      <c r="G40" s="19"/>
      <c r="H40" s="26"/>
      <c r="I40" s="19"/>
      <c r="J40" s="26"/>
      <c r="K40" s="19"/>
      <c r="L40" s="26"/>
      <c r="M40" s="19"/>
      <c r="N40" s="26"/>
      <c r="O40" s="19"/>
      <c r="P40" s="26"/>
      <c r="Q40" s="19"/>
      <c r="R40" s="26"/>
      <c r="S40" s="19"/>
    </row>
    <row r="41" spans="1:19" ht="7.5" customHeight="1">
      <c r="A41" s="26"/>
      <c r="B41" s="23" t="s">
        <v>382</v>
      </c>
      <c r="C41" s="18"/>
      <c r="D41" s="26">
        <v>7298</v>
      </c>
      <c r="E41" s="19" t="s">
        <v>5</v>
      </c>
      <c r="F41" s="26">
        <v>7298</v>
      </c>
      <c r="G41" s="19" t="s">
        <v>5</v>
      </c>
      <c r="H41" s="26">
        <v>7298</v>
      </c>
      <c r="I41" s="19" t="s">
        <v>5</v>
      </c>
      <c r="J41" s="26">
        <v>7298</v>
      </c>
      <c r="K41" s="19" t="s">
        <v>5</v>
      </c>
      <c r="L41" s="26">
        <v>7298</v>
      </c>
      <c r="M41" s="19" t="s">
        <v>5</v>
      </c>
      <c r="N41" s="27">
        <v>7298</v>
      </c>
      <c r="O41" s="19"/>
      <c r="P41" s="27">
        <v>7298</v>
      </c>
      <c r="Q41" s="19"/>
      <c r="R41" s="27">
        <v>7298</v>
      </c>
      <c r="S41" s="19"/>
    </row>
    <row r="42" spans="1:19" ht="8.25" customHeight="1">
      <c r="A42" s="26"/>
      <c r="B42" s="7" t="s">
        <v>211</v>
      </c>
      <c r="C42" s="13"/>
      <c r="D42" s="26"/>
      <c r="E42" s="19"/>
      <c r="F42" s="26"/>
      <c r="G42" s="19"/>
      <c r="H42" s="26"/>
      <c r="I42" s="19"/>
      <c r="J42" s="26"/>
      <c r="K42" s="19"/>
      <c r="L42" s="26"/>
      <c r="M42" s="19"/>
      <c r="N42" s="26"/>
      <c r="O42" s="19"/>
      <c r="P42" s="26"/>
      <c r="Q42" s="19"/>
      <c r="R42" s="26"/>
      <c r="S42" s="19"/>
    </row>
    <row r="43" spans="1:19" ht="8.25" customHeight="1">
      <c r="A43" s="26"/>
      <c r="B43" s="7" t="s">
        <v>206</v>
      </c>
      <c r="C43" s="13"/>
      <c r="D43" s="26"/>
      <c r="E43" s="19"/>
      <c r="F43" s="26"/>
      <c r="G43" s="19"/>
      <c r="H43" s="26"/>
      <c r="I43" s="19"/>
      <c r="J43" s="26"/>
      <c r="K43" s="19"/>
      <c r="L43" s="26"/>
      <c r="M43" s="19"/>
      <c r="N43" s="26"/>
      <c r="O43" s="19"/>
      <c r="P43" s="26"/>
      <c r="Q43" s="19"/>
      <c r="R43" s="26"/>
      <c r="S43" s="19"/>
    </row>
    <row r="44" spans="1:19" ht="7.5" customHeight="1">
      <c r="A44" s="26"/>
      <c r="B44" s="23" t="s">
        <v>259</v>
      </c>
      <c r="C44" s="18"/>
      <c r="D44" s="26"/>
      <c r="E44" s="19"/>
      <c r="F44" s="26"/>
      <c r="G44" s="19"/>
      <c r="H44" s="26"/>
      <c r="I44" s="19"/>
      <c r="J44" s="26"/>
      <c r="K44" s="19"/>
      <c r="L44" s="26"/>
      <c r="M44" s="19"/>
      <c r="N44" s="26"/>
      <c r="O44" s="19"/>
      <c r="P44" s="26"/>
      <c r="Q44" s="19"/>
      <c r="R44" s="26"/>
      <c r="S44" s="19"/>
    </row>
    <row r="45" spans="1:19" ht="7.5" customHeight="1">
      <c r="A45" s="26"/>
      <c r="B45" s="23" t="s">
        <v>260</v>
      </c>
      <c r="C45" s="18"/>
      <c r="D45" s="26">
        <v>109070</v>
      </c>
      <c r="E45" s="19" t="s">
        <v>5</v>
      </c>
      <c r="F45" s="26">
        <v>98489</v>
      </c>
      <c r="G45" s="19" t="s">
        <v>5</v>
      </c>
      <c r="H45" s="26">
        <v>92275</v>
      </c>
      <c r="I45" s="19" t="s">
        <v>5</v>
      </c>
      <c r="J45" s="26">
        <v>86283</v>
      </c>
      <c r="K45" s="19" t="s">
        <v>5</v>
      </c>
      <c r="L45" s="26">
        <v>77830</v>
      </c>
      <c r="M45" s="19" t="s">
        <v>5</v>
      </c>
      <c r="N45" s="26">
        <v>6565</v>
      </c>
      <c r="O45" s="19" t="s">
        <v>5</v>
      </c>
      <c r="P45" s="26">
        <v>7105</v>
      </c>
      <c r="Q45" s="19" t="s">
        <v>5</v>
      </c>
      <c r="R45" s="26">
        <v>7110</v>
      </c>
      <c r="S45" s="19" t="s">
        <v>5</v>
      </c>
    </row>
    <row r="46" spans="1:19" ht="7.5" customHeight="1">
      <c r="A46" s="26"/>
      <c r="B46" s="23" t="s">
        <v>632</v>
      </c>
      <c r="C46" s="18"/>
      <c r="D46" s="26">
        <v>10425</v>
      </c>
      <c r="E46" s="19" t="s">
        <v>5</v>
      </c>
      <c r="F46" s="26">
        <v>10748</v>
      </c>
      <c r="G46" s="19" t="s">
        <v>5</v>
      </c>
      <c r="H46" s="26">
        <v>13163</v>
      </c>
      <c r="I46" s="19" t="s">
        <v>5</v>
      </c>
      <c r="J46" s="26">
        <v>12221</v>
      </c>
      <c r="K46" s="19" t="s">
        <v>5</v>
      </c>
      <c r="L46" s="26">
        <v>10236</v>
      </c>
      <c r="M46" s="19" t="s">
        <v>5</v>
      </c>
      <c r="N46" s="26">
        <v>700</v>
      </c>
      <c r="O46" s="19" t="s">
        <v>5</v>
      </c>
      <c r="P46" s="26">
        <v>943</v>
      </c>
      <c r="Q46" s="19" t="s">
        <v>5</v>
      </c>
      <c r="R46" s="26">
        <v>1042</v>
      </c>
      <c r="S46" s="19" t="s">
        <v>5</v>
      </c>
    </row>
    <row r="47" spans="1:19" ht="7.5" customHeight="1">
      <c r="A47" s="26"/>
      <c r="B47" s="23" t="s">
        <v>633</v>
      </c>
      <c r="C47" s="18"/>
      <c r="D47" s="26">
        <v>11836</v>
      </c>
      <c r="E47" s="19" t="s">
        <v>5</v>
      </c>
      <c r="F47" s="26">
        <v>12565</v>
      </c>
      <c r="G47" s="19" t="s">
        <v>5</v>
      </c>
      <c r="H47" s="26">
        <v>12253</v>
      </c>
      <c r="I47" s="19" t="s">
        <v>5</v>
      </c>
      <c r="J47" s="26">
        <v>11400</v>
      </c>
      <c r="K47" s="19" t="s">
        <v>5</v>
      </c>
      <c r="L47" s="26">
        <v>10261</v>
      </c>
      <c r="M47" s="19" t="s">
        <v>5</v>
      </c>
      <c r="N47" s="26">
        <v>823</v>
      </c>
      <c r="O47" s="19" t="s">
        <v>5</v>
      </c>
      <c r="P47" s="26">
        <v>941</v>
      </c>
      <c r="Q47" s="19" t="s">
        <v>5</v>
      </c>
      <c r="R47" s="26">
        <v>971</v>
      </c>
      <c r="S47" s="19" t="s">
        <v>5</v>
      </c>
    </row>
    <row r="48" spans="1:19" ht="7.5" customHeight="1">
      <c r="A48" s="26"/>
      <c r="B48" s="23" t="s">
        <v>263</v>
      </c>
      <c r="C48" s="18"/>
      <c r="D48" s="26">
        <v>32927</v>
      </c>
      <c r="E48" s="19" t="s">
        <v>5</v>
      </c>
      <c r="F48" s="26">
        <v>35032</v>
      </c>
      <c r="G48" s="19" t="s">
        <v>5</v>
      </c>
      <c r="H48" s="26">
        <v>35712</v>
      </c>
      <c r="I48" s="19" t="s">
        <v>5</v>
      </c>
      <c r="J48" s="26">
        <v>33927</v>
      </c>
      <c r="K48" s="19" t="s">
        <v>5</v>
      </c>
      <c r="L48" s="26">
        <v>31486</v>
      </c>
      <c r="M48" s="19" t="s">
        <v>5</v>
      </c>
      <c r="N48" s="26">
        <v>2401</v>
      </c>
      <c r="O48" s="19" t="s">
        <v>5</v>
      </c>
      <c r="P48" s="26">
        <v>3159</v>
      </c>
      <c r="Q48" s="19" t="s">
        <v>5</v>
      </c>
      <c r="R48" s="26">
        <v>3028</v>
      </c>
      <c r="S48" s="19" t="s">
        <v>5</v>
      </c>
    </row>
    <row r="49" spans="1:19" ht="7.5" customHeight="1">
      <c r="A49" s="26"/>
      <c r="B49" s="23"/>
      <c r="C49" s="18" t="s">
        <v>94</v>
      </c>
      <c r="D49" s="26">
        <f>SUM(D45:D48)</f>
        <v>164258</v>
      </c>
      <c r="E49" s="19"/>
      <c r="F49" s="26">
        <f>SUM(F45:F48)</f>
        <v>156834</v>
      </c>
      <c r="G49" s="19"/>
      <c r="H49" s="26">
        <f>SUM(H45:H48)</f>
        <v>153403</v>
      </c>
      <c r="I49" s="19"/>
      <c r="J49" s="26">
        <f>SUM(J45:J48)</f>
        <v>143831</v>
      </c>
      <c r="K49" s="19"/>
      <c r="L49" s="26">
        <f>SUM(L45:L48)</f>
        <v>129813</v>
      </c>
      <c r="M49" s="19"/>
      <c r="N49" s="26">
        <f>SUM(N45:N48)</f>
        <v>10489</v>
      </c>
      <c r="O49" s="19"/>
      <c r="P49" s="26">
        <f>SUM(P45:P48)</f>
        <v>12148</v>
      </c>
      <c r="Q49" s="19"/>
      <c r="R49" s="26">
        <f>SUM(R45:R48)</f>
        <v>12151</v>
      </c>
      <c r="S49" s="19"/>
    </row>
    <row r="50" spans="1:19" ht="7.5" customHeight="1">
      <c r="A50" s="26"/>
      <c r="B50" s="23" t="s">
        <v>264</v>
      </c>
      <c r="C50" s="18"/>
      <c r="D50" s="26"/>
      <c r="E50" s="19"/>
      <c r="F50" s="26"/>
      <c r="G50" s="19"/>
      <c r="H50" s="26"/>
      <c r="I50" s="19"/>
      <c r="J50" s="26"/>
      <c r="K50" s="19"/>
      <c r="L50" s="26"/>
      <c r="M50" s="19"/>
      <c r="N50" s="26"/>
      <c r="O50" s="19"/>
      <c r="P50" s="26"/>
      <c r="Q50" s="19"/>
      <c r="R50" s="26"/>
      <c r="S50" s="19"/>
    </row>
    <row r="51" spans="1:19" ht="7.5" customHeight="1">
      <c r="A51" s="26"/>
      <c r="B51" s="23" t="s">
        <v>260</v>
      </c>
      <c r="C51" s="18"/>
      <c r="D51" s="26">
        <v>2702</v>
      </c>
      <c r="E51" s="19" t="s">
        <v>5</v>
      </c>
      <c r="F51" s="26">
        <v>2765</v>
      </c>
      <c r="G51" s="19" t="s">
        <v>5</v>
      </c>
      <c r="H51" s="26">
        <v>3193</v>
      </c>
      <c r="I51" s="19" t="s">
        <v>5</v>
      </c>
      <c r="J51" s="26">
        <v>2925</v>
      </c>
      <c r="K51" s="19" t="s">
        <v>5</v>
      </c>
      <c r="L51" s="26">
        <v>2825</v>
      </c>
      <c r="M51" s="19" t="s">
        <v>5</v>
      </c>
      <c r="N51" s="26">
        <v>191</v>
      </c>
      <c r="O51" s="19" t="s">
        <v>5</v>
      </c>
      <c r="P51" s="26">
        <v>382</v>
      </c>
      <c r="Q51" s="19" t="s">
        <v>5</v>
      </c>
      <c r="R51" s="26">
        <v>255</v>
      </c>
      <c r="S51" s="19" t="s">
        <v>5</v>
      </c>
    </row>
    <row r="52" spans="1:19" ht="7.5" customHeight="1">
      <c r="A52" s="26"/>
      <c r="B52" s="23" t="s">
        <v>634</v>
      </c>
      <c r="C52" s="18"/>
      <c r="D52" s="26">
        <v>25330</v>
      </c>
      <c r="E52" s="19" t="s">
        <v>5</v>
      </c>
      <c r="F52" s="26">
        <v>25787</v>
      </c>
      <c r="G52" s="19" t="s">
        <v>5</v>
      </c>
      <c r="H52" s="26">
        <v>27928</v>
      </c>
      <c r="I52" s="19" t="s">
        <v>5</v>
      </c>
      <c r="J52" s="26">
        <v>26138</v>
      </c>
      <c r="K52" s="19" t="s">
        <v>5</v>
      </c>
      <c r="L52" s="26">
        <v>26176</v>
      </c>
      <c r="M52" s="19" t="s">
        <v>5</v>
      </c>
      <c r="N52" s="26">
        <v>2011</v>
      </c>
      <c r="O52" s="19" t="s">
        <v>5</v>
      </c>
      <c r="P52" s="26">
        <v>2806</v>
      </c>
      <c r="Q52" s="19" t="s">
        <v>5</v>
      </c>
      <c r="R52" s="26">
        <v>2123</v>
      </c>
      <c r="S52" s="19" t="s">
        <v>5</v>
      </c>
    </row>
    <row r="53" spans="1:19" ht="7.5" customHeight="1">
      <c r="A53" s="26"/>
      <c r="B53" s="23" t="s">
        <v>635</v>
      </c>
      <c r="C53" s="18"/>
      <c r="D53" s="26">
        <v>12692</v>
      </c>
      <c r="E53" s="19" t="s">
        <v>5</v>
      </c>
      <c r="F53" s="26">
        <v>13386</v>
      </c>
      <c r="G53" s="19" t="s">
        <v>5</v>
      </c>
      <c r="H53" s="26">
        <v>24071</v>
      </c>
      <c r="I53" s="19" t="s">
        <v>5</v>
      </c>
      <c r="J53" s="26">
        <v>22964</v>
      </c>
      <c r="K53" s="19" t="s">
        <v>5</v>
      </c>
      <c r="L53" s="26">
        <v>19471</v>
      </c>
      <c r="M53" s="19" t="s">
        <v>5</v>
      </c>
      <c r="N53" s="26">
        <v>1807</v>
      </c>
      <c r="O53" s="19" t="s">
        <v>5</v>
      </c>
      <c r="P53" s="26">
        <v>2434</v>
      </c>
      <c r="Q53" s="19" t="s">
        <v>5</v>
      </c>
      <c r="R53" s="26">
        <v>2217</v>
      </c>
      <c r="S53" s="19" t="s">
        <v>5</v>
      </c>
    </row>
    <row r="54" spans="1:19" ht="7.5" customHeight="1">
      <c r="A54" s="26"/>
      <c r="B54" s="23" t="s">
        <v>263</v>
      </c>
      <c r="C54" s="18"/>
      <c r="D54" s="26">
        <v>5373</v>
      </c>
      <c r="E54" s="19" t="s">
        <v>5</v>
      </c>
      <c r="F54" s="26">
        <v>4569</v>
      </c>
      <c r="G54" s="19" t="s">
        <v>5</v>
      </c>
      <c r="H54" s="26">
        <v>5292</v>
      </c>
      <c r="I54" s="19" t="s">
        <v>5</v>
      </c>
      <c r="J54" s="26">
        <v>4682</v>
      </c>
      <c r="K54" s="19" t="s">
        <v>5</v>
      </c>
      <c r="L54" s="26">
        <v>4216</v>
      </c>
      <c r="M54" s="19" t="s">
        <v>5</v>
      </c>
      <c r="N54" s="26">
        <v>316</v>
      </c>
      <c r="O54" s="19" t="s">
        <v>5</v>
      </c>
      <c r="P54" s="26">
        <v>460</v>
      </c>
      <c r="Q54" s="19" t="s">
        <v>5</v>
      </c>
      <c r="R54" s="26">
        <v>368</v>
      </c>
      <c r="S54" s="19" t="s">
        <v>5</v>
      </c>
    </row>
    <row r="55" spans="1:19" ht="7.5" customHeight="1">
      <c r="A55" s="26"/>
      <c r="B55" s="23"/>
      <c r="C55" s="18" t="s">
        <v>94</v>
      </c>
      <c r="D55" s="26">
        <f>SUM(D51:D54)</f>
        <v>46097</v>
      </c>
      <c r="E55" s="19"/>
      <c r="F55" s="26">
        <f>SUM(F51:F54)</f>
        <v>46507</v>
      </c>
      <c r="G55" s="19"/>
      <c r="H55" s="26">
        <f>SUM(H51:H54)</f>
        <v>60484</v>
      </c>
      <c r="I55" s="19"/>
      <c r="J55" s="26">
        <f>SUM(J51:J54)</f>
        <v>56709</v>
      </c>
      <c r="K55" s="19"/>
      <c r="L55" s="26">
        <f>SUM(L51:L54)</f>
        <v>52688</v>
      </c>
      <c r="M55" s="19"/>
      <c r="N55" s="26">
        <f>SUM(N51:N54)</f>
        <v>4325</v>
      </c>
      <c r="O55" s="19"/>
      <c r="P55" s="26">
        <f>SUM(P51:P54)</f>
        <v>6082</v>
      </c>
      <c r="Q55" s="19"/>
      <c r="R55" s="26">
        <f>SUM(R51:R54)</f>
        <v>4963</v>
      </c>
      <c r="S55" s="19"/>
    </row>
    <row r="56" spans="1:19" ht="7.5" customHeight="1">
      <c r="A56" s="26"/>
      <c r="B56" s="7"/>
      <c r="C56" s="13" t="s">
        <v>511</v>
      </c>
      <c r="D56" s="31">
        <f>D49+D55</f>
        <v>210355</v>
      </c>
      <c r="E56" s="19"/>
      <c r="F56" s="31">
        <f>F49+F55</f>
        <v>203341</v>
      </c>
      <c r="G56" s="19"/>
      <c r="H56" s="31">
        <f>H49+H55</f>
        <v>213887</v>
      </c>
      <c r="I56" s="19"/>
      <c r="J56" s="31">
        <f>J49+J55</f>
        <v>200540</v>
      </c>
      <c r="K56" s="19"/>
      <c r="L56" s="31">
        <f>L49+L55</f>
        <v>182501</v>
      </c>
      <c r="M56" s="19"/>
      <c r="N56" s="31">
        <f>N49+N55</f>
        <v>14814</v>
      </c>
      <c r="O56" s="19"/>
      <c r="P56" s="31">
        <f>P49+P55</f>
        <v>18230</v>
      </c>
      <c r="Q56" s="19"/>
      <c r="R56" s="31">
        <f>R49+R55</f>
        <v>17114</v>
      </c>
      <c r="S56" s="19"/>
    </row>
    <row r="57" spans="1:19" ht="8.25" customHeight="1">
      <c r="A57" s="26"/>
      <c r="B57" s="7" t="s">
        <v>207</v>
      </c>
      <c r="C57" s="13"/>
      <c r="D57" s="26"/>
      <c r="E57" s="19"/>
      <c r="F57" s="26"/>
      <c r="G57" s="19"/>
      <c r="H57" s="26"/>
      <c r="I57" s="19"/>
      <c r="J57" s="26"/>
      <c r="K57" s="19"/>
      <c r="L57" s="26"/>
      <c r="M57" s="19"/>
      <c r="N57" s="26"/>
      <c r="O57" s="19"/>
      <c r="P57" s="26"/>
      <c r="Q57" s="19"/>
      <c r="R57" s="26"/>
      <c r="S57" s="19"/>
    </row>
    <row r="58" spans="1:19" ht="7.5" customHeight="1">
      <c r="A58" s="26"/>
      <c r="B58" s="23" t="s">
        <v>259</v>
      </c>
      <c r="C58" s="18"/>
      <c r="D58" s="26"/>
      <c r="E58" s="19"/>
      <c r="F58" s="26"/>
      <c r="G58" s="19"/>
      <c r="H58" s="26"/>
      <c r="I58" s="19"/>
      <c r="J58" s="26"/>
      <c r="K58" s="19"/>
      <c r="L58" s="26"/>
      <c r="M58" s="19"/>
      <c r="N58" s="26"/>
      <c r="O58" s="19"/>
      <c r="P58" s="26"/>
      <c r="Q58" s="19"/>
      <c r="R58" s="26"/>
      <c r="S58" s="19"/>
    </row>
    <row r="59" spans="1:19" ht="7.5" customHeight="1">
      <c r="A59" s="26"/>
      <c r="B59" s="23" t="s">
        <v>260</v>
      </c>
      <c r="C59" s="18"/>
      <c r="D59" s="26">
        <v>7391</v>
      </c>
      <c r="E59" s="19" t="s">
        <v>5</v>
      </c>
      <c r="F59" s="26">
        <v>10981</v>
      </c>
      <c r="G59" s="19" t="s">
        <v>5</v>
      </c>
      <c r="H59" s="26">
        <v>11073</v>
      </c>
      <c r="I59" s="19" t="s">
        <v>5</v>
      </c>
      <c r="J59" s="26">
        <v>10542</v>
      </c>
      <c r="K59" s="19" t="s">
        <v>5</v>
      </c>
      <c r="L59" s="26">
        <v>6186</v>
      </c>
      <c r="M59" s="19" t="s">
        <v>5</v>
      </c>
      <c r="N59" s="26">
        <v>650</v>
      </c>
      <c r="O59" s="19" t="s">
        <v>5</v>
      </c>
      <c r="P59" s="26">
        <v>506</v>
      </c>
      <c r="Q59" s="19" t="s">
        <v>5</v>
      </c>
      <c r="R59" s="26">
        <v>470</v>
      </c>
      <c r="S59" s="19" t="s">
        <v>5</v>
      </c>
    </row>
    <row r="60" spans="1:19" ht="7.5" customHeight="1">
      <c r="A60" s="26"/>
      <c r="B60" s="23" t="s">
        <v>636</v>
      </c>
      <c r="C60" s="18"/>
      <c r="D60" s="26">
        <v>2275</v>
      </c>
      <c r="E60" s="19" t="s">
        <v>5</v>
      </c>
      <c r="F60" s="26">
        <v>2542</v>
      </c>
      <c r="G60" s="19" t="s">
        <v>5</v>
      </c>
      <c r="H60" s="26">
        <v>3534</v>
      </c>
      <c r="I60" s="19" t="s">
        <v>5</v>
      </c>
      <c r="J60" s="26">
        <v>3282</v>
      </c>
      <c r="K60" s="19" t="s">
        <v>5</v>
      </c>
      <c r="L60" s="26">
        <v>1751</v>
      </c>
      <c r="M60" s="19" t="s">
        <v>5</v>
      </c>
      <c r="N60" s="26">
        <v>150</v>
      </c>
      <c r="O60" s="19" t="s">
        <v>5</v>
      </c>
      <c r="P60" s="26">
        <v>215</v>
      </c>
      <c r="Q60" s="19" t="s">
        <v>5</v>
      </c>
      <c r="R60" s="26">
        <v>117</v>
      </c>
      <c r="S60" s="19" t="s">
        <v>5</v>
      </c>
    </row>
    <row r="61" spans="1:19" ht="7.5" customHeight="1">
      <c r="A61" s="26"/>
      <c r="B61" s="23" t="s">
        <v>637</v>
      </c>
      <c r="C61" s="18"/>
      <c r="D61" s="26">
        <v>3761</v>
      </c>
      <c r="E61" s="19" t="s">
        <v>5</v>
      </c>
      <c r="F61" s="26">
        <v>3793</v>
      </c>
      <c r="G61" s="19" t="s">
        <v>5</v>
      </c>
      <c r="H61" s="26">
        <v>4204</v>
      </c>
      <c r="I61" s="19" t="s">
        <v>5</v>
      </c>
      <c r="J61" s="26">
        <v>3817</v>
      </c>
      <c r="K61" s="19" t="s">
        <v>5</v>
      </c>
      <c r="L61" s="26">
        <v>4496</v>
      </c>
      <c r="M61" s="19" t="s">
        <v>5</v>
      </c>
      <c r="N61" s="26">
        <v>379</v>
      </c>
      <c r="O61" s="19" t="s">
        <v>5</v>
      </c>
      <c r="P61" s="26">
        <v>540</v>
      </c>
      <c r="Q61" s="19" t="s">
        <v>5</v>
      </c>
      <c r="R61" s="26">
        <v>392</v>
      </c>
      <c r="S61" s="19" t="s">
        <v>5</v>
      </c>
    </row>
    <row r="62" spans="1:19" ht="7.5" customHeight="1">
      <c r="A62" s="26"/>
      <c r="B62" s="23" t="s">
        <v>263</v>
      </c>
      <c r="C62" s="18"/>
      <c r="D62" s="26">
        <v>10210</v>
      </c>
      <c r="E62" s="19" t="s">
        <v>5</v>
      </c>
      <c r="F62" s="26">
        <v>10382</v>
      </c>
      <c r="G62" s="19" t="s">
        <v>5</v>
      </c>
      <c r="H62" s="26">
        <v>11301</v>
      </c>
      <c r="I62" s="19" t="s">
        <v>5</v>
      </c>
      <c r="J62" s="26">
        <v>10405</v>
      </c>
      <c r="K62" s="19" t="s">
        <v>5</v>
      </c>
      <c r="L62" s="26">
        <v>11001</v>
      </c>
      <c r="M62" s="19" t="s">
        <v>5</v>
      </c>
      <c r="N62" s="26">
        <v>798</v>
      </c>
      <c r="O62" s="19" t="s">
        <v>5</v>
      </c>
      <c r="P62" s="26">
        <v>1033</v>
      </c>
      <c r="Q62" s="19" t="s">
        <v>5</v>
      </c>
      <c r="R62" s="26">
        <v>939</v>
      </c>
      <c r="S62" s="19" t="s">
        <v>5</v>
      </c>
    </row>
    <row r="63" spans="1:19" ht="7.5" customHeight="1">
      <c r="A63" s="26"/>
      <c r="B63" s="23"/>
      <c r="C63" s="18" t="s">
        <v>94</v>
      </c>
      <c r="D63" s="26">
        <f>SUM(D59:D62)</f>
        <v>23637</v>
      </c>
      <c r="E63" s="19"/>
      <c r="F63" s="26">
        <f>SUM(F59:F62)</f>
        <v>27698</v>
      </c>
      <c r="G63" s="19"/>
      <c r="H63" s="26">
        <f>SUM(H59:H62)</f>
        <v>30112</v>
      </c>
      <c r="I63" s="19"/>
      <c r="J63" s="26">
        <f>SUM(J59:J62)</f>
        <v>28046</v>
      </c>
      <c r="K63" s="19"/>
      <c r="L63" s="26">
        <f>SUM(L59:L62)</f>
        <v>23434</v>
      </c>
      <c r="M63" s="19"/>
      <c r="N63" s="26">
        <f>SUM(N59:N62)</f>
        <v>1977</v>
      </c>
      <c r="O63" s="19"/>
      <c r="P63" s="26">
        <f>SUM(P59:P62)</f>
        <v>2294</v>
      </c>
      <c r="Q63" s="19"/>
      <c r="R63" s="26">
        <f>SUM(R59:R62)</f>
        <v>1918</v>
      </c>
      <c r="S63" s="19"/>
    </row>
    <row r="64" spans="1:19" ht="7.5" customHeight="1">
      <c r="A64" s="26"/>
      <c r="B64" s="23" t="s">
        <v>264</v>
      </c>
      <c r="C64" s="18"/>
      <c r="D64" s="26"/>
      <c r="E64" s="19"/>
      <c r="F64" s="26"/>
      <c r="G64" s="19"/>
      <c r="H64" s="26"/>
      <c r="I64" s="19"/>
      <c r="J64" s="26"/>
      <c r="K64" s="19"/>
      <c r="L64" s="26"/>
      <c r="M64" s="19"/>
      <c r="N64" s="26"/>
      <c r="O64" s="19"/>
      <c r="P64" s="26"/>
      <c r="Q64" s="19"/>
      <c r="R64" s="26"/>
      <c r="S64" s="19"/>
    </row>
    <row r="65" spans="1:19" ht="7.5" customHeight="1">
      <c r="A65" s="26"/>
      <c r="B65" s="23" t="s">
        <v>260</v>
      </c>
      <c r="C65" s="18"/>
      <c r="D65" s="26">
        <v>840</v>
      </c>
      <c r="E65" s="19" t="s">
        <v>5</v>
      </c>
      <c r="F65" s="26">
        <v>769</v>
      </c>
      <c r="G65" s="19" t="s">
        <v>5</v>
      </c>
      <c r="H65" s="26">
        <v>706</v>
      </c>
      <c r="I65" s="19" t="s">
        <v>5</v>
      </c>
      <c r="J65" s="26">
        <v>642</v>
      </c>
      <c r="K65" s="19" t="s">
        <v>5</v>
      </c>
      <c r="L65" s="26">
        <v>575</v>
      </c>
      <c r="M65" s="19" t="s">
        <v>5</v>
      </c>
      <c r="N65" s="26">
        <v>42</v>
      </c>
      <c r="O65" s="19" t="s">
        <v>5</v>
      </c>
      <c r="P65" s="26">
        <v>58</v>
      </c>
      <c r="Q65" s="19" t="s">
        <v>5</v>
      </c>
      <c r="R65" s="26">
        <v>75</v>
      </c>
      <c r="S65" s="19" t="s">
        <v>5</v>
      </c>
    </row>
    <row r="66" spans="1:19" ht="7.5" customHeight="1">
      <c r="A66" s="26"/>
      <c r="B66" s="23" t="s">
        <v>638</v>
      </c>
      <c r="C66" s="18"/>
      <c r="D66" s="26">
        <v>6118</v>
      </c>
      <c r="E66" s="19" t="s">
        <v>5</v>
      </c>
      <c r="F66" s="26">
        <v>4991</v>
      </c>
      <c r="G66" s="19" t="s">
        <v>5</v>
      </c>
      <c r="H66" s="26">
        <v>4827</v>
      </c>
      <c r="I66" s="19" t="s">
        <v>5</v>
      </c>
      <c r="J66" s="26">
        <v>4497</v>
      </c>
      <c r="K66" s="19" t="s">
        <v>5</v>
      </c>
      <c r="L66" s="26">
        <v>5370</v>
      </c>
      <c r="M66" s="19" t="s">
        <v>5</v>
      </c>
      <c r="N66" s="26">
        <v>287</v>
      </c>
      <c r="O66" s="19" t="s">
        <v>5</v>
      </c>
      <c r="P66" s="26">
        <v>357</v>
      </c>
      <c r="Q66" s="19" t="s">
        <v>5</v>
      </c>
      <c r="R66" s="26">
        <v>536</v>
      </c>
      <c r="S66" s="19" t="s">
        <v>5</v>
      </c>
    </row>
    <row r="67" spans="1:19" ht="7.5" customHeight="1">
      <c r="A67" s="26"/>
      <c r="B67" s="23" t="s">
        <v>639</v>
      </c>
      <c r="C67" s="18"/>
      <c r="D67" s="26">
        <v>10104</v>
      </c>
      <c r="E67" s="19" t="s">
        <v>5</v>
      </c>
      <c r="F67" s="26">
        <v>10012</v>
      </c>
      <c r="G67" s="19" t="s">
        <v>5</v>
      </c>
      <c r="H67" s="26">
        <v>11788</v>
      </c>
      <c r="I67" s="19" t="s">
        <v>5</v>
      </c>
      <c r="J67" s="26">
        <v>10904</v>
      </c>
      <c r="K67" s="19" t="s">
        <v>5</v>
      </c>
      <c r="L67" s="26">
        <v>11189</v>
      </c>
      <c r="M67" s="19" t="s">
        <v>5</v>
      </c>
      <c r="N67" s="26">
        <v>940</v>
      </c>
      <c r="O67" s="19" t="s">
        <v>5</v>
      </c>
      <c r="P67" s="26">
        <v>1212</v>
      </c>
      <c r="Q67" s="19" t="s">
        <v>5</v>
      </c>
      <c r="R67" s="26">
        <v>1224</v>
      </c>
      <c r="S67" s="19" t="s">
        <v>5</v>
      </c>
    </row>
    <row r="68" spans="1:19" ht="7.5" customHeight="1">
      <c r="A68" s="26"/>
      <c r="B68" s="23" t="s">
        <v>263</v>
      </c>
      <c r="C68" s="18"/>
      <c r="D68" s="26">
        <v>959</v>
      </c>
      <c r="E68" s="19" t="s">
        <v>5</v>
      </c>
      <c r="F68" s="26">
        <v>1728</v>
      </c>
      <c r="G68" s="19" t="s">
        <v>5</v>
      </c>
      <c r="H68" s="26">
        <v>1295</v>
      </c>
      <c r="I68" s="19" t="s">
        <v>5</v>
      </c>
      <c r="J68" s="26">
        <v>1157</v>
      </c>
      <c r="K68" s="19" t="s">
        <v>5</v>
      </c>
      <c r="L68" s="26">
        <v>1150</v>
      </c>
      <c r="M68" s="19" t="s">
        <v>5</v>
      </c>
      <c r="N68" s="26">
        <v>66</v>
      </c>
      <c r="O68" s="19" t="s">
        <v>5</v>
      </c>
      <c r="P68" s="26">
        <v>85</v>
      </c>
      <c r="Q68" s="19" t="s">
        <v>5</v>
      </c>
      <c r="R68" s="26">
        <v>96</v>
      </c>
      <c r="S68" s="19" t="s">
        <v>5</v>
      </c>
    </row>
    <row r="69" spans="1:19" ht="7.5" customHeight="1">
      <c r="A69" s="26"/>
      <c r="B69" s="23"/>
      <c r="C69" s="18" t="s">
        <v>94</v>
      </c>
      <c r="D69" s="26">
        <f>SUM(D65:D68)</f>
        <v>18021</v>
      </c>
      <c r="E69" s="19"/>
      <c r="F69" s="26">
        <f>SUM(F65:F68)</f>
        <v>17500</v>
      </c>
      <c r="G69" s="19"/>
      <c r="H69" s="26">
        <f>SUM(H65:H68)</f>
        <v>18616</v>
      </c>
      <c r="I69" s="19"/>
      <c r="J69" s="26">
        <f>SUM(J65:J68)</f>
        <v>17200</v>
      </c>
      <c r="K69" s="19"/>
      <c r="L69" s="26">
        <f>SUM(L65:L68)</f>
        <v>18284</v>
      </c>
      <c r="M69" s="19"/>
      <c r="N69" s="26">
        <f>SUM(N65:N68)</f>
        <v>1335</v>
      </c>
      <c r="O69" s="19"/>
      <c r="P69" s="26">
        <f>SUM(P65:P68)</f>
        <v>1712</v>
      </c>
      <c r="Q69" s="19"/>
      <c r="R69" s="26">
        <f>SUM(R65:R68)</f>
        <v>1931</v>
      </c>
      <c r="S69" s="19"/>
    </row>
    <row r="70" spans="1:19" ht="7.5" customHeight="1">
      <c r="A70" s="26"/>
      <c r="B70" s="7"/>
      <c r="C70" s="13" t="s">
        <v>512</v>
      </c>
      <c r="D70" s="31">
        <f>D63+D69</f>
        <v>41658</v>
      </c>
      <c r="E70" s="19"/>
      <c r="F70" s="31">
        <f>F63+F69</f>
        <v>45198</v>
      </c>
      <c r="G70" s="19"/>
      <c r="H70" s="31">
        <f>H63+H69</f>
        <v>48728</v>
      </c>
      <c r="I70" s="19"/>
      <c r="J70" s="31">
        <f>J63+J69</f>
        <v>45246</v>
      </c>
      <c r="K70" s="19"/>
      <c r="L70" s="31">
        <f>L63+L69</f>
        <v>41718</v>
      </c>
      <c r="M70" s="19"/>
      <c r="N70" s="31">
        <f>N63+N69</f>
        <v>3312</v>
      </c>
      <c r="O70" s="19"/>
      <c r="P70" s="31">
        <f>P63+P69</f>
        <v>4006</v>
      </c>
      <c r="Q70" s="19"/>
      <c r="R70" s="31">
        <f>R63+R69</f>
        <v>3849</v>
      </c>
      <c r="S70" s="19"/>
    </row>
    <row r="71" spans="1:19" ht="7.5" customHeight="1">
      <c r="A71" s="12"/>
      <c r="B71" s="11"/>
      <c r="C71" s="10"/>
      <c r="D71" s="11"/>
      <c r="E71" s="10"/>
      <c r="F71" s="11"/>
      <c r="G71" s="10"/>
      <c r="H71" s="11"/>
      <c r="I71" s="10"/>
      <c r="J71" s="11"/>
      <c r="K71" s="10"/>
      <c r="L71" s="11"/>
      <c r="M71" s="10"/>
      <c r="N71" s="11"/>
      <c r="O71" s="10"/>
      <c r="P71" s="11"/>
      <c r="Q71" s="10"/>
      <c r="R71" s="11"/>
      <c r="S71" s="10"/>
    </row>
    <row r="72" spans="1:19" ht="18.75" customHeight="1">
      <c r="A72" s="21" t="s">
        <v>640</v>
      </c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UK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89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S1" s="8" t="s">
        <v>0</v>
      </c>
    </row>
    <row r="2" spans="1:19" ht="22.5" customHeight="1">
      <c r="A2" s="4" t="s">
        <v>200</v>
      </c>
      <c r="S2" s="17" t="s">
        <v>641</v>
      </c>
    </row>
    <row r="3" spans="1:19" ht="4.5" customHeight="1"/>
    <row r="4" spans="1:19" ht="22.5" customHeight="1">
      <c r="A4" s="2"/>
      <c r="B4" s="1" t="s">
        <v>66</v>
      </c>
      <c r="C4" s="3"/>
      <c r="D4" s="5">
        <v>2015</v>
      </c>
      <c r="E4" s="6"/>
      <c r="F4" s="5">
        <v>2016</v>
      </c>
      <c r="G4" s="6"/>
      <c r="H4" s="5">
        <v>2017</v>
      </c>
      <c r="I4" s="6"/>
      <c r="J4" s="5">
        <v>2017</v>
      </c>
      <c r="K4" s="6"/>
      <c r="L4" s="5">
        <v>2018</v>
      </c>
      <c r="M4" s="6"/>
      <c r="N4" s="5">
        <v>2018</v>
      </c>
      <c r="O4" s="6"/>
      <c r="P4" s="5">
        <v>2018</v>
      </c>
      <c r="Q4" s="6"/>
      <c r="R4" s="5">
        <v>2018</v>
      </c>
      <c r="S4" s="6"/>
    </row>
    <row r="5" spans="1:19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</row>
    <row r="6" spans="1:19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142</v>
      </c>
      <c r="K6" s="9"/>
      <c r="L6" s="25" t="s">
        <v>142</v>
      </c>
      <c r="M6" s="9"/>
      <c r="N6" s="25" t="s">
        <v>76</v>
      </c>
      <c r="O6" s="9"/>
      <c r="P6" s="25" t="s">
        <v>77</v>
      </c>
      <c r="Q6" s="9"/>
      <c r="R6" s="25" t="s">
        <v>78</v>
      </c>
      <c r="S6" s="9"/>
    </row>
    <row r="7" spans="1:19" ht="8.25" customHeight="1">
      <c r="A7" s="26"/>
      <c r="B7" s="7" t="s">
        <v>201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8.25" customHeight="1">
      <c r="A8" s="26"/>
      <c r="B8" s="7" t="s">
        <v>202</v>
      </c>
      <c r="C8" s="13"/>
      <c r="D8" s="26"/>
      <c r="E8" s="19"/>
      <c r="F8" s="26"/>
      <c r="G8" s="19"/>
      <c r="H8" s="26"/>
      <c r="I8" s="19"/>
      <c r="J8" s="26"/>
      <c r="K8" s="19"/>
      <c r="L8" s="26"/>
      <c r="M8" s="19"/>
      <c r="N8" s="26"/>
      <c r="O8" s="19"/>
      <c r="P8" s="26"/>
      <c r="Q8" s="19"/>
      <c r="R8" s="26"/>
      <c r="S8" s="19"/>
    </row>
    <row r="9" spans="1:19" ht="7.5" customHeight="1">
      <c r="A9" s="26"/>
      <c r="B9" s="23" t="s">
        <v>642</v>
      </c>
      <c r="C9" s="18"/>
      <c r="D9" s="26">
        <v>1410000</v>
      </c>
      <c r="E9" s="19" t="s">
        <v>5</v>
      </c>
      <c r="F9" s="26">
        <v>1431000</v>
      </c>
      <c r="G9" s="19" t="s">
        <v>5</v>
      </c>
      <c r="H9" s="26">
        <v>1257500</v>
      </c>
      <c r="I9" s="19" t="s">
        <v>5</v>
      </c>
      <c r="J9" s="26">
        <v>1157500</v>
      </c>
      <c r="K9" s="19" t="s">
        <v>5</v>
      </c>
      <c r="L9" s="26">
        <v>1086200</v>
      </c>
      <c r="M9" s="19" t="s">
        <v>5</v>
      </c>
      <c r="N9" s="27">
        <v>98800</v>
      </c>
      <c r="O9" s="19"/>
      <c r="P9" s="27">
        <v>98800</v>
      </c>
      <c r="Q9" s="19"/>
      <c r="R9" s="27">
        <v>98800</v>
      </c>
      <c r="S9" s="19"/>
    </row>
    <row r="10" spans="1:19" ht="7.5" customHeight="1">
      <c r="A10" s="26"/>
      <c r="B10" s="23" t="s">
        <v>643</v>
      </c>
      <c r="C10" s="18"/>
      <c r="D10" s="26">
        <v>526500</v>
      </c>
      <c r="E10" s="19" t="s">
        <v>5</v>
      </c>
      <c r="F10" s="26">
        <v>562700</v>
      </c>
      <c r="G10" s="19" t="s">
        <v>5</v>
      </c>
      <c r="H10" s="26">
        <v>470400</v>
      </c>
      <c r="I10" s="19" t="s">
        <v>5</v>
      </c>
      <c r="J10" s="26">
        <v>432600</v>
      </c>
      <c r="K10" s="19" t="s">
        <v>5</v>
      </c>
      <c r="L10" s="26">
        <v>462100</v>
      </c>
      <c r="M10" s="19" t="s">
        <v>5</v>
      </c>
      <c r="N10" s="27">
        <v>39000</v>
      </c>
      <c r="O10" s="19"/>
      <c r="P10" s="27">
        <v>39000</v>
      </c>
      <c r="Q10" s="19"/>
      <c r="R10" s="27">
        <v>39000</v>
      </c>
      <c r="S10" s="19"/>
    </row>
    <row r="11" spans="1:19" ht="7.5" customHeight="1">
      <c r="A11" s="26"/>
      <c r="B11" s="23" t="s">
        <v>244</v>
      </c>
      <c r="C11" s="18"/>
      <c r="D11" s="26"/>
      <c r="E11" s="19"/>
      <c r="F11" s="26"/>
      <c r="G11" s="19"/>
      <c r="H11" s="26"/>
      <c r="I11" s="19"/>
      <c r="J11" s="26"/>
      <c r="K11" s="19"/>
      <c r="L11" s="26"/>
      <c r="M11" s="19"/>
      <c r="N11" s="26"/>
      <c r="O11" s="19"/>
      <c r="P11" s="26"/>
      <c r="Q11" s="19"/>
      <c r="R11" s="26"/>
      <c r="S11" s="19"/>
    </row>
    <row r="12" spans="1:19" ht="7.5" customHeight="1">
      <c r="A12" s="26"/>
      <c r="B12" s="23" t="s">
        <v>577</v>
      </c>
      <c r="C12" s="18"/>
      <c r="D12" s="26">
        <v>0</v>
      </c>
      <c r="E12" s="19" t="s">
        <v>5</v>
      </c>
      <c r="F12" s="26">
        <v>0</v>
      </c>
      <c r="G12" s="19" t="s">
        <v>5</v>
      </c>
      <c r="H12" s="26">
        <v>0</v>
      </c>
      <c r="I12" s="19" t="s">
        <v>5</v>
      </c>
      <c r="J12" s="26">
        <v>0</v>
      </c>
      <c r="K12" s="19" t="s">
        <v>5</v>
      </c>
      <c r="L12" s="26">
        <v>0</v>
      </c>
      <c r="M12" s="19" t="s">
        <v>5</v>
      </c>
      <c r="N12" s="26">
        <v>0</v>
      </c>
      <c r="O12" s="19" t="s">
        <v>5</v>
      </c>
      <c r="P12" s="26">
        <v>0</v>
      </c>
      <c r="Q12" s="19" t="s">
        <v>5</v>
      </c>
      <c r="R12" s="26">
        <v>0</v>
      </c>
      <c r="S12" s="19" t="s">
        <v>5</v>
      </c>
    </row>
    <row r="13" spans="1:19" ht="7.5" customHeight="1">
      <c r="A13" s="26"/>
      <c r="B13" s="23" t="s">
        <v>205</v>
      </c>
      <c r="C13" s="18"/>
      <c r="D13" s="26">
        <v>1140500</v>
      </c>
      <c r="E13" s="19" t="s">
        <v>5</v>
      </c>
      <c r="F13" s="26">
        <v>1221300</v>
      </c>
      <c r="G13" s="19" t="s">
        <v>5</v>
      </c>
      <c r="H13" s="26">
        <v>1078900</v>
      </c>
      <c r="I13" s="19" t="s">
        <v>5</v>
      </c>
      <c r="J13" s="26">
        <v>997700</v>
      </c>
      <c r="K13" s="19" t="s">
        <v>5</v>
      </c>
      <c r="L13" s="26">
        <v>1001700</v>
      </c>
      <c r="M13" s="19" t="s">
        <v>5</v>
      </c>
      <c r="N13" s="27">
        <v>90900</v>
      </c>
      <c r="O13" s="19"/>
      <c r="P13" s="27">
        <v>90900</v>
      </c>
      <c r="Q13" s="19"/>
      <c r="R13" s="27">
        <v>90900</v>
      </c>
      <c r="S13" s="19"/>
    </row>
    <row r="14" spans="1:19" ht="7.5" customHeight="1">
      <c r="A14" s="26"/>
      <c r="B14" s="23" t="s">
        <v>244</v>
      </c>
      <c r="C14" s="18"/>
      <c r="D14" s="26"/>
      <c r="E14" s="19"/>
      <c r="F14" s="26"/>
      <c r="G14" s="19"/>
      <c r="H14" s="26"/>
      <c r="I14" s="19"/>
      <c r="J14" s="26"/>
      <c r="K14" s="19"/>
      <c r="L14" s="26"/>
      <c r="M14" s="19"/>
      <c r="N14" s="26"/>
      <c r="O14" s="19"/>
      <c r="P14" s="26"/>
      <c r="Q14" s="19"/>
      <c r="R14" s="26"/>
      <c r="S14" s="19"/>
    </row>
    <row r="15" spans="1:19" ht="7.5" customHeight="1">
      <c r="A15" s="26"/>
      <c r="B15" s="23" t="s">
        <v>577</v>
      </c>
      <c r="C15" s="18"/>
      <c r="D15" s="26">
        <v>48800</v>
      </c>
      <c r="E15" s="19" t="s">
        <v>5</v>
      </c>
      <c r="F15" s="26">
        <v>46330</v>
      </c>
      <c r="G15" s="19" t="s">
        <v>5</v>
      </c>
      <c r="H15" s="26">
        <v>40100</v>
      </c>
      <c r="I15" s="19" t="s">
        <v>5</v>
      </c>
      <c r="J15" s="26">
        <v>36850</v>
      </c>
      <c r="K15" s="19" t="s">
        <v>5</v>
      </c>
      <c r="L15" s="26">
        <v>36340</v>
      </c>
      <c r="M15" s="19" t="s">
        <v>5</v>
      </c>
      <c r="N15" s="27">
        <v>3330</v>
      </c>
      <c r="O15" s="19"/>
      <c r="P15" s="27">
        <v>3330</v>
      </c>
      <c r="Q15" s="19"/>
      <c r="R15" s="27">
        <v>3330</v>
      </c>
      <c r="S15" s="19"/>
    </row>
    <row r="16" spans="1:19" ht="8.25" customHeight="1">
      <c r="A16" s="26"/>
      <c r="B16" s="7" t="s">
        <v>206</v>
      </c>
      <c r="C16" s="13"/>
      <c r="D16" s="26"/>
      <c r="E16" s="19"/>
      <c r="F16" s="26"/>
      <c r="G16" s="19"/>
      <c r="H16" s="26"/>
      <c r="I16" s="19"/>
      <c r="J16" s="26"/>
      <c r="K16" s="19"/>
      <c r="L16" s="26"/>
      <c r="M16" s="19"/>
      <c r="N16" s="26"/>
      <c r="O16" s="19"/>
      <c r="P16" s="26"/>
      <c r="Q16" s="19"/>
      <c r="R16" s="26"/>
      <c r="S16" s="19"/>
    </row>
    <row r="17" spans="1:19" ht="7.5" customHeight="1">
      <c r="A17" s="26"/>
      <c r="B17" s="23" t="s">
        <v>644</v>
      </c>
      <c r="C17" s="18"/>
      <c r="D17" s="26">
        <v>19780</v>
      </c>
      <c r="E17" s="19" t="s">
        <v>5</v>
      </c>
      <c r="F17" s="26">
        <v>38958</v>
      </c>
      <c r="G17" s="19" t="s">
        <v>5</v>
      </c>
      <c r="H17" s="26">
        <v>32594</v>
      </c>
      <c r="I17" s="19" t="s">
        <v>5</v>
      </c>
      <c r="J17" s="26">
        <v>32590</v>
      </c>
      <c r="K17" s="19" t="s">
        <v>5</v>
      </c>
      <c r="L17" s="26">
        <v>43059</v>
      </c>
      <c r="M17" s="19" t="s">
        <v>5</v>
      </c>
      <c r="N17" s="26">
        <v>3477</v>
      </c>
      <c r="O17" s="19" t="s">
        <v>5</v>
      </c>
      <c r="P17" s="26">
        <v>2375</v>
      </c>
      <c r="Q17" s="19" t="s">
        <v>5</v>
      </c>
      <c r="R17" s="26">
        <v>3120</v>
      </c>
      <c r="S17" s="19" t="s">
        <v>5</v>
      </c>
    </row>
    <row r="18" spans="1:19" ht="7.5" customHeight="1">
      <c r="A18" s="26"/>
      <c r="B18" s="23" t="s">
        <v>645</v>
      </c>
      <c r="C18" s="18" t="s">
        <v>94</v>
      </c>
      <c r="D18" s="26">
        <v>2808</v>
      </c>
      <c r="E18" s="19" t="s">
        <v>5</v>
      </c>
      <c r="F18" s="26">
        <v>274</v>
      </c>
      <c r="G18" s="19" t="s">
        <v>5</v>
      </c>
      <c r="H18" s="26">
        <v>504</v>
      </c>
      <c r="I18" s="19" t="s">
        <v>5</v>
      </c>
      <c r="J18" s="26">
        <v>454</v>
      </c>
      <c r="K18" s="19" t="s">
        <v>5</v>
      </c>
      <c r="L18" s="26">
        <v>356</v>
      </c>
      <c r="M18" s="19" t="s">
        <v>5</v>
      </c>
      <c r="N18" s="26">
        <v>41</v>
      </c>
      <c r="O18" s="19" t="s">
        <v>5</v>
      </c>
      <c r="P18" s="26">
        <v>49</v>
      </c>
      <c r="Q18" s="19" t="s">
        <v>5</v>
      </c>
      <c r="R18" s="26">
        <v>17</v>
      </c>
      <c r="S18" s="19" t="s">
        <v>5</v>
      </c>
    </row>
    <row r="19" spans="1:19" ht="7.5" customHeight="1">
      <c r="A19" s="26"/>
      <c r="B19" s="23" t="s">
        <v>244</v>
      </c>
      <c r="C19" s="18"/>
      <c r="D19" s="26"/>
      <c r="E19" s="19"/>
      <c r="F19" s="26"/>
      <c r="G19" s="19"/>
      <c r="H19" s="26"/>
      <c r="I19" s="19"/>
      <c r="J19" s="26"/>
      <c r="K19" s="19"/>
      <c r="L19" s="26"/>
      <c r="M19" s="19"/>
      <c r="N19" s="26"/>
      <c r="O19" s="19"/>
      <c r="P19" s="26"/>
      <c r="Q19" s="19"/>
      <c r="R19" s="26"/>
      <c r="S19" s="19"/>
    </row>
    <row r="20" spans="1:19" ht="7.5" customHeight="1">
      <c r="A20" s="26"/>
      <c r="B20" s="23" t="s">
        <v>329</v>
      </c>
      <c r="C20" s="18"/>
      <c r="D20" s="26">
        <v>2</v>
      </c>
      <c r="E20" s="19" t="s">
        <v>5</v>
      </c>
      <c r="F20" s="26">
        <v>2</v>
      </c>
      <c r="G20" s="19" t="s">
        <v>5</v>
      </c>
      <c r="H20" s="26">
        <v>0</v>
      </c>
      <c r="I20" s="19" t="s">
        <v>5</v>
      </c>
      <c r="J20" s="26">
        <v>0</v>
      </c>
      <c r="K20" s="19" t="s">
        <v>5</v>
      </c>
      <c r="L20" s="26">
        <v>0</v>
      </c>
      <c r="M20" s="19" t="s">
        <v>5</v>
      </c>
      <c r="N20" s="26">
        <v>0</v>
      </c>
      <c r="O20" s="19" t="s">
        <v>5</v>
      </c>
      <c r="P20" s="26">
        <v>0</v>
      </c>
      <c r="Q20" s="19" t="s">
        <v>5</v>
      </c>
      <c r="R20" s="26">
        <v>0</v>
      </c>
      <c r="S20" s="19" t="s">
        <v>5</v>
      </c>
    </row>
    <row r="21" spans="1:19" ht="7.5" customHeight="1">
      <c r="A21" s="26"/>
      <c r="B21" s="23" t="s">
        <v>332</v>
      </c>
      <c r="C21" s="18"/>
      <c r="D21" s="26">
        <v>0</v>
      </c>
      <c r="E21" s="19" t="s">
        <v>5</v>
      </c>
      <c r="F21" s="26">
        <v>0</v>
      </c>
      <c r="G21" s="19" t="s">
        <v>5</v>
      </c>
      <c r="H21" s="26">
        <v>0</v>
      </c>
      <c r="I21" s="19" t="s">
        <v>5</v>
      </c>
      <c r="J21" s="26">
        <v>0</v>
      </c>
      <c r="K21" s="19" t="s">
        <v>5</v>
      </c>
      <c r="L21" s="26">
        <v>0</v>
      </c>
      <c r="M21" s="19" t="s">
        <v>5</v>
      </c>
      <c r="N21" s="26">
        <v>0</v>
      </c>
      <c r="O21" s="19" t="s">
        <v>5</v>
      </c>
      <c r="P21" s="26">
        <v>0</v>
      </c>
      <c r="Q21" s="19" t="s">
        <v>5</v>
      </c>
      <c r="R21" s="26">
        <v>0</v>
      </c>
      <c r="S21" s="19" t="s">
        <v>5</v>
      </c>
    </row>
    <row r="22" spans="1:19" ht="7.5" customHeight="1">
      <c r="A22" s="26"/>
      <c r="B22" s="23" t="s">
        <v>243</v>
      </c>
      <c r="C22" s="18"/>
      <c r="D22" s="26">
        <f>D18-SUM(D20:D21)</f>
        <v>2806</v>
      </c>
      <c r="E22" s="19"/>
      <c r="F22" s="26">
        <f>F18-SUM(F20:F21)</f>
        <v>272</v>
      </c>
      <c r="G22" s="19"/>
      <c r="H22" s="26">
        <f>H18-SUM(H20:H21)</f>
        <v>504</v>
      </c>
      <c r="I22" s="19"/>
      <c r="J22" s="26">
        <f>J18-SUM(J20:J21)</f>
        <v>454</v>
      </c>
      <c r="K22" s="19"/>
      <c r="L22" s="26">
        <f>L18-SUM(L20:L21)</f>
        <v>356</v>
      </c>
      <c r="M22" s="19"/>
      <c r="N22" s="26">
        <f>N18-SUM(N20:N21)</f>
        <v>41</v>
      </c>
      <c r="O22" s="19"/>
      <c r="P22" s="26">
        <f>P18-SUM(P20:P21)</f>
        <v>49</v>
      </c>
      <c r="Q22" s="19"/>
      <c r="R22" s="26">
        <f>R18-SUM(R20:R21)</f>
        <v>17</v>
      </c>
      <c r="S22" s="19"/>
    </row>
    <row r="23" spans="1:19" ht="7.5" customHeight="1">
      <c r="A23" s="26"/>
      <c r="B23" s="23" t="s">
        <v>205</v>
      </c>
      <c r="C23" s="18" t="s">
        <v>94</v>
      </c>
      <c r="D23" s="26">
        <v>663592</v>
      </c>
      <c r="E23" s="19" t="s">
        <v>5</v>
      </c>
      <c r="F23" s="26">
        <v>701414</v>
      </c>
      <c r="G23" s="19" t="s">
        <v>5</v>
      </c>
      <c r="H23" s="26">
        <v>820156</v>
      </c>
      <c r="I23" s="19" t="s">
        <v>5</v>
      </c>
      <c r="J23" s="26">
        <v>761252</v>
      </c>
      <c r="K23" s="19" t="s">
        <v>5</v>
      </c>
      <c r="L23" s="26">
        <v>702504</v>
      </c>
      <c r="M23" s="19" t="s">
        <v>5</v>
      </c>
      <c r="N23" s="26">
        <v>62315</v>
      </c>
      <c r="O23" s="19" t="s">
        <v>5</v>
      </c>
      <c r="P23" s="26">
        <v>54403</v>
      </c>
      <c r="Q23" s="19" t="s">
        <v>5</v>
      </c>
      <c r="R23" s="26">
        <v>51027</v>
      </c>
      <c r="S23" s="19" t="s">
        <v>5</v>
      </c>
    </row>
    <row r="24" spans="1:19" ht="7.5" customHeight="1">
      <c r="A24" s="26"/>
      <c r="B24" s="23" t="s">
        <v>244</v>
      </c>
      <c r="C24" s="18"/>
      <c r="D24" s="26"/>
      <c r="E24" s="19"/>
      <c r="F24" s="26"/>
      <c r="G24" s="19"/>
      <c r="H24" s="26"/>
      <c r="I24" s="19"/>
      <c r="J24" s="26"/>
      <c r="K24" s="19"/>
      <c r="L24" s="26"/>
      <c r="M24" s="19"/>
      <c r="N24" s="26"/>
      <c r="O24" s="19"/>
      <c r="P24" s="26"/>
      <c r="Q24" s="19"/>
      <c r="R24" s="26"/>
      <c r="S24" s="19"/>
    </row>
    <row r="25" spans="1:19" ht="7.5" customHeight="1">
      <c r="A25" s="26"/>
      <c r="B25" s="23" t="s">
        <v>328</v>
      </c>
      <c r="C25" s="18"/>
      <c r="D25" s="26">
        <v>0</v>
      </c>
      <c r="E25" s="19" t="s">
        <v>5</v>
      </c>
      <c r="F25" s="26">
        <v>903</v>
      </c>
      <c r="G25" s="19" t="s">
        <v>5</v>
      </c>
      <c r="H25" s="26">
        <v>3578</v>
      </c>
      <c r="I25" s="19" t="s">
        <v>5</v>
      </c>
      <c r="J25" s="26">
        <v>3283</v>
      </c>
      <c r="K25" s="19" t="s">
        <v>5</v>
      </c>
      <c r="L25" s="26">
        <v>297</v>
      </c>
      <c r="M25" s="19" t="s">
        <v>5</v>
      </c>
      <c r="N25" s="26">
        <v>0</v>
      </c>
      <c r="O25" s="19" t="s">
        <v>5</v>
      </c>
      <c r="P25" s="26">
        <v>0</v>
      </c>
      <c r="Q25" s="19" t="s">
        <v>5</v>
      </c>
      <c r="R25" s="26">
        <v>0</v>
      </c>
      <c r="S25" s="19" t="s">
        <v>5</v>
      </c>
    </row>
    <row r="26" spans="1:19" ht="7.5" customHeight="1">
      <c r="A26" s="26"/>
      <c r="B26" s="23" t="s">
        <v>329</v>
      </c>
      <c r="C26" s="18"/>
      <c r="D26" s="26">
        <v>190798</v>
      </c>
      <c r="E26" s="19" t="s">
        <v>5</v>
      </c>
      <c r="F26" s="26">
        <v>193365</v>
      </c>
      <c r="G26" s="19" t="s">
        <v>5</v>
      </c>
      <c r="H26" s="26">
        <v>209028</v>
      </c>
      <c r="I26" s="19" t="s">
        <v>5</v>
      </c>
      <c r="J26" s="26">
        <v>191168</v>
      </c>
      <c r="K26" s="19" t="s">
        <v>5</v>
      </c>
      <c r="L26" s="26">
        <v>160133</v>
      </c>
      <c r="M26" s="19" t="s">
        <v>5</v>
      </c>
      <c r="N26" s="26">
        <v>14158</v>
      </c>
      <c r="O26" s="19" t="s">
        <v>5</v>
      </c>
      <c r="P26" s="26">
        <v>13279</v>
      </c>
      <c r="Q26" s="19" t="s">
        <v>5</v>
      </c>
      <c r="R26" s="26">
        <v>12344</v>
      </c>
      <c r="S26" s="19" t="s">
        <v>5</v>
      </c>
    </row>
    <row r="27" spans="1:19" ht="7.5" customHeight="1">
      <c r="A27" s="26"/>
      <c r="B27" s="23" t="s">
        <v>245</v>
      </c>
      <c r="C27" s="18"/>
      <c r="D27" s="26">
        <v>336348</v>
      </c>
      <c r="E27" s="19" t="s">
        <v>5</v>
      </c>
      <c r="F27" s="26">
        <v>345431</v>
      </c>
      <c r="G27" s="19" t="s">
        <v>5</v>
      </c>
      <c r="H27" s="26">
        <v>493038</v>
      </c>
      <c r="I27" s="19" t="s">
        <v>5</v>
      </c>
      <c r="J27" s="26">
        <v>461009</v>
      </c>
      <c r="K27" s="19" t="s">
        <v>5</v>
      </c>
      <c r="L27" s="26">
        <v>429829</v>
      </c>
      <c r="M27" s="19" t="s">
        <v>5</v>
      </c>
      <c r="N27" s="26">
        <v>41111</v>
      </c>
      <c r="O27" s="19" t="s">
        <v>5</v>
      </c>
      <c r="P27" s="26">
        <v>31616</v>
      </c>
      <c r="Q27" s="19" t="s">
        <v>5</v>
      </c>
      <c r="R27" s="26">
        <v>28195</v>
      </c>
      <c r="S27" s="19" t="s">
        <v>5</v>
      </c>
    </row>
    <row r="28" spans="1:19" ht="7.5" customHeight="1">
      <c r="A28" s="26"/>
      <c r="B28" s="23" t="s">
        <v>254</v>
      </c>
      <c r="C28" s="18"/>
      <c r="D28" s="26">
        <v>42</v>
      </c>
      <c r="E28" s="19" t="s">
        <v>5</v>
      </c>
      <c r="F28" s="26">
        <v>110</v>
      </c>
      <c r="G28" s="19" t="s">
        <v>5</v>
      </c>
      <c r="H28" s="26">
        <v>4</v>
      </c>
      <c r="I28" s="19" t="s">
        <v>5</v>
      </c>
      <c r="J28" s="26">
        <v>4</v>
      </c>
      <c r="K28" s="19" t="s">
        <v>5</v>
      </c>
      <c r="L28" s="26">
        <v>0</v>
      </c>
      <c r="M28" s="19" t="s">
        <v>5</v>
      </c>
      <c r="N28" s="26">
        <v>0</v>
      </c>
      <c r="O28" s="19" t="s">
        <v>5</v>
      </c>
      <c r="P28" s="26">
        <v>0</v>
      </c>
      <c r="Q28" s="19" t="s">
        <v>5</v>
      </c>
      <c r="R28" s="26">
        <v>0</v>
      </c>
      <c r="S28" s="19" t="s">
        <v>5</v>
      </c>
    </row>
    <row r="29" spans="1:19" ht="7.5" customHeight="1">
      <c r="A29" s="26"/>
      <c r="B29" s="23" t="s">
        <v>238</v>
      </c>
      <c r="C29" s="18"/>
      <c r="D29" s="26">
        <v>2133</v>
      </c>
      <c r="E29" s="19" t="s">
        <v>5</v>
      </c>
      <c r="F29" s="26">
        <v>1478</v>
      </c>
      <c r="G29" s="19" t="s">
        <v>5</v>
      </c>
      <c r="H29" s="26">
        <v>2314</v>
      </c>
      <c r="I29" s="19" t="s">
        <v>5</v>
      </c>
      <c r="J29" s="26">
        <v>2072</v>
      </c>
      <c r="K29" s="19" t="s">
        <v>5</v>
      </c>
      <c r="L29" s="26">
        <v>1147</v>
      </c>
      <c r="M29" s="19" t="s">
        <v>5</v>
      </c>
      <c r="N29" s="26">
        <v>20</v>
      </c>
      <c r="O29" s="19" t="s">
        <v>5</v>
      </c>
      <c r="P29" s="26">
        <v>241</v>
      </c>
      <c r="Q29" s="19" t="s">
        <v>5</v>
      </c>
      <c r="R29" s="26">
        <v>184</v>
      </c>
      <c r="S29" s="19" t="s">
        <v>5</v>
      </c>
    </row>
    <row r="30" spans="1:19" ht="7.5" customHeight="1">
      <c r="A30" s="26"/>
      <c r="B30" s="23" t="s">
        <v>311</v>
      </c>
      <c r="C30" s="18"/>
      <c r="D30" s="26">
        <v>4006</v>
      </c>
      <c r="E30" s="19" t="s">
        <v>5</v>
      </c>
      <c r="F30" s="26">
        <v>4085</v>
      </c>
      <c r="G30" s="19" t="s">
        <v>5</v>
      </c>
      <c r="H30" s="26">
        <v>4634</v>
      </c>
      <c r="I30" s="19" t="s">
        <v>5</v>
      </c>
      <c r="J30" s="26">
        <v>4231</v>
      </c>
      <c r="K30" s="19" t="s">
        <v>5</v>
      </c>
      <c r="L30" s="26">
        <v>3558</v>
      </c>
      <c r="M30" s="19" t="s">
        <v>5</v>
      </c>
      <c r="N30" s="26">
        <v>321</v>
      </c>
      <c r="O30" s="19" t="s">
        <v>5</v>
      </c>
      <c r="P30" s="26">
        <v>410</v>
      </c>
      <c r="Q30" s="19" t="s">
        <v>5</v>
      </c>
      <c r="R30" s="26">
        <v>216</v>
      </c>
      <c r="S30" s="19" t="s">
        <v>5</v>
      </c>
    </row>
    <row r="31" spans="1:19" ht="7.5" customHeight="1">
      <c r="A31" s="26"/>
      <c r="B31" s="23" t="s">
        <v>332</v>
      </c>
      <c r="C31" s="18"/>
      <c r="D31" s="26">
        <v>94804</v>
      </c>
      <c r="E31" s="19" t="s">
        <v>5</v>
      </c>
      <c r="F31" s="26">
        <v>102376</v>
      </c>
      <c r="G31" s="19" t="s">
        <v>5</v>
      </c>
      <c r="H31" s="26">
        <v>75211</v>
      </c>
      <c r="I31" s="19" t="s">
        <v>5</v>
      </c>
      <c r="J31" s="26">
        <v>70271</v>
      </c>
      <c r="K31" s="19" t="s">
        <v>5</v>
      </c>
      <c r="L31" s="26">
        <v>57116</v>
      </c>
      <c r="M31" s="19" t="s">
        <v>5</v>
      </c>
      <c r="N31" s="26">
        <v>5066</v>
      </c>
      <c r="O31" s="19" t="s">
        <v>5</v>
      </c>
      <c r="P31" s="26">
        <v>3746</v>
      </c>
      <c r="Q31" s="19" t="s">
        <v>5</v>
      </c>
      <c r="R31" s="26">
        <v>4549</v>
      </c>
      <c r="S31" s="19" t="s">
        <v>5</v>
      </c>
    </row>
    <row r="32" spans="1:19" ht="7.5" customHeight="1">
      <c r="A32" s="26"/>
      <c r="B32" s="23" t="s">
        <v>326</v>
      </c>
      <c r="C32" s="18"/>
      <c r="D32" s="26">
        <v>11692</v>
      </c>
      <c r="E32" s="19" t="s">
        <v>5</v>
      </c>
      <c r="F32" s="26">
        <v>28712</v>
      </c>
      <c r="G32" s="19" t="s">
        <v>5</v>
      </c>
      <c r="H32" s="26">
        <v>18799</v>
      </c>
      <c r="I32" s="19" t="s">
        <v>5</v>
      </c>
      <c r="J32" s="26">
        <v>16794</v>
      </c>
      <c r="K32" s="19" t="s">
        <v>5</v>
      </c>
      <c r="L32" s="26">
        <v>15123</v>
      </c>
      <c r="M32" s="19" t="s">
        <v>5</v>
      </c>
      <c r="N32" s="26">
        <v>1108</v>
      </c>
      <c r="O32" s="19" t="s">
        <v>5</v>
      </c>
      <c r="P32" s="26">
        <v>2004</v>
      </c>
      <c r="Q32" s="19" t="s">
        <v>5</v>
      </c>
      <c r="R32" s="26">
        <v>4000</v>
      </c>
      <c r="S32" s="19" t="s">
        <v>5</v>
      </c>
    </row>
    <row r="33" spans="1:19" ht="7.5" customHeight="1">
      <c r="A33" s="26"/>
      <c r="B33" s="23" t="s">
        <v>243</v>
      </c>
      <c r="C33" s="18"/>
      <c r="D33" s="26">
        <f>D23-SUM(D25:D32)</f>
        <v>23769</v>
      </c>
      <c r="E33" s="19"/>
      <c r="F33" s="26">
        <f>F23-SUM(F25:F32)</f>
        <v>24954</v>
      </c>
      <c r="G33" s="19"/>
      <c r="H33" s="26">
        <f>H23-SUM(H25:H32)</f>
        <v>13550</v>
      </c>
      <c r="I33" s="19"/>
      <c r="J33" s="26">
        <f>J23-SUM(J25:J32)</f>
        <v>12420</v>
      </c>
      <c r="K33" s="19"/>
      <c r="L33" s="26">
        <f>L23-SUM(L25:L32)</f>
        <v>35301</v>
      </c>
      <c r="M33" s="19"/>
      <c r="N33" s="26">
        <f>N23-SUM(N25:N32)</f>
        <v>531</v>
      </c>
      <c r="O33" s="19"/>
      <c r="P33" s="26">
        <f>P23-SUM(P25:P32)</f>
        <v>3107</v>
      </c>
      <c r="Q33" s="19"/>
      <c r="R33" s="26">
        <f>R23-SUM(R25:R32)</f>
        <v>1539</v>
      </c>
      <c r="S33" s="19"/>
    </row>
    <row r="34" spans="1:19" ht="7.5" customHeight="1">
      <c r="A34" s="26"/>
      <c r="B34" s="23" t="s">
        <v>307</v>
      </c>
      <c r="C34" s="18"/>
      <c r="D34" s="26">
        <v>28492</v>
      </c>
      <c r="E34" s="19" t="s">
        <v>5</v>
      </c>
      <c r="F34" s="26">
        <v>29089</v>
      </c>
      <c r="G34" s="19" t="s">
        <v>5</v>
      </c>
      <c r="H34" s="26">
        <v>35345</v>
      </c>
      <c r="I34" s="19" t="s">
        <v>5</v>
      </c>
      <c r="J34" s="26">
        <v>32632</v>
      </c>
      <c r="K34" s="19" t="s">
        <v>5</v>
      </c>
      <c r="L34" s="26">
        <v>31823</v>
      </c>
      <c r="M34" s="19" t="s">
        <v>5</v>
      </c>
      <c r="N34" s="26">
        <v>2281</v>
      </c>
      <c r="O34" s="19" t="s">
        <v>5</v>
      </c>
      <c r="P34" s="26">
        <v>2700</v>
      </c>
      <c r="Q34" s="19" t="s">
        <v>5</v>
      </c>
      <c r="R34" s="26">
        <v>2677</v>
      </c>
      <c r="S34" s="19" t="s">
        <v>5</v>
      </c>
    </row>
    <row r="35" spans="1:19" ht="7.5" customHeight="1">
      <c r="A35" s="26"/>
      <c r="B35" s="23" t="s">
        <v>308</v>
      </c>
      <c r="C35" s="18"/>
      <c r="D35" s="26">
        <v>82978</v>
      </c>
      <c r="E35" s="19" t="s">
        <v>5</v>
      </c>
      <c r="F35" s="26">
        <v>96071</v>
      </c>
      <c r="G35" s="19" t="s">
        <v>5</v>
      </c>
      <c r="H35" s="26">
        <v>129761</v>
      </c>
      <c r="I35" s="19" t="s">
        <v>5</v>
      </c>
      <c r="J35" s="26">
        <v>120270</v>
      </c>
      <c r="K35" s="19" t="s">
        <v>5</v>
      </c>
      <c r="L35" s="26">
        <v>113283</v>
      </c>
      <c r="M35" s="19" t="s">
        <v>5</v>
      </c>
      <c r="N35" s="26">
        <v>8784</v>
      </c>
      <c r="O35" s="19" t="s">
        <v>5</v>
      </c>
      <c r="P35" s="26">
        <v>12296</v>
      </c>
      <c r="Q35" s="19" t="s">
        <v>5</v>
      </c>
      <c r="R35" s="26">
        <v>9644</v>
      </c>
      <c r="S35" s="19" t="s">
        <v>5</v>
      </c>
    </row>
    <row r="36" spans="1:19" ht="8.25" customHeight="1">
      <c r="A36" s="26"/>
      <c r="B36" s="7" t="s">
        <v>207</v>
      </c>
      <c r="C36" s="13"/>
      <c r="D36" s="26"/>
      <c r="E36" s="19"/>
      <c r="F36" s="26"/>
      <c r="G36" s="19"/>
      <c r="H36" s="26"/>
      <c r="I36" s="19"/>
      <c r="J36" s="26"/>
      <c r="K36" s="19"/>
      <c r="L36" s="26"/>
      <c r="M36" s="19"/>
      <c r="N36" s="26"/>
      <c r="O36" s="19"/>
      <c r="P36" s="26"/>
      <c r="Q36" s="19"/>
      <c r="R36" s="26"/>
      <c r="S36" s="19"/>
    </row>
    <row r="37" spans="1:19" ht="7.5" customHeight="1">
      <c r="A37" s="26"/>
      <c r="B37" s="23" t="s">
        <v>646</v>
      </c>
      <c r="C37" s="18" t="s">
        <v>94</v>
      </c>
      <c r="D37" s="26">
        <v>391665</v>
      </c>
      <c r="E37" s="19" t="s">
        <v>5</v>
      </c>
      <c r="F37" s="26">
        <v>334323</v>
      </c>
      <c r="G37" s="19" t="s">
        <v>5</v>
      </c>
      <c r="H37" s="26">
        <v>237136</v>
      </c>
      <c r="I37" s="19" t="s">
        <v>5</v>
      </c>
      <c r="J37" s="26">
        <v>221327</v>
      </c>
      <c r="K37" s="19" t="s">
        <v>5</v>
      </c>
      <c r="L37" s="26">
        <v>227632</v>
      </c>
      <c r="M37" s="19" t="s">
        <v>5</v>
      </c>
      <c r="N37" s="26">
        <v>24661</v>
      </c>
      <c r="O37" s="19" t="s">
        <v>5</v>
      </c>
      <c r="P37" s="26">
        <v>11014</v>
      </c>
      <c r="Q37" s="19" t="s">
        <v>5</v>
      </c>
      <c r="R37" s="26">
        <v>37210</v>
      </c>
      <c r="S37" s="19" t="s">
        <v>5</v>
      </c>
    </row>
    <row r="38" spans="1:19" ht="7.5" customHeight="1">
      <c r="A38" s="26"/>
      <c r="B38" s="23" t="s">
        <v>252</v>
      </c>
      <c r="C38" s="18"/>
      <c r="D38" s="26"/>
      <c r="E38" s="19"/>
      <c r="F38" s="26"/>
      <c r="G38" s="19"/>
      <c r="H38" s="26"/>
      <c r="I38" s="19"/>
      <c r="J38" s="26"/>
      <c r="K38" s="19"/>
      <c r="L38" s="26"/>
      <c r="M38" s="19"/>
      <c r="N38" s="26"/>
      <c r="O38" s="19"/>
      <c r="P38" s="26"/>
      <c r="Q38" s="19"/>
      <c r="R38" s="26"/>
      <c r="S38" s="19"/>
    </row>
    <row r="39" spans="1:19" ht="7.5" customHeight="1">
      <c r="A39" s="26"/>
      <c r="B39" s="23" t="s">
        <v>329</v>
      </c>
      <c r="C39" s="18"/>
      <c r="D39" s="26">
        <v>21077</v>
      </c>
      <c r="E39" s="19" t="s">
        <v>5</v>
      </c>
      <c r="F39" s="26">
        <v>25816</v>
      </c>
      <c r="G39" s="19" t="s">
        <v>5</v>
      </c>
      <c r="H39" s="26">
        <v>23858</v>
      </c>
      <c r="I39" s="19" t="s">
        <v>5</v>
      </c>
      <c r="J39" s="26">
        <v>22691</v>
      </c>
      <c r="K39" s="19" t="s">
        <v>5</v>
      </c>
      <c r="L39" s="26">
        <v>18188</v>
      </c>
      <c r="M39" s="19" t="s">
        <v>5</v>
      </c>
      <c r="N39" s="26">
        <v>1458</v>
      </c>
      <c r="O39" s="19" t="s">
        <v>5</v>
      </c>
      <c r="P39" s="26">
        <v>1679</v>
      </c>
      <c r="Q39" s="19" t="s">
        <v>5</v>
      </c>
      <c r="R39" s="26">
        <v>1085</v>
      </c>
      <c r="S39" s="19" t="s">
        <v>5</v>
      </c>
    </row>
    <row r="40" spans="1:19" ht="7.5" customHeight="1">
      <c r="A40" s="26"/>
      <c r="B40" s="23" t="s">
        <v>253</v>
      </c>
      <c r="C40" s="18"/>
      <c r="D40" s="26">
        <v>37796</v>
      </c>
      <c r="E40" s="19" t="s">
        <v>5</v>
      </c>
      <c r="F40" s="26">
        <v>57829</v>
      </c>
      <c r="G40" s="19" t="s">
        <v>5</v>
      </c>
      <c r="H40" s="26">
        <v>70839</v>
      </c>
      <c r="I40" s="19" t="s">
        <v>5</v>
      </c>
      <c r="J40" s="26">
        <v>65209</v>
      </c>
      <c r="K40" s="19" t="s">
        <v>5</v>
      </c>
      <c r="L40" s="26">
        <v>47535</v>
      </c>
      <c r="M40" s="19" t="s">
        <v>5</v>
      </c>
      <c r="N40" s="26">
        <v>0</v>
      </c>
      <c r="O40" s="19" t="s">
        <v>5</v>
      </c>
      <c r="P40" s="26">
        <v>3592</v>
      </c>
      <c r="Q40" s="19" t="s">
        <v>5</v>
      </c>
      <c r="R40" s="26">
        <v>0</v>
      </c>
      <c r="S40" s="19" t="s">
        <v>5</v>
      </c>
    </row>
    <row r="41" spans="1:19" ht="7.5" customHeight="1">
      <c r="A41" s="26"/>
      <c r="B41" s="23" t="s">
        <v>238</v>
      </c>
      <c r="C41" s="18"/>
      <c r="D41" s="26">
        <v>0</v>
      </c>
      <c r="E41" s="19" t="s">
        <v>5</v>
      </c>
      <c r="F41" s="26">
        <v>0</v>
      </c>
      <c r="G41" s="19" t="s">
        <v>5</v>
      </c>
      <c r="H41" s="26">
        <v>0</v>
      </c>
      <c r="I41" s="19" t="s">
        <v>5</v>
      </c>
      <c r="J41" s="26">
        <v>0</v>
      </c>
      <c r="K41" s="19" t="s">
        <v>5</v>
      </c>
      <c r="L41" s="26">
        <v>4805</v>
      </c>
      <c r="M41" s="19" t="s">
        <v>5</v>
      </c>
      <c r="N41" s="26">
        <v>0</v>
      </c>
      <c r="O41" s="19" t="s">
        <v>5</v>
      </c>
      <c r="P41" s="26">
        <v>0</v>
      </c>
      <c r="Q41" s="19" t="s">
        <v>5</v>
      </c>
      <c r="R41" s="26">
        <v>4805</v>
      </c>
      <c r="S41" s="19" t="s">
        <v>5</v>
      </c>
    </row>
    <row r="42" spans="1:19" ht="7.5" customHeight="1">
      <c r="A42" s="26"/>
      <c r="B42" s="23" t="s">
        <v>311</v>
      </c>
      <c r="C42" s="18"/>
      <c r="D42" s="26">
        <v>9127</v>
      </c>
      <c r="E42" s="19" t="s">
        <v>5</v>
      </c>
      <c r="F42" s="26">
        <v>23448</v>
      </c>
      <c r="G42" s="19" t="s">
        <v>5</v>
      </c>
      <c r="H42" s="26">
        <v>1543</v>
      </c>
      <c r="I42" s="19" t="s">
        <v>5</v>
      </c>
      <c r="J42" s="26">
        <v>1498</v>
      </c>
      <c r="K42" s="19" t="s">
        <v>5</v>
      </c>
      <c r="L42" s="26">
        <v>5762</v>
      </c>
      <c r="M42" s="19" t="s">
        <v>5</v>
      </c>
      <c r="N42" s="26">
        <v>0</v>
      </c>
      <c r="O42" s="19" t="s">
        <v>5</v>
      </c>
      <c r="P42" s="26">
        <v>0</v>
      </c>
      <c r="Q42" s="19" t="s">
        <v>5</v>
      </c>
      <c r="R42" s="26">
        <v>5714</v>
      </c>
      <c r="S42" s="19" t="s">
        <v>5</v>
      </c>
    </row>
    <row r="43" spans="1:19" ht="7.5" customHeight="1">
      <c r="A43" s="26"/>
      <c r="B43" s="23" t="s">
        <v>332</v>
      </c>
      <c r="C43" s="18"/>
      <c r="D43" s="26">
        <v>321265</v>
      </c>
      <c r="E43" s="19" t="s">
        <v>5</v>
      </c>
      <c r="F43" s="26">
        <v>226238</v>
      </c>
      <c r="G43" s="19" t="s">
        <v>5</v>
      </c>
      <c r="H43" s="26">
        <v>140660</v>
      </c>
      <c r="I43" s="19" t="s">
        <v>5</v>
      </c>
      <c r="J43" s="26">
        <v>131697</v>
      </c>
      <c r="K43" s="19" t="s">
        <v>5</v>
      </c>
      <c r="L43" s="26">
        <v>129459</v>
      </c>
      <c r="M43" s="19" t="s">
        <v>5</v>
      </c>
      <c r="N43" s="26">
        <v>9526</v>
      </c>
      <c r="O43" s="19" t="s">
        <v>5</v>
      </c>
      <c r="P43" s="26">
        <v>5727</v>
      </c>
      <c r="Q43" s="19" t="s">
        <v>5</v>
      </c>
      <c r="R43" s="26">
        <v>20166</v>
      </c>
      <c r="S43" s="19" t="s">
        <v>5</v>
      </c>
    </row>
    <row r="44" spans="1:19" ht="7.5" customHeight="1">
      <c r="A44" s="26"/>
      <c r="B44" s="23" t="s">
        <v>313</v>
      </c>
      <c r="C44" s="18"/>
      <c r="D44" s="26">
        <v>157</v>
      </c>
      <c r="E44" s="19" t="s">
        <v>5</v>
      </c>
      <c r="F44" s="26">
        <v>138</v>
      </c>
      <c r="G44" s="19" t="s">
        <v>5</v>
      </c>
      <c r="H44" s="26">
        <v>99</v>
      </c>
      <c r="I44" s="19" t="s">
        <v>5</v>
      </c>
      <c r="J44" s="26">
        <v>99</v>
      </c>
      <c r="K44" s="19" t="s">
        <v>5</v>
      </c>
      <c r="L44" s="26">
        <v>4687</v>
      </c>
      <c r="M44" s="19" t="s">
        <v>5</v>
      </c>
      <c r="N44" s="26">
        <v>2532</v>
      </c>
      <c r="O44" s="19" t="s">
        <v>5</v>
      </c>
      <c r="P44" s="26">
        <v>0</v>
      </c>
      <c r="Q44" s="19" t="s">
        <v>5</v>
      </c>
      <c r="R44" s="26">
        <v>0</v>
      </c>
      <c r="S44" s="19" t="s">
        <v>5</v>
      </c>
    </row>
    <row r="45" spans="1:19" ht="7.5" customHeight="1">
      <c r="A45" s="26"/>
      <c r="B45" s="23" t="s">
        <v>243</v>
      </c>
      <c r="C45" s="18"/>
      <c r="D45" s="26">
        <f>D37-SUM(D39:D44)</f>
        <v>2243</v>
      </c>
      <c r="E45" s="19"/>
      <c r="F45" s="26">
        <f>F37-SUM(F39:F44)</f>
        <v>854</v>
      </c>
      <c r="G45" s="19"/>
      <c r="H45" s="26">
        <f>H37-SUM(H39:H44)</f>
        <v>137</v>
      </c>
      <c r="I45" s="19"/>
      <c r="J45" s="26">
        <f>J37-SUM(J39:J44)</f>
        <v>133</v>
      </c>
      <c r="K45" s="19"/>
      <c r="L45" s="26">
        <f>L37-SUM(L39:L44)</f>
        <v>17196</v>
      </c>
      <c r="M45" s="19"/>
      <c r="N45" s="26">
        <f>N37-SUM(N39:N44)</f>
        <v>11145</v>
      </c>
      <c r="O45" s="19"/>
      <c r="P45" s="26">
        <f>P37-SUM(P39:P44)</f>
        <v>16</v>
      </c>
      <c r="Q45" s="19"/>
      <c r="R45" s="26">
        <f>R37-SUM(R39:R44)</f>
        <v>5440</v>
      </c>
      <c r="S45" s="19"/>
    </row>
    <row r="46" spans="1:19" ht="7.5" customHeight="1">
      <c r="A46" s="26"/>
      <c r="B46" s="23" t="s">
        <v>647</v>
      </c>
      <c r="C46" s="18" t="s">
        <v>94</v>
      </c>
      <c r="D46" s="26">
        <v>10791</v>
      </c>
      <c r="E46" s="19" t="s">
        <v>5</v>
      </c>
      <c r="F46" s="26">
        <v>9518</v>
      </c>
      <c r="G46" s="19" t="s">
        <v>5</v>
      </c>
      <c r="H46" s="26">
        <v>9700</v>
      </c>
      <c r="I46" s="19" t="s">
        <v>5</v>
      </c>
      <c r="J46" s="26">
        <v>8653</v>
      </c>
      <c r="K46" s="19" t="s">
        <v>5</v>
      </c>
      <c r="L46" s="26">
        <v>8537</v>
      </c>
      <c r="M46" s="19" t="s">
        <v>5</v>
      </c>
      <c r="N46" s="26">
        <v>519</v>
      </c>
      <c r="O46" s="19" t="s">
        <v>5</v>
      </c>
      <c r="P46" s="26">
        <v>1020</v>
      </c>
      <c r="Q46" s="19" t="s">
        <v>5</v>
      </c>
      <c r="R46" s="26">
        <v>694</v>
      </c>
      <c r="S46" s="19" t="s">
        <v>5</v>
      </c>
    </row>
    <row r="47" spans="1:19" ht="7.5" customHeight="1">
      <c r="A47" s="26"/>
      <c r="B47" s="23" t="s">
        <v>252</v>
      </c>
      <c r="C47" s="18"/>
      <c r="D47" s="26"/>
      <c r="E47" s="19"/>
      <c r="F47" s="26"/>
      <c r="G47" s="19"/>
      <c r="H47" s="26"/>
      <c r="I47" s="19"/>
      <c r="J47" s="26"/>
      <c r="K47" s="19"/>
      <c r="L47" s="26"/>
      <c r="M47" s="19"/>
      <c r="N47" s="26"/>
      <c r="O47" s="19"/>
      <c r="P47" s="26"/>
      <c r="Q47" s="19"/>
      <c r="R47" s="26"/>
      <c r="S47" s="19"/>
    </row>
    <row r="48" spans="1:19" ht="7.5" customHeight="1">
      <c r="A48" s="26"/>
      <c r="B48" s="23" t="s">
        <v>329</v>
      </c>
      <c r="C48" s="18"/>
      <c r="D48" s="26">
        <v>2317</v>
      </c>
      <c r="E48" s="19" t="s">
        <v>5</v>
      </c>
      <c r="F48" s="26">
        <v>2046</v>
      </c>
      <c r="G48" s="19" t="s">
        <v>5</v>
      </c>
      <c r="H48" s="26">
        <v>3295</v>
      </c>
      <c r="I48" s="19" t="s">
        <v>5</v>
      </c>
      <c r="J48" s="26">
        <v>2792</v>
      </c>
      <c r="K48" s="19" t="s">
        <v>5</v>
      </c>
      <c r="L48" s="26">
        <v>4093</v>
      </c>
      <c r="M48" s="19" t="s">
        <v>5</v>
      </c>
      <c r="N48" s="26">
        <v>214</v>
      </c>
      <c r="O48" s="19" t="s">
        <v>5</v>
      </c>
      <c r="P48" s="26">
        <v>675</v>
      </c>
      <c r="Q48" s="19" t="s">
        <v>5</v>
      </c>
      <c r="R48" s="26">
        <v>266</v>
      </c>
      <c r="S48" s="19" t="s">
        <v>5</v>
      </c>
    </row>
    <row r="49" spans="1:19" ht="7.5" customHeight="1">
      <c r="A49" s="26"/>
      <c r="B49" s="23" t="s">
        <v>336</v>
      </c>
      <c r="C49" s="18"/>
      <c r="D49" s="26">
        <v>1650</v>
      </c>
      <c r="E49" s="19" t="s">
        <v>5</v>
      </c>
      <c r="F49" s="26">
        <v>1068</v>
      </c>
      <c r="G49" s="19" t="s">
        <v>5</v>
      </c>
      <c r="H49" s="26">
        <v>1114</v>
      </c>
      <c r="I49" s="19" t="s">
        <v>5</v>
      </c>
      <c r="J49" s="26">
        <v>1055</v>
      </c>
      <c r="K49" s="19" t="s">
        <v>5</v>
      </c>
      <c r="L49" s="26">
        <v>462</v>
      </c>
      <c r="M49" s="19" t="s">
        <v>5</v>
      </c>
      <c r="N49" s="26">
        <v>0</v>
      </c>
      <c r="O49" s="19" t="s">
        <v>5</v>
      </c>
      <c r="P49" s="26">
        <v>79</v>
      </c>
      <c r="Q49" s="19" t="s">
        <v>5</v>
      </c>
      <c r="R49" s="26">
        <v>4</v>
      </c>
      <c r="S49" s="19" t="s">
        <v>5</v>
      </c>
    </row>
    <row r="50" spans="1:19" ht="7.5" customHeight="1">
      <c r="A50" s="26"/>
      <c r="B50" s="23" t="s">
        <v>311</v>
      </c>
      <c r="C50" s="18"/>
      <c r="D50" s="26">
        <v>51</v>
      </c>
      <c r="E50" s="19" t="s">
        <v>5</v>
      </c>
      <c r="F50" s="26">
        <v>456</v>
      </c>
      <c r="G50" s="19" t="s">
        <v>5</v>
      </c>
      <c r="H50" s="26">
        <v>80</v>
      </c>
      <c r="I50" s="19" t="s">
        <v>5</v>
      </c>
      <c r="J50" s="26">
        <v>80</v>
      </c>
      <c r="K50" s="19" t="s">
        <v>5</v>
      </c>
      <c r="L50" s="26">
        <v>36</v>
      </c>
      <c r="M50" s="19" t="s">
        <v>5</v>
      </c>
      <c r="N50" s="26">
        <v>0</v>
      </c>
      <c r="O50" s="19" t="s">
        <v>5</v>
      </c>
      <c r="P50" s="26">
        <v>0</v>
      </c>
      <c r="Q50" s="19" t="s">
        <v>5</v>
      </c>
      <c r="R50" s="26">
        <v>0</v>
      </c>
      <c r="S50" s="19" t="s">
        <v>5</v>
      </c>
    </row>
    <row r="51" spans="1:19" ht="7.5" customHeight="1">
      <c r="A51" s="26"/>
      <c r="B51" s="23" t="s">
        <v>312</v>
      </c>
      <c r="C51" s="18"/>
      <c r="D51" s="26">
        <v>29</v>
      </c>
      <c r="E51" s="19" t="s">
        <v>5</v>
      </c>
      <c r="F51" s="26">
        <v>48</v>
      </c>
      <c r="G51" s="19" t="s">
        <v>5</v>
      </c>
      <c r="H51" s="26">
        <v>31</v>
      </c>
      <c r="I51" s="19" t="s">
        <v>5</v>
      </c>
      <c r="J51" s="26">
        <v>24</v>
      </c>
      <c r="K51" s="19" t="s">
        <v>5</v>
      </c>
      <c r="L51" s="26">
        <v>42</v>
      </c>
      <c r="M51" s="19" t="s">
        <v>5</v>
      </c>
      <c r="N51" s="26">
        <v>8</v>
      </c>
      <c r="O51" s="19" t="s">
        <v>5</v>
      </c>
      <c r="P51" s="26">
        <v>6</v>
      </c>
      <c r="Q51" s="19" t="s">
        <v>5</v>
      </c>
      <c r="R51" s="26">
        <v>0</v>
      </c>
      <c r="S51" s="19" t="s">
        <v>5</v>
      </c>
    </row>
    <row r="52" spans="1:19" ht="7.5" customHeight="1">
      <c r="A52" s="26"/>
      <c r="B52" s="23" t="s">
        <v>313</v>
      </c>
      <c r="C52" s="18"/>
      <c r="D52" s="26">
        <v>1518</v>
      </c>
      <c r="E52" s="19" t="s">
        <v>5</v>
      </c>
      <c r="F52" s="26">
        <v>1420</v>
      </c>
      <c r="G52" s="19" t="s">
        <v>5</v>
      </c>
      <c r="H52" s="26">
        <v>1783</v>
      </c>
      <c r="I52" s="19" t="s">
        <v>5</v>
      </c>
      <c r="J52" s="26">
        <v>1594</v>
      </c>
      <c r="K52" s="19" t="s">
        <v>5</v>
      </c>
      <c r="L52" s="26">
        <v>1523</v>
      </c>
      <c r="M52" s="19" t="s">
        <v>5</v>
      </c>
      <c r="N52" s="26">
        <v>114</v>
      </c>
      <c r="O52" s="19" t="s">
        <v>5</v>
      </c>
      <c r="P52" s="26">
        <v>94</v>
      </c>
      <c r="Q52" s="19" t="s">
        <v>5</v>
      </c>
      <c r="R52" s="26">
        <v>152</v>
      </c>
      <c r="S52" s="19" t="s">
        <v>5</v>
      </c>
    </row>
    <row r="53" spans="1:19" ht="7.5" customHeight="1">
      <c r="A53" s="26"/>
      <c r="B53" s="23" t="s">
        <v>341</v>
      </c>
      <c r="C53" s="18"/>
      <c r="D53" s="26">
        <v>70</v>
      </c>
      <c r="E53" s="19" t="s">
        <v>5</v>
      </c>
      <c r="F53" s="26">
        <v>60</v>
      </c>
      <c r="G53" s="19" t="s">
        <v>5</v>
      </c>
      <c r="H53" s="26">
        <v>122</v>
      </c>
      <c r="I53" s="19" t="s">
        <v>5</v>
      </c>
      <c r="J53" s="26">
        <v>122</v>
      </c>
      <c r="K53" s="19" t="s">
        <v>5</v>
      </c>
      <c r="L53" s="26">
        <v>40</v>
      </c>
      <c r="M53" s="19" t="s">
        <v>5</v>
      </c>
      <c r="N53" s="26">
        <v>0</v>
      </c>
      <c r="O53" s="19" t="s">
        <v>5</v>
      </c>
      <c r="P53" s="26">
        <v>0</v>
      </c>
      <c r="Q53" s="19" t="s">
        <v>5</v>
      </c>
      <c r="R53" s="26">
        <v>0</v>
      </c>
      <c r="S53" s="19" t="s">
        <v>5</v>
      </c>
    </row>
    <row r="54" spans="1:19" ht="7.5" customHeight="1">
      <c r="A54" s="26"/>
      <c r="B54" s="23" t="s">
        <v>243</v>
      </c>
      <c r="C54" s="18"/>
      <c r="D54" s="26">
        <f>D46-SUM(D48:D53)</f>
        <v>5156</v>
      </c>
      <c r="E54" s="19"/>
      <c r="F54" s="26">
        <f>F46-SUM(F48:F53)</f>
        <v>4420</v>
      </c>
      <c r="G54" s="19"/>
      <c r="H54" s="26">
        <f>H46-SUM(H48:H53)</f>
        <v>3275</v>
      </c>
      <c r="I54" s="19"/>
      <c r="J54" s="26">
        <f>J46-SUM(J48:J53)</f>
        <v>2986</v>
      </c>
      <c r="K54" s="19"/>
      <c r="L54" s="26">
        <f>L46-SUM(L48:L53)</f>
        <v>2341</v>
      </c>
      <c r="M54" s="19"/>
      <c r="N54" s="26">
        <f>N46-SUM(N48:N53)</f>
        <v>183</v>
      </c>
      <c r="O54" s="19"/>
      <c r="P54" s="26">
        <f>P46-SUM(P48:P53)</f>
        <v>166</v>
      </c>
      <c r="Q54" s="19"/>
      <c r="R54" s="26">
        <f>R46-SUM(R48:R53)</f>
        <v>272</v>
      </c>
      <c r="S54" s="19"/>
    </row>
    <row r="55" spans="1:19" ht="7.5" customHeight="1">
      <c r="A55" s="26"/>
      <c r="B55" s="23" t="s">
        <v>562</v>
      </c>
      <c r="C55" s="18" t="s">
        <v>94</v>
      </c>
      <c r="D55" s="26">
        <v>115570</v>
      </c>
      <c r="E55" s="19" t="s">
        <v>5</v>
      </c>
      <c r="F55" s="26">
        <v>173739</v>
      </c>
      <c r="G55" s="19" t="s">
        <v>5</v>
      </c>
      <c r="H55" s="26">
        <v>129073</v>
      </c>
      <c r="I55" s="19" t="s">
        <v>5</v>
      </c>
      <c r="J55" s="26">
        <v>122420</v>
      </c>
      <c r="K55" s="19" t="s">
        <v>5</v>
      </c>
      <c r="L55" s="26">
        <v>199509</v>
      </c>
      <c r="M55" s="19" t="s">
        <v>5</v>
      </c>
      <c r="N55" s="26">
        <v>18936</v>
      </c>
      <c r="O55" s="19" t="s">
        <v>5</v>
      </c>
      <c r="P55" s="26">
        <v>35288</v>
      </c>
      <c r="Q55" s="19" t="s">
        <v>5</v>
      </c>
      <c r="R55" s="26">
        <v>37110</v>
      </c>
      <c r="S55" s="19" t="s">
        <v>5</v>
      </c>
    </row>
    <row r="56" spans="1:19" ht="7.5" customHeight="1">
      <c r="A56" s="26"/>
      <c r="B56" s="23" t="s">
        <v>252</v>
      </c>
      <c r="C56" s="18"/>
      <c r="D56" s="26"/>
      <c r="E56" s="19"/>
      <c r="F56" s="26"/>
      <c r="G56" s="19"/>
      <c r="H56" s="26"/>
      <c r="I56" s="19"/>
      <c r="J56" s="26"/>
      <c r="K56" s="19"/>
      <c r="L56" s="26"/>
      <c r="M56" s="19"/>
      <c r="N56" s="26"/>
      <c r="O56" s="19"/>
      <c r="P56" s="26"/>
      <c r="Q56" s="19"/>
      <c r="R56" s="26"/>
      <c r="S56" s="19"/>
    </row>
    <row r="57" spans="1:19" ht="7.5" customHeight="1">
      <c r="A57" s="26"/>
      <c r="B57" s="23" t="s">
        <v>329</v>
      </c>
      <c r="C57" s="18"/>
      <c r="D57" s="26">
        <v>39981</v>
      </c>
      <c r="E57" s="19" t="s">
        <v>5</v>
      </c>
      <c r="F57" s="26">
        <v>33891</v>
      </c>
      <c r="G57" s="19" t="s">
        <v>5</v>
      </c>
      <c r="H57" s="26">
        <v>18261</v>
      </c>
      <c r="I57" s="19" t="s">
        <v>5</v>
      </c>
      <c r="J57" s="26">
        <v>18033</v>
      </c>
      <c r="K57" s="19" t="s">
        <v>5</v>
      </c>
      <c r="L57" s="26">
        <v>37376</v>
      </c>
      <c r="M57" s="19" t="s">
        <v>5</v>
      </c>
      <c r="N57" s="26">
        <v>3978</v>
      </c>
      <c r="O57" s="19" t="s">
        <v>5</v>
      </c>
      <c r="P57" s="26">
        <v>4126</v>
      </c>
      <c r="Q57" s="19" t="s">
        <v>5</v>
      </c>
      <c r="R57" s="26">
        <v>3000</v>
      </c>
      <c r="S57" s="19" t="s">
        <v>5</v>
      </c>
    </row>
    <row r="58" spans="1:19" ht="7.5" customHeight="1">
      <c r="A58" s="26"/>
      <c r="B58" s="23" t="s">
        <v>253</v>
      </c>
      <c r="C58" s="18"/>
      <c r="D58" s="26">
        <v>5002</v>
      </c>
      <c r="E58" s="19" t="s">
        <v>5</v>
      </c>
      <c r="F58" s="26">
        <v>49606</v>
      </c>
      <c r="G58" s="19" t="s">
        <v>5</v>
      </c>
      <c r="H58" s="26">
        <v>10129</v>
      </c>
      <c r="I58" s="19" t="s">
        <v>5</v>
      </c>
      <c r="J58" s="26">
        <v>10045</v>
      </c>
      <c r="K58" s="19" t="s">
        <v>5</v>
      </c>
      <c r="L58" s="26">
        <v>50332</v>
      </c>
      <c r="M58" s="19" t="s">
        <v>5</v>
      </c>
      <c r="N58" s="26">
        <v>4869</v>
      </c>
      <c r="O58" s="19" t="s">
        <v>5</v>
      </c>
      <c r="P58" s="26">
        <v>21147</v>
      </c>
      <c r="Q58" s="19" t="s">
        <v>5</v>
      </c>
      <c r="R58" s="26">
        <v>23331</v>
      </c>
      <c r="S58" s="19" t="s">
        <v>5</v>
      </c>
    </row>
    <row r="59" spans="1:19" ht="7.5" customHeight="1">
      <c r="A59" s="26"/>
      <c r="B59" s="23" t="s">
        <v>332</v>
      </c>
      <c r="C59" s="18"/>
      <c r="D59" s="26">
        <v>67064</v>
      </c>
      <c r="E59" s="19" t="s">
        <v>5</v>
      </c>
      <c r="F59" s="26">
        <v>89035</v>
      </c>
      <c r="G59" s="19" t="s">
        <v>5</v>
      </c>
      <c r="H59" s="26">
        <v>97313</v>
      </c>
      <c r="I59" s="19" t="s">
        <v>5</v>
      </c>
      <c r="J59" s="26">
        <v>91060</v>
      </c>
      <c r="K59" s="19" t="s">
        <v>5</v>
      </c>
      <c r="L59" s="26">
        <v>109244</v>
      </c>
      <c r="M59" s="19" t="s">
        <v>5</v>
      </c>
      <c r="N59" s="26">
        <v>9984</v>
      </c>
      <c r="O59" s="19" t="s">
        <v>5</v>
      </c>
      <c r="P59" s="26">
        <v>9996</v>
      </c>
      <c r="Q59" s="19" t="s">
        <v>5</v>
      </c>
      <c r="R59" s="26">
        <v>10760</v>
      </c>
      <c r="S59" s="19" t="s">
        <v>5</v>
      </c>
    </row>
    <row r="60" spans="1:19" ht="7.5" customHeight="1">
      <c r="A60" s="26"/>
      <c r="B60" s="23" t="s">
        <v>313</v>
      </c>
      <c r="C60" s="18"/>
      <c r="D60" s="26">
        <v>1192</v>
      </c>
      <c r="E60" s="19" t="s">
        <v>5</v>
      </c>
      <c r="F60" s="26">
        <v>85</v>
      </c>
      <c r="G60" s="19" t="s">
        <v>5</v>
      </c>
      <c r="H60" s="26">
        <v>2464</v>
      </c>
      <c r="I60" s="19" t="s">
        <v>5</v>
      </c>
      <c r="J60" s="26">
        <v>2464</v>
      </c>
      <c r="K60" s="19" t="s">
        <v>5</v>
      </c>
      <c r="L60" s="26">
        <v>2049</v>
      </c>
      <c r="M60" s="19" t="s">
        <v>5</v>
      </c>
      <c r="N60" s="26">
        <v>70</v>
      </c>
      <c r="O60" s="19" t="s">
        <v>5</v>
      </c>
      <c r="P60" s="26">
        <v>0</v>
      </c>
      <c r="Q60" s="19" t="s">
        <v>5</v>
      </c>
      <c r="R60" s="26">
        <v>1</v>
      </c>
      <c r="S60" s="19" t="s">
        <v>5</v>
      </c>
    </row>
    <row r="61" spans="1:19" ht="7.5" customHeight="1">
      <c r="A61" s="26"/>
      <c r="B61" s="23" t="s">
        <v>341</v>
      </c>
      <c r="C61" s="18"/>
      <c r="D61" s="26">
        <v>62</v>
      </c>
      <c r="E61" s="19" t="s">
        <v>5</v>
      </c>
      <c r="F61" s="26">
        <v>62</v>
      </c>
      <c r="G61" s="19" t="s">
        <v>5</v>
      </c>
      <c r="H61" s="26">
        <v>23</v>
      </c>
      <c r="I61" s="19" t="s">
        <v>5</v>
      </c>
      <c r="J61" s="26">
        <v>23</v>
      </c>
      <c r="K61" s="19" t="s">
        <v>5</v>
      </c>
      <c r="L61" s="26">
        <v>12</v>
      </c>
      <c r="M61" s="19" t="s">
        <v>5</v>
      </c>
      <c r="N61" s="26">
        <v>0</v>
      </c>
      <c r="O61" s="19" t="s">
        <v>5</v>
      </c>
      <c r="P61" s="26">
        <v>0</v>
      </c>
      <c r="Q61" s="19" t="s">
        <v>5</v>
      </c>
      <c r="R61" s="26">
        <v>0</v>
      </c>
      <c r="S61" s="19" t="s">
        <v>5</v>
      </c>
    </row>
    <row r="62" spans="1:19" ht="7.5" customHeight="1">
      <c r="A62" s="26"/>
      <c r="B62" s="23" t="s">
        <v>249</v>
      </c>
      <c r="C62" s="18"/>
      <c r="D62" s="26">
        <v>202</v>
      </c>
      <c r="E62" s="19" t="s">
        <v>5</v>
      </c>
      <c r="F62" s="26">
        <v>54</v>
      </c>
      <c r="G62" s="19" t="s">
        <v>5</v>
      </c>
      <c r="H62" s="26">
        <v>14</v>
      </c>
      <c r="I62" s="19" t="s">
        <v>5</v>
      </c>
      <c r="J62" s="26">
        <v>14</v>
      </c>
      <c r="K62" s="19" t="s">
        <v>5</v>
      </c>
      <c r="L62" s="26">
        <v>13</v>
      </c>
      <c r="M62" s="19" t="s">
        <v>5</v>
      </c>
      <c r="N62" s="26">
        <v>0</v>
      </c>
      <c r="O62" s="19" t="s">
        <v>5</v>
      </c>
      <c r="P62" s="26">
        <v>0</v>
      </c>
      <c r="Q62" s="19" t="s">
        <v>5</v>
      </c>
      <c r="R62" s="26">
        <v>1</v>
      </c>
      <c r="S62" s="19" t="s">
        <v>5</v>
      </c>
    </row>
    <row r="63" spans="1:19" ht="7.5" customHeight="1">
      <c r="A63" s="26"/>
      <c r="B63" s="23" t="s">
        <v>243</v>
      </c>
      <c r="C63" s="18"/>
      <c r="D63" s="26">
        <f>D55-SUM(D57:D62)</f>
        <v>2067</v>
      </c>
      <c r="E63" s="19"/>
      <c r="F63" s="26">
        <f>F55-SUM(F57:F62)</f>
        <v>1006</v>
      </c>
      <c r="G63" s="19"/>
      <c r="H63" s="26">
        <f>H55-SUM(H57:H62)</f>
        <v>869</v>
      </c>
      <c r="I63" s="19"/>
      <c r="J63" s="26">
        <f>J55-SUM(J57:J62)</f>
        <v>781</v>
      </c>
      <c r="K63" s="19"/>
      <c r="L63" s="26">
        <f>L55-SUM(L57:L62)</f>
        <v>483</v>
      </c>
      <c r="M63" s="19"/>
      <c r="N63" s="26">
        <f>N55-SUM(N57:N62)</f>
        <v>35</v>
      </c>
      <c r="O63" s="19"/>
      <c r="P63" s="26">
        <f>P55-SUM(P57:P62)</f>
        <v>19</v>
      </c>
      <c r="Q63" s="19"/>
      <c r="R63" s="26">
        <f>R55-SUM(R57:R62)</f>
        <v>17</v>
      </c>
      <c r="S63" s="19"/>
    </row>
    <row r="64" spans="1:19" ht="7.5" customHeight="1">
      <c r="A64" s="26"/>
      <c r="B64" s="23" t="s">
        <v>307</v>
      </c>
      <c r="C64" s="18"/>
      <c r="D64" s="26">
        <v>431758</v>
      </c>
      <c r="E64" s="19" t="s">
        <v>5</v>
      </c>
      <c r="F64" s="26">
        <v>411073</v>
      </c>
      <c r="G64" s="19" t="s">
        <v>5</v>
      </c>
      <c r="H64" s="26">
        <v>493748</v>
      </c>
      <c r="I64" s="19" t="s">
        <v>5</v>
      </c>
      <c r="J64" s="26">
        <v>451235</v>
      </c>
      <c r="K64" s="19" t="s">
        <v>5</v>
      </c>
      <c r="L64" s="26">
        <v>475191</v>
      </c>
      <c r="M64" s="19" t="s">
        <v>5</v>
      </c>
      <c r="N64" s="26">
        <v>38145</v>
      </c>
      <c r="O64" s="19" t="s">
        <v>5</v>
      </c>
      <c r="P64" s="26">
        <v>41439</v>
      </c>
      <c r="Q64" s="19" t="s">
        <v>5</v>
      </c>
      <c r="R64" s="26">
        <v>38563</v>
      </c>
      <c r="S64" s="19" t="s">
        <v>5</v>
      </c>
    </row>
    <row r="65" spans="1:19" ht="7.5" customHeight="1">
      <c r="A65" s="26"/>
      <c r="B65" s="23" t="s">
        <v>308</v>
      </c>
      <c r="C65" s="18"/>
      <c r="D65" s="26">
        <v>534876</v>
      </c>
      <c r="E65" s="19" t="s">
        <v>5</v>
      </c>
      <c r="F65" s="26">
        <v>534113</v>
      </c>
      <c r="G65" s="19" t="s">
        <v>5</v>
      </c>
      <c r="H65" s="26">
        <v>510250</v>
      </c>
      <c r="I65" s="19" t="s">
        <v>5</v>
      </c>
      <c r="J65" s="26">
        <v>475518</v>
      </c>
      <c r="K65" s="19" t="s">
        <v>5</v>
      </c>
      <c r="L65" s="26">
        <v>363118</v>
      </c>
      <c r="M65" s="19" t="s">
        <v>5</v>
      </c>
      <c r="N65" s="26">
        <v>34641</v>
      </c>
      <c r="O65" s="19" t="s">
        <v>5</v>
      </c>
      <c r="P65" s="26">
        <v>42491</v>
      </c>
      <c r="Q65" s="19" t="s">
        <v>5</v>
      </c>
      <c r="R65" s="26">
        <v>40157</v>
      </c>
      <c r="S65" s="19" t="s">
        <v>5</v>
      </c>
    </row>
    <row r="66" spans="1:19" ht="8.25" customHeight="1">
      <c r="A66" s="26"/>
      <c r="B66" s="7" t="s">
        <v>210</v>
      </c>
      <c r="C66" s="13"/>
      <c r="D66" s="26"/>
      <c r="E66" s="19"/>
      <c r="F66" s="26"/>
      <c r="G66" s="19"/>
      <c r="H66" s="26"/>
      <c r="I66" s="19"/>
      <c r="J66" s="26"/>
      <c r="K66" s="19"/>
      <c r="L66" s="26"/>
      <c r="M66" s="19"/>
      <c r="N66" s="26"/>
      <c r="O66" s="19"/>
      <c r="P66" s="26"/>
      <c r="Q66" s="19"/>
      <c r="R66" s="26"/>
      <c r="S66" s="19"/>
    </row>
    <row r="67" spans="1:19" ht="7.5" customHeight="1">
      <c r="A67" s="26"/>
      <c r="B67" s="23" t="s">
        <v>205</v>
      </c>
      <c r="C67" s="18" t="s">
        <v>94</v>
      </c>
      <c r="D67" s="26">
        <v>1796000</v>
      </c>
      <c r="E67" s="19" t="s">
        <v>5</v>
      </c>
      <c r="F67" s="26">
        <v>1811000</v>
      </c>
      <c r="G67" s="19" t="s">
        <v>5</v>
      </c>
      <c r="H67" s="26">
        <v>1771000</v>
      </c>
      <c r="I67" s="19" t="s">
        <v>5</v>
      </c>
      <c r="J67" s="26">
        <v>1638000</v>
      </c>
      <c r="K67" s="19" t="s">
        <v>5</v>
      </c>
      <c r="L67" s="26">
        <v>1584000</v>
      </c>
      <c r="M67" s="19" t="s">
        <v>5</v>
      </c>
      <c r="N67" s="27">
        <v>146000</v>
      </c>
      <c r="O67" s="19"/>
      <c r="P67" s="27">
        <v>146000</v>
      </c>
      <c r="Q67" s="19"/>
      <c r="R67" s="27">
        <v>146000</v>
      </c>
      <c r="S67" s="19"/>
    </row>
    <row r="68" spans="1:19" ht="7.5" customHeight="1">
      <c r="A68" s="26"/>
      <c r="B68" s="23" t="s">
        <v>648</v>
      </c>
      <c r="C68" s="18"/>
      <c r="D68" s="26"/>
      <c r="E68" s="19"/>
      <c r="F68" s="26"/>
      <c r="G68" s="19"/>
      <c r="H68" s="26"/>
      <c r="I68" s="19"/>
      <c r="J68" s="26"/>
      <c r="K68" s="19"/>
      <c r="L68" s="26"/>
      <c r="M68" s="19"/>
      <c r="N68" s="26"/>
      <c r="O68" s="19"/>
      <c r="P68" s="26"/>
      <c r="Q68" s="19"/>
      <c r="R68" s="26"/>
      <c r="S68" s="19"/>
    </row>
    <row r="69" spans="1:19" ht="7.5" customHeight="1">
      <c r="A69" s="26"/>
      <c r="B69" s="23" t="s">
        <v>649</v>
      </c>
      <c r="C69" s="18"/>
      <c r="D69" s="26">
        <v>1321300</v>
      </c>
      <c r="E69" s="19" t="s">
        <v>5</v>
      </c>
      <c r="F69" s="26">
        <v>1321500</v>
      </c>
      <c r="G69" s="19" t="s">
        <v>5</v>
      </c>
      <c r="H69" s="26">
        <v>1284500</v>
      </c>
      <c r="I69" s="19" t="s">
        <v>5</v>
      </c>
      <c r="J69" s="26">
        <v>1191800</v>
      </c>
      <c r="K69" s="19" t="s">
        <v>5</v>
      </c>
      <c r="L69" s="26">
        <v>1134700</v>
      </c>
      <c r="M69" s="19" t="s">
        <v>5</v>
      </c>
      <c r="N69" s="27">
        <v>105000</v>
      </c>
      <c r="O69" s="19"/>
      <c r="P69" s="27">
        <v>105000</v>
      </c>
      <c r="Q69" s="19"/>
      <c r="R69" s="27">
        <v>105000</v>
      </c>
      <c r="S69" s="19"/>
    </row>
    <row r="70" spans="1:19" ht="7.5" customHeight="1">
      <c r="A70" s="26"/>
      <c r="B70" s="23" t="s">
        <v>650</v>
      </c>
      <c r="C70" s="18"/>
      <c r="D70" s="26">
        <v>422300</v>
      </c>
      <c r="E70" s="19" t="s">
        <v>5</v>
      </c>
      <c r="F70" s="26">
        <v>420800</v>
      </c>
      <c r="G70" s="19" t="s">
        <v>5</v>
      </c>
      <c r="H70" s="26">
        <v>419400</v>
      </c>
      <c r="I70" s="19" t="s">
        <v>5</v>
      </c>
      <c r="J70" s="26">
        <v>384500</v>
      </c>
      <c r="K70" s="19" t="s">
        <v>5</v>
      </c>
      <c r="L70" s="26">
        <v>384000</v>
      </c>
      <c r="M70" s="19" t="s">
        <v>5</v>
      </c>
      <c r="N70" s="27">
        <v>34900</v>
      </c>
      <c r="O70" s="19"/>
      <c r="P70" s="27">
        <v>34900</v>
      </c>
      <c r="Q70" s="19"/>
      <c r="R70" s="27">
        <v>34900</v>
      </c>
      <c r="S70" s="19"/>
    </row>
    <row r="71" spans="1:19" ht="7.5" customHeight="1">
      <c r="A71" s="26"/>
      <c r="B71" s="23" t="s">
        <v>651</v>
      </c>
      <c r="C71" s="18"/>
      <c r="D71" s="26">
        <v>56280</v>
      </c>
      <c r="E71" s="19" t="s">
        <v>5</v>
      </c>
      <c r="F71" s="26">
        <v>69840</v>
      </c>
      <c r="G71" s="19" t="s">
        <v>5</v>
      </c>
      <c r="H71" s="26">
        <v>67440</v>
      </c>
      <c r="I71" s="19" t="s">
        <v>5</v>
      </c>
      <c r="J71" s="26">
        <v>61820</v>
      </c>
      <c r="K71" s="19" t="s">
        <v>5</v>
      </c>
      <c r="L71" s="26">
        <v>61820</v>
      </c>
      <c r="M71" s="19" t="s">
        <v>5</v>
      </c>
      <c r="N71" s="27">
        <v>5620</v>
      </c>
      <c r="O71" s="19"/>
      <c r="P71" s="27">
        <v>5620</v>
      </c>
      <c r="Q71" s="19"/>
      <c r="R71" s="27">
        <v>5620</v>
      </c>
      <c r="S71" s="19"/>
    </row>
    <row r="72" spans="1:19" ht="7.5" customHeight="1">
      <c r="A72" s="26"/>
      <c r="B72" s="23" t="s">
        <v>652</v>
      </c>
      <c r="C72" s="18" t="s">
        <v>94</v>
      </c>
      <c r="D72" s="26">
        <v>906000</v>
      </c>
      <c r="E72" s="19" t="s">
        <v>5</v>
      </c>
      <c r="F72" s="26">
        <v>916600</v>
      </c>
      <c r="G72" s="19" t="s">
        <v>5</v>
      </c>
      <c r="H72" s="26">
        <v>923900</v>
      </c>
      <c r="I72" s="19" t="s">
        <v>5</v>
      </c>
      <c r="J72" s="26">
        <v>850300</v>
      </c>
      <c r="K72" s="19" t="s">
        <v>5</v>
      </c>
      <c r="L72" s="26">
        <v>860000</v>
      </c>
      <c r="M72" s="19" t="s">
        <v>5</v>
      </c>
      <c r="N72" s="27">
        <v>79500</v>
      </c>
      <c r="O72" s="19"/>
      <c r="P72" s="27">
        <v>79500</v>
      </c>
      <c r="Q72" s="19"/>
      <c r="R72" s="27">
        <v>79500</v>
      </c>
      <c r="S72" s="19"/>
    </row>
    <row r="73" spans="1:19" ht="7.5" customHeight="1">
      <c r="A73" s="26"/>
      <c r="B73" s="23" t="s">
        <v>648</v>
      </c>
      <c r="C73" s="18"/>
      <c r="D73" s="26"/>
      <c r="E73" s="19"/>
      <c r="F73" s="26"/>
      <c r="G73" s="19"/>
      <c r="H73" s="26"/>
      <c r="I73" s="19"/>
      <c r="J73" s="26"/>
      <c r="K73" s="19"/>
      <c r="L73" s="26"/>
      <c r="M73" s="19"/>
      <c r="N73" s="26"/>
      <c r="O73" s="19"/>
      <c r="P73" s="26"/>
      <c r="Q73" s="19"/>
      <c r="R73" s="26"/>
      <c r="S73" s="19"/>
    </row>
    <row r="74" spans="1:19" ht="7.5" customHeight="1">
      <c r="A74" s="26"/>
      <c r="B74" s="23" t="s">
        <v>653</v>
      </c>
      <c r="C74" s="18"/>
      <c r="D74" s="26">
        <v>704060</v>
      </c>
      <c r="E74" s="19" t="s">
        <v>5</v>
      </c>
      <c r="F74" s="26">
        <v>718000</v>
      </c>
      <c r="G74" s="19" t="s">
        <v>5</v>
      </c>
      <c r="H74" s="26">
        <v>742230</v>
      </c>
      <c r="I74" s="19" t="s">
        <v>5</v>
      </c>
      <c r="J74" s="26">
        <v>683770</v>
      </c>
      <c r="K74" s="19" t="s">
        <v>5</v>
      </c>
      <c r="L74" s="26">
        <v>692670</v>
      </c>
      <c r="M74" s="19" t="s">
        <v>5</v>
      </c>
      <c r="N74" s="27">
        <v>64270</v>
      </c>
      <c r="O74" s="19"/>
      <c r="P74" s="27">
        <v>64270</v>
      </c>
      <c r="Q74" s="19"/>
      <c r="R74" s="27">
        <v>64270</v>
      </c>
      <c r="S74" s="19"/>
    </row>
    <row r="75" spans="1:19" ht="7.5" customHeight="1">
      <c r="A75" s="26"/>
      <c r="B75" s="23" t="s">
        <v>654</v>
      </c>
      <c r="C75" s="18"/>
      <c r="D75" s="26">
        <v>90120</v>
      </c>
      <c r="E75" s="19" t="s">
        <v>5</v>
      </c>
      <c r="F75" s="26">
        <v>100200</v>
      </c>
      <c r="G75" s="19" t="s">
        <v>5</v>
      </c>
      <c r="H75" s="26">
        <v>86280</v>
      </c>
      <c r="I75" s="19" t="s">
        <v>5</v>
      </c>
      <c r="J75" s="26">
        <v>79090</v>
      </c>
      <c r="K75" s="19" t="s">
        <v>5</v>
      </c>
      <c r="L75" s="26">
        <v>79090</v>
      </c>
      <c r="M75" s="19" t="s">
        <v>5</v>
      </c>
      <c r="N75" s="27">
        <v>7190</v>
      </c>
      <c r="O75" s="19"/>
      <c r="P75" s="27">
        <v>7190</v>
      </c>
      <c r="Q75" s="19"/>
      <c r="R75" s="27">
        <v>7190</v>
      </c>
      <c r="S75" s="19"/>
    </row>
    <row r="76" spans="1:19" ht="7.5" customHeight="1">
      <c r="A76" s="26"/>
      <c r="B76" s="23" t="s">
        <v>655</v>
      </c>
      <c r="C76" s="18"/>
      <c r="D76" s="26">
        <v>64560</v>
      </c>
      <c r="E76" s="19" t="s">
        <v>5</v>
      </c>
      <c r="F76" s="26">
        <v>55824</v>
      </c>
      <c r="G76" s="19" t="s">
        <v>5</v>
      </c>
      <c r="H76" s="26">
        <v>55822</v>
      </c>
      <c r="I76" s="19" t="s">
        <v>5</v>
      </c>
      <c r="J76" s="26">
        <v>51172</v>
      </c>
      <c r="K76" s="19" t="s">
        <v>5</v>
      </c>
      <c r="L76" s="26">
        <v>50776</v>
      </c>
      <c r="M76" s="19" t="s">
        <v>5</v>
      </c>
      <c r="N76" s="27">
        <v>4616</v>
      </c>
      <c r="O76" s="19"/>
      <c r="P76" s="27">
        <v>4616</v>
      </c>
      <c r="Q76" s="19"/>
      <c r="R76" s="27">
        <v>4616</v>
      </c>
      <c r="S76" s="19"/>
    </row>
    <row r="77" spans="1:19" ht="7.5" customHeight="1">
      <c r="A77" s="26"/>
      <c r="B77" s="23" t="s">
        <v>656</v>
      </c>
      <c r="C77" s="18"/>
      <c r="D77" s="26">
        <v>0</v>
      </c>
      <c r="E77" s="19" t="s">
        <v>5</v>
      </c>
      <c r="F77" s="26">
        <v>0</v>
      </c>
      <c r="G77" s="19" t="s">
        <v>5</v>
      </c>
      <c r="H77" s="26">
        <v>0</v>
      </c>
      <c r="I77" s="19" t="s">
        <v>5</v>
      </c>
      <c r="J77" s="26">
        <v>0</v>
      </c>
      <c r="K77" s="19" t="s">
        <v>5</v>
      </c>
      <c r="L77" s="26">
        <v>0</v>
      </c>
      <c r="M77" s="19" t="s">
        <v>5</v>
      </c>
      <c r="N77" s="26">
        <v>0</v>
      </c>
      <c r="O77" s="19" t="s">
        <v>5</v>
      </c>
      <c r="P77" s="26">
        <v>0</v>
      </c>
      <c r="Q77" s="19" t="s">
        <v>5</v>
      </c>
      <c r="R77" s="26">
        <v>0</v>
      </c>
      <c r="S77" s="19" t="s">
        <v>5</v>
      </c>
    </row>
    <row r="78" spans="1:19" ht="7.5" customHeight="1">
      <c r="A78" s="26"/>
      <c r="B78" s="23" t="s">
        <v>651</v>
      </c>
      <c r="C78" s="18"/>
      <c r="D78" s="26">
        <v>0</v>
      </c>
      <c r="E78" s="19" t="s">
        <v>5</v>
      </c>
      <c r="F78" s="26">
        <v>0</v>
      </c>
      <c r="G78" s="19" t="s">
        <v>5</v>
      </c>
      <c r="H78" s="26">
        <v>0</v>
      </c>
      <c r="I78" s="19" t="s">
        <v>5</v>
      </c>
      <c r="J78" s="26">
        <v>0</v>
      </c>
      <c r="K78" s="19" t="s">
        <v>5</v>
      </c>
      <c r="L78" s="26">
        <v>0</v>
      </c>
      <c r="M78" s="19" t="s">
        <v>5</v>
      </c>
      <c r="N78" s="26">
        <v>0</v>
      </c>
      <c r="O78" s="19" t="s">
        <v>5</v>
      </c>
      <c r="P78" s="26">
        <v>0</v>
      </c>
      <c r="Q78" s="19" t="s">
        <v>5</v>
      </c>
      <c r="R78" s="26">
        <v>0</v>
      </c>
      <c r="S78" s="19" t="s">
        <v>5</v>
      </c>
    </row>
    <row r="79" spans="1:19" ht="8.25" customHeight="1">
      <c r="A79" s="26"/>
      <c r="B79" s="7" t="s">
        <v>364</v>
      </c>
      <c r="C79" s="13"/>
      <c r="D79" s="26"/>
      <c r="E79" s="19"/>
      <c r="F79" s="26"/>
      <c r="G79" s="19"/>
      <c r="H79" s="26"/>
      <c r="I79" s="19"/>
      <c r="J79" s="26"/>
      <c r="K79" s="19"/>
      <c r="L79" s="26"/>
      <c r="M79" s="19"/>
      <c r="N79" s="26"/>
      <c r="O79" s="19"/>
      <c r="P79" s="26"/>
      <c r="Q79" s="19"/>
      <c r="R79" s="26"/>
      <c r="S79" s="19"/>
    </row>
    <row r="80" spans="1:19" ht="7.5" customHeight="1">
      <c r="A80" s="26"/>
      <c r="B80" s="23" t="s">
        <v>657</v>
      </c>
      <c r="C80" s="18"/>
      <c r="D80" s="26">
        <v>13900</v>
      </c>
      <c r="E80" s="19" t="s">
        <v>5</v>
      </c>
      <c r="F80" s="26">
        <v>14200</v>
      </c>
      <c r="G80" s="19" t="s">
        <v>5</v>
      </c>
      <c r="H80" s="26">
        <v>12600</v>
      </c>
      <c r="I80" s="19" t="s">
        <v>5</v>
      </c>
      <c r="J80" s="26">
        <v>16700</v>
      </c>
      <c r="K80" s="19" t="s">
        <v>5</v>
      </c>
      <c r="L80" s="26">
        <v>8130</v>
      </c>
      <c r="M80" s="19" t="s">
        <v>5</v>
      </c>
      <c r="N80" s="27">
        <v>8130</v>
      </c>
      <c r="O80" s="19"/>
      <c r="P80" s="27">
        <v>8130</v>
      </c>
      <c r="Q80" s="19"/>
      <c r="R80" s="27">
        <v>8130</v>
      </c>
      <c r="S80" s="19"/>
    </row>
    <row r="81" spans="1:19" ht="7.5" customHeight="1">
      <c r="A81" s="26"/>
      <c r="B81" s="23" t="s">
        <v>205</v>
      </c>
      <c r="C81" s="18"/>
      <c r="D81" s="26"/>
      <c r="E81" s="19"/>
      <c r="F81" s="26"/>
      <c r="G81" s="19"/>
      <c r="H81" s="26"/>
      <c r="I81" s="19"/>
      <c r="J81" s="26"/>
      <c r="K81" s="19"/>
      <c r="L81" s="26"/>
      <c r="M81" s="19"/>
      <c r="N81" s="26"/>
      <c r="O81" s="19"/>
      <c r="P81" s="26"/>
      <c r="Q81" s="19"/>
      <c r="R81" s="26"/>
      <c r="S81" s="19"/>
    </row>
    <row r="82" spans="1:19" ht="7.5" customHeight="1">
      <c r="A82" s="26"/>
      <c r="B82" s="23" t="s">
        <v>464</v>
      </c>
      <c r="C82" s="18"/>
      <c r="D82" s="26">
        <v>23000</v>
      </c>
      <c r="E82" s="19" t="s">
        <v>5</v>
      </c>
      <c r="F82" s="26">
        <v>23000</v>
      </c>
      <c r="G82" s="19" t="s">
        <v>5</v>
      </c>
      <c r="H82" s="26">
        <v>23000</v>
      </c>
      <c r="I82" s="19" t="s">
        <v>5</v>
      </c>
      <c r="J82" s="26">
        <v>23000</v>
      </c>
      <c r="K82" s="19" t="s">
        <v>5</v>
      </c>
      <c r="L82" s="26">
        <v>23000</v>
      </c>
      <c r="M82" s="19" t="s">
        <v>5</v>
      </c>
      <c r="N82" s="27">
        <v>23000</v>
      </c>
      <c r="O82" s="19"/>
      <c r="P82" s="27">
        <v>23000</v>
      </c>
      <c r="Q82" s="19"/>
      <c r="R82" s="27">
        <v>23000</v>
      </c>
      <c r="S82" s="19"/>
    </row>
    <row r="83" spans="1:19" ht="7.5" customHeight="1">
      <c r="A83" s="26"/>
      <c r="B83" s="23" t="s">
        <v>466</v>
      </c>
      <c r="C83" s="18"/>
      <c r="D83" s="26">
        <v>51340</v>
      </c>
      <c r="E83" s="19" t="s">
        <v>5</v>
      </c>
      <c r="F83" s="26">
        <v>39810</v>
      </c>
      <c r="G83" s="19" t="s">
        <v>5</v>
      </c>
      <c r="H83" s="26">
        <v>41340</v>
      </c>
      <c r="I83" s="19" t="s">
        <v>5</v>
      </c>
      <c r="J83" s="26">
        <v>49360</v>
      </c>
      <c r="K83" s="19" t="s">
        <v>5</v>
      </c>
      <c r="L83" s="26">
        <v>35860</v>
      </c>
      <c r="M83" s="19" t="s">
        <v>5</v>
      </c>
      <c r="N83" s="27">
        <v>35860</v>
      </c>
      <c r="O83" s="19"/>
      <c r="P83" s="27">
        <v>35860</v>
      </c>
      <c r="Q83" s="19"/>
      <c r="R83" s="27">
        <v>35860</v>
      </c>
      <c r="S83" s="19"/>
    </row>
    <row r="84" spans="1:19" ht="7.5" customHeight="1">
      <c r="A84" s="26"/>
      <c r="B84" s="23" t="s">
        <v>658</v>
      </c>
      <c r="C84" s="18"/>
      <c r="D84" s="26"/>
      <c r="E84" s="19"/>
      <c r="F84" s="26"/>
      <c r="G84" s="19"/>
      <c r="H84" s="26"/>
      <c r="I84" s="19"/>
      <c r="J84" s="26"/>
      <c r="K84" s="19"/>
      <c r="L84" s="26"/>
      <c r="M84" s="19"/>
      <c r="N84" s="26"/>
      <c r="O84" s="19"/>
      <c r="P84" s="26"/>
      <c r="Q84" s="19"/>
      <c r="R84" s="26"/>
      <c r="S84" s="19"/>
    </row>
    <row r="85" spans="1:19" ht="7.5" customHeight="1">
      <c r="A85" s="26"/>
      <c r="B85" s="23" t="s">
        <v>649</v>
      </c>
      <c r="C85" s="18"/>
      <c r="D85" s="26">
        <v>36200</v>
      </c>
      <c r="E85" s="19" t="s">
        <v>5</v>
      </c>
      <c r="F85" s="26">
        <v>26700</v>
      </c>
      <c r="G85" s="19" t="s">
        <v>5</v>
      </c>
      <c r="H85" s="26">
        <v>30900</v>
      </c>
      <c r="I85" s="19" t="s">
        <v>5</v>
      </c>
      <c r="J85" s="26">
        <v>35700</v>
      </c>
      <c r="K85" s="19" t="s">
        <v>5</v>
      </c>
      <c r="L85" s="26">
        <v>22200</v>
      </c>
      <c r="M85" s="19" t="s">
        <v>5</v>
      </c>
      <c r="N85" s="27">
        <v>22200</v>
      </c>
      <c r="O85" s="19"/>
      <c r="P85" s="27">
        <v>22200</v>
      </c>
      <c r="Q85" s="19"/>
      <c r="R85" s="27">
        <v>22200</v>
      </c>
      <c r="S85" s="19"/>
    </row>
    <row r="86" spans="1:19" ht="7.5" customHeight="1">
      <c r="A86" s="26"/>
      <c r="B86" s="23" t="s">
        <v>650</v>
      </c>
      <c r="C86" s="18"/>
      <c r="D86" s="26">
        <v>7580</v>
      </c>
      <c r="E86" s="19" t="s">
        <v>5</v>
      </c>
      <c r="F86" s="26">
        <v>7380</v>
      </c>
      <c r="G86" s="19" t="s">
        <v>5</v>
      </c>
      <c r="H86" s="26">
        <v>7870</v>
      </c>
      <c r="I86" s="19" t="s">
        <v>5</v>
      </c>
      <c r="J86" s="26">
        <v>8190</v>
      </c>
      <c r="K86" s="19" t="s">
        <v>5</v>
      </c>
      <c r="L86" s="26">
        <v>8190</v>
      </c>
      <c r="M86" s="19" t="s">
        <v>5</v>
      </c>
      <c r="N86" s="27">
        <v>8190</v>
      </c>
      <c r="O86" s="19"/>
      <c r="P86" s="27">
        <v>8190</v>
      </c>
      <c r="Q86" s="19"/>
      <c r="R86" s="27">
        <v>8190</v>
      </c>
      <c r="S86" s="19"/>
    </row>
    <row r="87" spans="1:19" ht="7.5" customHeight="1">
      <c r="A87" s="26"/>
      <c r="B87" s="23" t="s">
        <v>651</v>
      </c>
      <c r="C87" s="18"/>
      <c r="D87" s="26">
        <v>7560</v>
      </c>
      <c r="E87" s="19" t="s">
        <v>5</v>
      </c>
      <c r="F87" s="26">
        <v>5730</v>
      </c>
      <c r="G87" s="19" t="s">
        <v>5</v>
      </c>
      <c r="H87" s="26">
        <v>5470</v>
      </c>
      <c r="I87" s="19" t="s">
        <v>5</v>
      </c>
      <c r="J87" s="26">
        <v>5470</v>
      </c>
      <c r="K87" s="19" t="s">
        <v>5</v>
      </c>
      <c r="L87" s="26">
        <v>5470</v>
      </c>
      <c r="M87" s="19" t="s">
        <v>5</v>
      </c>
      <c r="N87" s="27">
        <v>5470</v>
      </c>
      <c r="O87" s="19"/>
      <c r="P87" s="27">
        <v>5470</v>
      </c>
      <c r="Q87" s="19"/>
      <c r="R87" s="27">
        <v>5470</v>
      </c>
      <c r="S87" s="19"/>
    </row>
    <row r="88" spans="1:19" ht="7.5" customHeight="1">
      <c r="A88" s="26"/>
      <c r="B88" s="23"/>
      <c r="C88" s="18" t="s">
        <v>94</v>
      </c>
      <c r="D88" s="26">
        <f>D82+D83</f>
        <v>74340</v>
      </c>
      <c r="E88" s="19"/>
      <c r="F88" s="26">
        <f>F82+F83</f>
        <v>62810</v>
      </c>
      <c r="G88" s="19"/>
      <c r="H88" s="26">
        <f>H82+H83</f>
        <v>64340</v>
      </c>
      <c r="I88" s="19"/>
      <c r="J88" s="26">
        <f>J82+J83</f>
        <v>72360</v>
      </c>
      <c r="K88" s="19"/>
      <c r="L88" s="26">
        <f>L82+L83</f>
        <v>58860</v>
      </c>
      <c r="M88" s="19"/>
      <c r="N88" s="26">
        <f>N82+N83</f>
        <v>58860</v>
      </c>
      <c r="O88" s="19"/>
      <c r="P88" s="26">
        <f>P82+P83</f>
        <v>58860</v>
      </c>
      <c r="Q88" s="19"/>
      <c r="R88" s="26">
        <f>R82+R83</f>
        <v>58860</v>
      </c>
      <c r="S88" s="19"/>
    </row>
    <row r="89" spans="1:19" ht="7.5" customHeight="1">
      <c r="A89" s="12"/>
      <c r="B89" s="11"/>
      <c r="C89" s="10"/>
      <c r="D89" s="11"/>
      <c r="E89" s="10"/>
      <c r="F89" s="11"/>
      <c r="G89" s="10"/>
      <c r="H89" s="11"/>
      <c r="I89" s="10"/>
      <c r="J89" s="11"/>
      <c r="K89" s="10"/>
      <c r="L89" s="11"/>
      <c r="M89" s="10"/>
      <c r="N89" s="11"/>
      <c r="O89" s="10"/>
      <c r="P89" s="11"/>
      <c r="Q89" s="10"/>
      <c r="R89" s="11"/>
      <c r="S89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USA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53"/>
  <sheetViews>
    <sheetView workbookViewId="0">
      <selection activeCell="N10" sqref="N10:R10"/>
    </sheetView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15" t="s">
        <v>0</v>
      </c>
    </row>
    <row r="2" spans="1:19" ht="22.5" customHeight="1">
      <c r="A2" s="16" t="s">
        <v>411</v>
      </c>
      <c r="S2" s="14" t="s">
        <v>200</v>
      </c>
    </row>
    <row r="3" spans="1:19" ht="4.5" customHeight="1"/>
    <row r="4" spans="1:19" ht="22.5" customHeight="1">
      <c r="A4" s="2"/>
      <c r="B4" s="1" t="s">
        <v>66</v>
      </c>
      <c r="C4" s="3"/>
      <c r="D4" s="5">
        <v>2015</v>
      </c>
      <c r="E4" s="6"/>
      <c r="F4" s="5">
        <v>2016</v>
      </c>
      <c r="G4" s="6"/>
      <c r="H4" s="5">
        <v>2017</v>
      </c>
      <c r="I4" s="6"/>
      <c r="J4" s="5">
        <v>2017</v>
      </c>
      <c r="K4" s="6"/>
      <c r="L4" s="5">
        <v>2018</v>
      </c>
      <c r="M4" s="6"/>
      <c r="N4" s="5">
        <v>2018</v>
      </c>
      <c r="O4" s="6"/>
      <c r="P4" s="5">
        <v>2018</v>
      </c>
      <c r="Q4" s="6"/>
      <c r="R4" s="5">
        <v>2018</v>
      </c>
      <c r="S4" s="6"/>
    </row>
    <row r="5" spans="1:19" ht="2.25" customHeight="1">
      <c r="A5" s="26"/>
      <c r="D5" s="25"/>
      <c r="E5" s="9"/>
      <c r="F5" s="25"/>
      <c r="G5" s="9"/>
      <c r="H5" s="25"/>
      <c r="I5" s="9"/>
      <c r="J5" s="25"/>
      <c r="K5" s="9"/>
      <c r="L5" s="25"/>
      <c r="M5" s="9"/>
      <c r="N5" s="25"/>
      <c r="O5" s="9"/>
      <c r="P5" s="25"/>
      <c r="Q5" s="9"/>
      <c r="R5" s="25"/>
      <c r="S5" s="9"/>
    </row>
    <row r="6" spans="1:19" ht="9" customHeight="1">
      <c r="A6" s="26"/>
      <c r="D6" s="25" t="s">
        <v>5</v>
      </c>
      <c r="E6" s="9"/>
      <c r="F6" s="25" t="s">
        <v>5</v>
      </c>
      <c r="G6" s="9"/>
      <c r="H6" s="25" t="s">
        <v>5</v>
      </c>
      <c r="I6" s="9"/>
      <c r="J6" s="25" t="s">
        <v>142</v>
      </c>
      <c r="K6" s="9"/>
      <c r="L6" s="25" t="s">
        <v>142</v>
      </c>
      <c r="M6" s="9"/>
      <c r="N6" s="25" t="s">
        <v>76</v>
      </c>
      <c r="O6" s="9"/>
      <c r="P6" s="25" t="s">
        <v>77</v>
      </c>
      <c r="Q6" s="9"/>
      <c r="R6" s="25" t="s">
        <v>78</v>
      </c>
      <c r="S6" s="9"/>
    </row>
    <row r="7" spans="1:19" ht="8.25" customHeight="1">
      <c r="A7" s="26"/>
      <c r="B7" s="7" t="s">
        <v>211</v>
      </c>
      <c r="C7" s="13"/>
      <c r="D7" s="26"/>
      <c r="E7" s="19"/>
      <c r="F7" s="26"/>
      <c r="G7" s="19"/>
      <c r="H7" s="26"/>
      <c r="I7" s="19"/>
      <c r="J7" s="26"/>
      <c r="K7" s="19"/>
      <c r="L7" s="26"/>
      <c r="M7" s="19"/>
      <c r="N7" s="26"/>
      <c r="O7" s="19"/>
      <c r="P7" s="26"/>
      <c r="Q7" s="19"/>
      <c r="R7" s="26"/>
      <c r="S7" s="19"/>
    </row>
    <row r="8" spans="1:19" ht="8.25" customHeight="1">
      <c r="A8" s="26"/>
      <c r="B8" s="7" t="s">
        <v>202</v>
      </c>
      <c r="C8" s="13"/>
      <c r="D8" s="26"/>
      <c r="E8" s="19"/>
      <c r="F8" s="26"/>
      <c r="G8" s="19"/>
      <c r="H8" s="26"/>
      <c r="I8" s="19"/>
      <c r="J8" s="26"/>
      <c r="K8" s="19"/>
      <c r="L8" s="26"/>
      <c r="M8" s="19"/>
      <c r="N8" s="26"/>
      <c r="O8" s="19"/>
      <c r="P8" s="26"/>
      <c r="Q8" s="19"/>
      <c r="R8" s="26"/>
      <c r="S8" s="19"/>
    </row>
    <row r="9" spans="1:19" ht="7.5" customHeight="1">
      <c r="A9" s="26"/>
      <c r="B9" s="23" t="s">
        <v>259</v>
      </c>
      <c r="C9" s="18"/>
      <c r="D9" s="26"/>
      <c r="E9" s="19"/>
      <c r="F9" s="26"/>
      <c r="G9" s="19"/>
      <c r="H9" s="26"/>
      <c r="I9" s="19"/>
      <c r="J9" s="26"/>
      <c r="K9" s="19"/>
      <c r="L9" s="26"/>
      <c r="M9" s="19"/>
      <c r="N9" s="26"/>
      <c r="O9" s="19"/>
      <c r="P9" s="26"/>
      <c r="Q9" s="19"/>
      <c r="R9" s="26"/>
      <c r="S9" s="19"/>
    </row>
    <row r="10" spans="1:19" ht="7.5" customHeight="1">
      <c r="A10" s="26"/>
      <c r="B10" s="23" t="s">
        <v>260</v>
      </c>
      <c r="C10" s="18"/>
      <c r="D10" s="26">
        <v>1435298</v>
      </c>
      <c r="E10" s="19" t="s">
        <v>5</v>
      </c>
      <c r="F10" s="26">
        <v>1462690</v>
      </c>
      <c r="G10" s="19" t="s">
        <v>5</v>
      </c>
      <c r="H10" s="26">
        <v>1420069</v>
      </c>
      <c r="I10" s="19" t="s">
        <v>5</v>
      </c>
      <c r="J10" s="26">
        <v>1317408</v>
      </c>
      <c r="K10" s="19" t="s">
        <v>5</v>
      </c>
      <c r="L10" s="26">
        <v>710529</v>
      </c>
      <c r="M10" s="19">
        <v>1</v>
      </c>
      <c r="N10" s="26"/>
      <c r="O10" s="19"/>
      <c r="P10" s="26"/>
      <c r="Q10" s="19"/>
      <c r="R10" s="26"/>
      <c r="S10" s="19" t="s">
        <v>5</v>
      </c>
    </row>
    <row r="11" spans="1:19" ht="7.5" customHeight="1">
      <c r="A11" s="26"/>
      <c r="B11" s="23" t="s">
        <v>659</v>
      </c>
      <c r="C11" s="18"/>
      <c r="D11" s="26">
        <v>66615</v>
      </c>
      <c r="E11" s="19" t="s">
        <v>5</v>
      </c>
      <c r="F11" s="26">
        <v>71629</v>
      </c>
      <c r="G11" s="19" t="s">
        <v>5</v>
      </c>
      <c r="H11" s="26">
        <v>75237</v>
      </c>
      <c r="I11" s="19" t="s">
        <v>5</v>
      </c>
      <c r="J11" s="26">
        <v>69648</v>
      </c>
      <c r="K11" s="19" t="s">
        <v>5</v>
      </c>
      <c r="L11" s="26">
        <v>75343</v>
      </c>
      <c r="M11" s="19" t="s">
        <v>5</v>
      </c>
      <c r="N11" s="26">
        <v>6563</v>
      </c>
      <c r="O11" s="19" t="s">
        <v>5</v>
      </c>
      <c r="P11" s="26">
        <v>7102</v>
      </c>
      <c r="Q11" s="19" t="s">
        <v>5</v>
      </c>
      <c r="R11" s="26">
        <v>6629</v>
      </c>
      <c r="S11" s="19" t="s">
        <v>5</v>
      </c>
    </row>
    <row r="12" spans="1:19" ht="7.5" customHeight="1">
      <c r="A12" s="26"/>
      <c r="B12" s="23" t="s">
        <v>660</v>
      </c>
      <c r="C12" s="18"/>
      <c r="D12" s="26">
        <v>122221</v>
      </c>
      <c r="E12" s="19" t="s">
        <v>5</v>
      </c>
      <c r="F12" s="26">
        <v>118528</v>
      </c>
      <c r="G12" s="19" t="s">
        <v>5</v>
      </c>
      <c r="H12" s="26">
        <v>115748</v>
      </c>
      <c r="I12" s="19" t="s">
        <v>5</v>
      </c>
      <c r="J12" s="26">
        <v>107676</v>
      </c>
      <c r="K12" s="19" t="s">
        <v>5</v>
      </c>
      <c r="L12" s="26">
        <v>108496</v>
      </c>
      <c r="M12" s="19" t="s">
        <v>5</v>
      </c>
      <c r="N12" s="26">
        <v>9501</v>
      </c>
      <c r="O12" s="19" t="s">
        <v>5</v>
      </c>
      <c r="P12" s="26">
        <v>9841</v>
      </c>
      <c r="Q12" s="19" t="s">
        <v>5</v>
      </c>
      <c r="R12" s="26">
        <v>9179</v>
      </c>
      <c r="S12" s="19" t="s">
        <v>5</v>
      </c>
    </row>
    <row r="13" spans="1:19" ht="7.5" customHeight="1">
      <c r="A13" s="26"/>
      <c r="B13" s="23" t="s">
        <v>263</v>
      </c>
      <c r="C13" s="18"/>
      <c r="D13" s="26">
        <v>236720</v>
      </c>
      <c r="E13" s="19" t="s">
        <v>5</v>
      </c>
      <c r="F13" s="26">
        <v>254016</v>
      </c>
      <c r="G13" s="19" t="s">
        <v>5</v>
      </c>
      <c r="H13" s="26">
        <v>253139</v>
      </c>
      <c r="I13" s="19" t="s">
        <v>5</v>
      </c>
      <c r="J13" s="26">
        <v>235971</v>
      </c>
      <c r="K13" s="19" t="s">
        <v>5</v>
      </c>
      <c r="L13" s="26">
        <v>245457</v>
      </c>
      <c r="M13" s="19" t="s">
        <v>5</v>
      </c>
      <c r="N13" s="26">
        <v>21348</v>
      </c>
      <c r="O13" s="19" t="s">
        <v>5</v>
      </c>
      <c r="P13" s="26">
        <v>20677</v>
      </c>
      <c r="Q13" s="19" t="s">
        <v>5</v>
      </c>
      <c r="R13" s="26">
        <v>19634</v>
      </c>
      <c r="S13" s="19" t="s">
        <v>5</v>
      </c>
    </row>
    <row r="14" spans="1:19" ht="7.5" customHeight="1">
      <c r="A14" s="26"/>
      <c r="B14" s="23"/>
      <c r="C14" s="18" t="s">
        <v>94</v>
      </c>
      <c r="D14" s="26">
        <f>SUM(D10:D13)</f>
        <v>1860854</v>
      </c>
      <c r="E14" s="19"/>
      <c r="F14" s="26">
        <f>SUM(F10:F13)</f>
        <v>1906863</v>
      </c>
      <c r="G14" s="19"/>
      <c r="H14" s="26">
        <f>SUM(H10:H13)</f>
        <v>1864193</v>
      </c>
      <c r="I14" s="19"/>
      <c r="J14" s="26">
        <f>SUM(J10:J13)</f>
        <v>1730703</v>
      </c>
      <c r="K14" s="19"/>
      <c r="L14" s="26">
        <f>SUM(L10:L13)</f>
        <v>1139825</v>
      </c>
      <c r="M14" s="19"/>
      <c r="N14" s="26">
        <f>SUM(N10:N13)</f>
        <v>37412</v>
      </c>
      <c r="O14" s="19"/>
      <c r="P14" s="26">
        <f>SUM(P10:P13)</f>
        <v>37620</v>
      </c>
      <c r="Q14" s="19"/>
      <c r="R14" s="26">
        <f>SUM(R10:R13)</f>
        <v>35442</v>
      </c>
      <c r="S14" s="19"/>
    </row>
    <row r="15" spans="1:19" ht="7.5" customHeight="1">
      <c r="A15" s="26"/>
      <c r="B15" s="23" t="s">
        <v>661</v>
      </c>
      <c r="C15" s="18"/>
      <c r="D15" s="26"/>
      <c r="E15" s="19"/>
      <c r="F15" s="26"/>
      <c r="G15" s="19"/>
      <c r="H15" s="26"/>
      <c r="I15" s="19"/>
      <c r="J15" s="26"/>
      <c r="K15" s="19"/>
      <c r="L15" s="26"/>
      <c r="M15" s="19"/>
      <c r="N15" s="26"/>
      <c r="O15" s="19"/>
      <c r="P15" s="26"/>
      <c r="Q15" s="19"/>
      <c r="R15" s="26"/>
      <c r="S15" s="19"/>
    </row>
    <row r="16" spans="1:19" ht="7.5" customHeight="1">
      <c r="A16" s="26"/>
      <c r="B16" s="23" t="s">
        <v>662</v>
      </c>
      <c r="C16" s="18"/>
      <c r="D16" s="26">
        <v>209723</v>
      </c>
      <c r="E16" s="19" t="s">
        <v>5</v>
      </c>
      <c r="F16" s="26">
        <v>201521</v>
      </c>
      <c r="G16" s="19" t="s">
        <v>5</v>
      </c>
      <c r="H16" s="26">
        <v>202353</v>
      </c>
      <c r="I16" s="19" t="s">
        <v>5</v>
      </c>
      <c r="J16" s="26">
        <v>187916</v>
      </c>
      <c r="K16" s="19" t="s">
        <v>5</v>
      </c>
      <c r="L16" s="26">
        <v>192175</v>
      </c>
      <c r="M16" s="19" t="s">
        <v>5</v>
      </c>
      <c r="N16" s="26">
        <v>17766</v>
      </c>
      <c r="O16" s="19" t="s">
        <v>5</v>
      </c>
      <c r="P16" s="26">
        <v>17233</v>
      </c>
      <c r="Q16" s="19" t="s">
        <v>5</v>
      </c>
      <c r="R16" s="26">
        <v>14836</v>
      </c>
      <c r="S16" s="19" t="s">
        <v>5</v>
      </c>
    </row>
    <row r="17" spans="1:19" ht="7.5" customHeight="1">
      <c r="A17" s="26"/>
      <c r="B17" s="23" t="s">
        <v>663</v>
      </c>
      <c r="C17" s="18"/>
      <c r="D17" s="26">
        <v>229060</v>
      </c>
      <c r="E17" s="19" t="s">
        <v>5</v>
      </c>
      <c r="F17" s="26">
        <v>235136</v>
      </c>
      <c r="G17" s="19" t="s">
        <v>5</v>
      </c>
      <c r="H17" s="26">
        <v>211894</v>
      </c>
      <c r="I17" s="19" t="s">
        <v>5</v>
      </c>
      <c r="J17" s="26">
        <v>198886</v>
      </c>
      <c r="K17" s="19" t="s">
        <v>5</v>
      </c>
      <c r="L17" s="26">
        <v>201786</v>
      </c>
      <c r="M17" s="19" t="s">
        <v>5</v>
      </c>
      <c r="N17" s="26">
        <v>16950</v>
      </c>
      <c r="O17" s="19" t="s">
        <v>5</v>
      </c>
      <c r="P17" s="26">
        <v>19536</v>
      </c>
      <c r="Q17" s="19" t="s">
        <v>5</v>
      </c>
      <c r="R17" s="26">
        <v>17565</v>
      </c>
      <c r="S17" s="19" t="s">
        <v>5</v>
      </c>
    </row>
    <row r="18" spans="1:19" ht="7.5" customHeight="1">
      <c r="A18" s="26"/>
      <c r="B18" s="23" t="s">
        <v>263</v>
      </c>
      <c r="C18" s="18"/>
      <c r="D18" s="26">
        <v>2838</v>
      </c>
      <c r="E18" s="19" t="s">
        <v>5</v>
      </c>
      <c r="F18" s="26">
        <v>2930</v>
      </c>
      <c r="G18" s="19" t="s">
        <v>5</v>
      </c>
      <c r="H18" s="26">
        <v>2870</v>
      </c>
      <c r="I18" s="19" t="s">
        <v>5</v>
      </c>
      <c r="J18" s="26">
        <v>2533</v>
      </c>
      <c r="K18" s="19" t="s">
        <v>5</v>
      </c>
      <c r="L18" s="26">
        <v>3145</v>
      </c>
      <c r="M18" s="19" t="s">
        <v>5</v>
      </c>
      <c r="N18" s="26">
        <v>219</v>
      </c>
      <c r="O18" s="19" t="s">
        <v>5</v>
      </c>
      <c r="P18" s="26">
        <v>198</v>
      </c>
      <c r="Q18" s="19" t="s">
        <v>5</v>
      </c>
      <c r="R18" s="26">
        <v>235</v>
      </c>
      <c r="S18" s="19" t="s">
        <v>5</v>
      </c>
    </row>
    <row r="19" spans="1:19" ht="7.5" customHeight="1">
      <c r="A19" s="26"/>
      <c r="B19" s="23"/>
      <c r="C19" s="18" t="s">
        <v>94</v>
      </c>
      <c r="D19" s="26">
        <f>SUM(D16:D18)</f>
        <v>441621</v>
      </c>
      <c r="E19" s="19"/>
      <c r="F19" s="26">
        <f>SUM(F16:F18)</f>
        <v>439587</v>
      </c>
      <c r="G19" s="19"/>
      <c r="H19" s="26">
        <f>SUM(H16:H18)</f>
        <v>417117</v>
      </c>
      <c r="I19" s="19"/>
      <c r="J19" s="26">
        <f>SUM(J16:J18)</f>
        <v>389335</v>
      </c>
      <c r="K19" s="19"/>
      <c r="L19" s="26">
        <f>SUM(L16:L18)</f>
        <v>397106</v>
      </c>
      <c r="M19" s="19"/>
      <c r="N19" s="26">
        <f>SUM(N16:N18)</f>
        <v>34935</v>
      </c>
      <c r="O19" s="19"/>
      <c r="P19" s="26">
        <f>SUM(P16:P18)</f>
        <v>36967</v>
      </c>
      <c r="Q19" s="19"/>
      <c r="R19" s="26">
        <f>SUM(R16:R18)</f>
        <v>32636</v>
      </c>
      <c r="S19" s="19"/>
    </row>
    <row r="20" spans="1:19" ht="7.5" customHeight="1">
      <c r="A20" s="26"/>
      <c r="B20" s="7"/>
      <c r="C20" s="13" t="s">
        <v>664</v>
      </c>
      <c r="D20" s="31">
        <f>D14+D19</f>
        <v>2302475</v>
      </c>
      <c r="E20" s="19"/>
      <c r="F20" s="31">
        <f>F14+F19</f>
        <v>2346450</v>
      </c>
      <c r="G20" s="19"/>
      <c r="H20" s="31">
        <f>H14+H19</f>
        <v>2281310</v>
      </c>
      <c r="I20" s="19"/>
      <c r="J20" s="31">
        <f>J14+J19</f>
        <v>2120038</v>
      </c>
      <c r="K20" s="19"/>
      <c r="L20" s="31">
        <f>L14+L19</f>
        <v>1536931</v>
      </c>
      <c r="M20" s="19"/>
      <c r="N20" s="31">
        <f>N14+N19</f>
        <v>72347</v>
      </c>
      <c r="O20" s="19"/>
      <c r="P20" s="31">
        <f>P14+P19</f>
        <v>74587</v>
      </c>
      <c r="Q20" s="19"/>
      <c r="R20" s="31">
        <f>R14+R19</f>
        <v>68078</v>
      </c>
      <c r="S20" s="19"/>
    </row>
    <row r="21" spans="1:19" ht="8.25" customHeight="1">
      <c r="A21" s="26"/>
      <c r="B21" s="7" t="s">
        <v>206</v>
      </c>
      <c r="C21" s="13"/>
      <c r="D21" s="26"/>
      <c r="E21" s="19"/>
      <c r="F21" s="26"/>
      <c r="G21" s="19"/>
      <c r="H21" s="26"/>
      <c r="I21" s="19"/>
      <c r="J21" s="26"/>
      <c r="K21" s="19"/>
      <c r="L21" s="26"/>
      <c r="M21" s="19"/>
      <c r="N21" s="26"/>
      <c r="O21" s="19"/>
      <c r="P21" s="26"/>
      <c r="Q21" s="19"/>
      <c r="R21" s="26"/>
      <c r="S21" s="19"/>
    </row>
    <row r="22" spans="1:19" ht="7.5" customHeight="1">
      <c r="A22" s="26"/>
      <c r="B22" s="23" t="s">
        <v>259</v>
      </c>
      <c r="C22" s="18"/>
      <c r="D22" s="26"/>
      <c r="E22" s="19"/>
      <c r="F22" s="26"/>
      <c r="G22" s="19"/>
      <c r="H22" s="26"/>
      <c r="I22" s="19"/>
      <c r="J22" s="26"/>
      <c r="K22" s="19"/>
      <c r="L22" s="26"/>
      <c r="M22" s="19"/>
      <c r="N22" s="26"/>
      <c r="O22" s="19"/>
      <c r="P22" s="26"/>
      <c r="Q22" s="19"/>
      <c r="R22" s="26"/>
      <c r="S22" s="19"/>
    </row>
    <row r="23" spans="1:19" ht="7.5" customHeight="1">
      <c r="A23" s="26"/>
      <c r="B23" s="23" t="s">
        <v>665</v>
      </c>
      <c r="C23" s="18"/>
      <c r="D23" s="26">
        <v>135864</v>
      </c>
      <c r="E23" s="19" t="s">
        <v>5</v>
      </c>
      <c r="F23" s="26">
        <v>145429</v>
      </c>
      <c r="G23" s="19" t="s">
        <v>5</v>
      </c>
      <c r="H23" s="26">
        <v>136392</v>
      </c>
      <c r="I23" s="19" t="s">
        <v>5</v>
      </c>
      <c r="J23" s="26">
        <v>127610</v>
      </c>
      <c r="K23" s="19" t="s">
        <v>5</v>
      </c>
      <c r="L23" s="26">
        <v>161344</v>
      </c>
      <c r="M23" s="19" t="s">
        <v>5</v>
      </c>
      <c r="N23" s="26">
        <v>13313</v>
      </c>
      <c r="O23" s="19" t="s">
        <v>5</v>
      </c>
      <c r="P23" s="26">
        <v>15068</v>
      </c>
      <c r="Q23" s="19" t="s">
        <v>5</v>
      </c>
      <c r="R23" s="26">
        <v>12291</v>
      </c>
      <c r="S23" s="19" t="s">
        <v>5</v>
      </c>
    </row>
    <row r="24" spans="1:19" ht="7.5" customHeight="1">
      <c r="A24" s="26"/>
      <c r="B24" s="23" t="s">
        <v>666</v>
      </c>
      <c r="C24" s="18"/>
      <c r="D24" s="26">
        <v>20570</v>
      </c>
      <c r="E24" s="19" t="s">
        <v>5</v>
      </c>
      <c r="F24" s="26">
        <v>17102</v>
      </c>
      <c r="G24" s="19" t="s">
        <v>5</v>
      </c>
      <c r="H24" s="26">
        <v>19599</v>
      </c>
      <c r="I24" s="19" t="s">
        <v>5</v>
      </c>
      <c r="J24" s="26">
        <v>17754</v>
      </c>
      <c r="K24" s="19" t="s">
        <v>5</v>
      </c>
      <c r="L24" s="26">
        <v>20243</v>
      </c>
      <c r="M24" s="19" t="s">
        <v>5</v>
      </c>
      <c r="N24" s="26">
        <v>1764</v>
      </c>
      <c r="O24" s="19" t="s">
        <v>5</v>
      </c>
      <c r="P24" s="26">
        <v>2226</v>
      </c>
      <c r="Q24" s="19" t="s">
        <v>5</v>
      </c>
      <c r="R24" s="26">
        <v>1752</v>
      </c>
      <c r="S24" s="19" t="s">
        <v>5</v>
      </c>
    </row>
    <row r="25" spans="1:19" ht="7.5" customHeight="1">
      <c r="A25" s="26"/>
      <c r="B25" s="23" t="s">
        <v>667</v>
      </c>
      <c r="C25" s="18"/>
      <c r="D25" s="26">
        <v>33589</v>
      </c>
      <c r="E25" s="19" t="s">
        <v>5</v>
      </c>
      <c r="F25" s="26">
        <v>32613</v>
      </c>
      <c r="G25" s="19" t="s">
        <v>5</v>
      </c>
      <c r="H25" s="26">
        <v>37306</v>
      </c>
      <c r="I25" s="19" t="s">
        <v>5</v>
      </c>
      <c r="J25" s="26">
        <v>34347</v>
      </c>
      <c r="K25" s="19" t="s">
        <v>5</v>
      </c>
      <c r="L25" s="26">
        <v>39621</v>
      </c>
      <c r="M25" s="19" t="s">
        <v>5</v>
      </c>
      <c r="N25" s="26">
        <v>3972</v>
      </c>
      <c r="O25" s="19" t="s">
        <v>5</v>
      </c>
      <c r="P25" s="26">
        <v>3785</v>
      </c>
      <c r="Q25" s="19" t="s">
        <v>5</v>
      </c>
      <c r="R25" s="26">
        <v>3541</v>
      </c>
      <c r="S25" s="19" t="s">
        <v>5</v>
      </c>
    </row>
    <row r="26" spans="1:19" ht="7.5" customHeight="1">
      <c r="A26" s="26"/>
      <c r="B26" s="23" t="s">
        <v>263</v>
      </c>
      <c r="C26" s="18"/>
      <c r="D26" s="26">
        <v>60611</v>
      </c>
      <c r="E26" s="19" t="s">
        <v>5</v>
      </c>
      <c r="F26" s="26">
        <v>61150</v>
      </c>
      <c r="G26" s="19" t="s">
        <v>5</v>
      </c>
      <c r="H26" s="26">
        <v>61318</v>
      </c>
      <c r="I26" s="19" t="s">
        <v>5</v>
      </c>
      <c r="J26" s="26">
        <v>57015</v>
      </c>
      <c r="K26" s="19" t="s">
        <v>5</v>
      </c>
      <c r="L26" s="26">
        <v>59058</v>
      </c>
      <c r="M26" s="19" t="s">
        <v>5</v>
      </c>
      <c r="N26" s="26">
        <v>4676</v>
      </c>
      <c r="O26" s="19" t="s">
        <v>5</v>
      </c>
      <c r="P26" s="26">
        <v>5441</v>
      </c>
      <c r="Q26" s="19" t="s">
        <v>5</v>
      </c>
      <c r="R26" s="26">
        <v>4512</v>
      </c>
      <c r="S26" s="19" t="s">
        <v>5</v>
      </c>
    </row>
    <row r="27" spans="1:19" ht="7.5" customHeight="1">
      <c r="A27" s="26"/>
      <c r="B27" s="23"/>
      <c r="C27" s="18" t="s">
        <v>94</v>
      </c>
      <c r="D27" s="26">
        <f>SUM(D23:D26)</f>
        <v>250634</v>
      </c>
      <c r="E27" s="19"/>
      <c r="F27" s="26">
        <f>SUM(F23:F26)</f>
        <v>256294</v>
      </c>
      <c r="G27" s="19"/>
      <c r="H27" s="26">
        <f>SUM(H23:H26)</f>
        <v>254615</v>
      </c>
      <c r="I27" s="19"/>
      <c r="J27" s="26">
        <f>SUM(J23:J26)</f>
        <v>236726</v>
      </c>
      <c r="K27" s="19"/>
      <c r="L27" s="26">
        <f>SUM(L23:L26)</f>
        <v>280266</v>
      </c>
      <c r="M27" s="19"/>
      <c r="N27" s="26">
        <f>SUM(N23:N26)</f>
        <v>23725</v>
      </c>
      <c r="O27" s="19"/>
      <c r="P27" s="26">
        <f>SUM(P23:P26)</f>
        <v>26520</v>
      </c>
      <c r="Q27" s="19"/>
      <c r="R27" s="26">
        <f>SUM(R23:R26)</f>
        <v>22096</v>
      </c>
      <c r="S27" s="19"/>
    </row>
    <row r="28" spans="1:19" ht="7.5" customHeight="1">
      <c r="A28" s="26"/>
      <c r="B28" s="23" t="s">
        <v>264</v>
      </c>
      <c r="C28" s="18"/>
      <c r="D28" s="26"/>
      <c r="E28" s="19"/>
      <c r="F28" s="26"/>
      <c r="G28" s="19"/>
      <c r="H28" s="26"/>
      <c r="I28" s="19"/>
      <c r="J28" s="26"/>
      <c r="K28" s="19"/>
      <c r="L28" s="26"/>
      <c r="M28" s="19"/>
      <c r="N28" s="26"/>
      <c r="O28" s="19"/>
      <c r="P28" s="26"/>
      <c r="Q28" s="19"/>
      <c r="R28" s="26"/>
      <c r="S28" s="19"/>
    </row>
    <row r="29" spans="1:19" ht="7.5" customHeight="1">
      <c r="A29" s="26"/>
      <c r="B29" s="23" t="s">
        <v>260</v>
      </c>
      <c r="C29" s="18"/>
      <c r="D29" s="26">
        <v>19282</v>
      </c>
      <c r="E29" s="19" t="s">
        <v>5</v>
      </c>
      <c r="F29" s="26">
        <v>16829</v>
      </c>
      <c r="G29" s="19" t="s">
        <v>5</v>
      </c>
      <c r="H29" s="26">
        <v>18120</v>
      </c>
      <c r="I29" s="19" t="s">
        <v>5</v>
      </c>
      <c r="J29" s="26">
        <v>16580</v>
      </c>
      <c r="K29" s="19" t="s">
        <v>5</v>
      </c>
      <c r="L29" s="26">
        <v>17003</v>
      </c>
      <c r="M29" s="19" t="s">
        <v>5</v>
      </c>
      <c r="N29" s="26">
        <v>1453</v>
      </c>
      <c r="O29" s="19" t="s">
        <v>5</v>
      </c>
      <c r="P29" s="26">
        <v>1604</v>
      </c>
      <c r="Q29" s="19" t="s">
        <v>5</v>
      </c>
      <c r="R29" s="26">
        <v>1528</v>
      </c>
      <c r="S29" s="19" t="s">
        <v>5</v>
      </c>
    </row>
    <row r="30" spans="1:19" ht="7.5" customHeight="1">
      <c r="A30" s="26"/>
      <c r="B30" s="23" t="s">
        <v>668</v>
      </c>
      <c r="C30" s="18"/>
      <c r="D30" s="26">
        <v>29649</v>
      </c>
      <c r="E30" s="19" t="s">
        <v>5</v>
      </c>
      <c r="F30" s="26">
        <v>23203</v>
      </c>
      <c r="G30" s="19" t="s">
        <v>5</v>
      </c>
      <c r="H30" s="26">
        <v>29204</v>
      </c>
      <c r="I30" s="19" t="s">
        <v>5</v>
      </c>
      <c r="J30" s="26">
        <v>27149</v>
      </c>
      <c r="K30" s="19" t="s">
        <v>5</v>
      </c>
      <c r="L30" s="26">
        <v>25269</v>
      </c>
      <c r="M30" s="19" t="s">
        <v>5</v>
      </c>
      <c r="N30" s="26">
        <v>1924</v>
      </c>
      <c r="O30" s="19" t="s">
        <v>5</v>
      </c>
      <c r="P30" s="26">
        <v>2532</v>
      </c>
      <c r="Q30" s="19" t="s">
        <v>5</v>
      </c>
      <c r="R30" s="26">
        <v>2259</v>
      </c>
      <c r="S30" s="19" t="s">
        <v>5</v>
      </c>
    </row>
    <row r="31" spans="1:19" ht="7.5" customHeight="1">
      <c r="A31" s="26"/>
      <c r="B31" s="23" t="s">
        <v>669</v>
      </c>
      <c r="C31" s="18"/>
      <c r="D31" s="26">
        <v>36719</v>
      </c>
      <c r="E31" s="19" t="s">
        <v>5</v>
      </c>
      <c r="F31" s="26">
        <v>37905</v>
      </c>
      <c r="G31" s="19" t="s">
        <v>5</v>
      </c>
      <c r="H31" s="26">
        <v>40096</v>
      </c>
      <c r="I31" s="19" t="s">
        <v>5</v>
      </c>
      <c r="J31" s="26">
        <v>37321</v>
      </c>
      <c r="K31" s="19" t="s">
        <v>5</v>
      </c>
      <c r="L31" s="26">
        <v>40490</v>
      </c>
      <c r="M31" s="19" t="s">
        <v>5</v>
      </c>
      <c r="N31" s="26">
        <v>3083</v>
      </c>
      <c r="O31" s="19" t="s">
        <v>5</v>
      </c>
      <c r="P31" s="26">
        <v>4637</v>
      </c>
      <c r="Q31" s="19" t="s">
        <v>5</v>
      </c>
      <c r="R31" s="26">
        <v>3736</v>
      </c>
      <c r="S31" s="19" t="s">
        <v>5</v>
      </c>
    </row>
    <row r="32" spans="1:19" ht="7.5" customHeight="1">
      <c r="A32" s="26"/>
      <c r="B32" s="23" t="s">
        <v>263</v>
      </c>
      <c r="C32" s="18"/>
      <c r="D32" s="26">
        <v>16252</v>
      </c>
      <c r="E32" s="19" t="s">
        <v>5</v>
      </c>
      <c r="F32" s="26">
        <v>16388</v>
      </c>
      <c r="G32" s="19" t="s">
        <v>5</v>
      </c>
      <c r="H32" s="26">
        <v>15794</v>
      </c>
      <c r="I32" s="19" t="s">
        <v>5</v>
      </c>
      <c r="J32" s="26">
        <v>14727</v>
      </c>
      <c r="K32" s="19" t="s">
        <v>5</v>
      </c>
      <c r="L32" s="26">
        <v>16026</v>
      </c>
      <c r="M32" s="19" t="s">
        <v>5</v>
      </c>
      <c r="N32" s="26">
        <v>1646</v>
      </c>
      <c r="O32" s="19" t="s">
        <v>5</v>
      </c>
      <c r="P32" s="26">
        <v>1510</v>
      </c>
      <c r="Q32" s="19" t="s">
        <v>5</v>
      </c>
      <c r="R32" s="26">
        <v>1530</v>
      </c>
      <c r="S32" s="19" t="s">
        <v>5</v>
      </c>
    </row>
    <row r="33" spans="1:19" ht="7.5" customHeight="1">
      <c r="A33" s="26"/>
      <c r="B33" s="23"/>
      <c r="C33" s="18" t="s">
        <v>94</v>
      </c>
      <c r="D33" s="26">
        <f>SUM(D29:D32)</f>
        <v>101902</v>
      </c>
      <c r="E33" s="19"/>
      <c r="F33" s="26">
        <f>SUM(F29:F32)</f>
        <v>94325</v>
      </c>
      <c r="G33" s="19"/>
      <c r="H33" s="26">
        <f>SUM(H29:H32)</f>
        <v>103214</v>
      </c>
      <c r="I33" s="19"/>
      <c r="J33" s="26">
        <f>SUM(J29:J32)</f>
        <v>95777</v>
      </c>
      <c r="K33" s="19"/>
      <c r="L33" s="26">
        <f>SUM(L29:L32)</f>
        <v>98788</v>
      </c>
      <c r="M33" s="19"/>
      <c r="N33" s="26">
        <f>SUM(N29:N32)</f>
        <v>8106</v>
      </c>
      <c r="O33" s="19"/>
      <c r="P33" s="26">
        <f>SUM(P29:P32)</f>
        <v>10283</v>
      </c>
      <c r="Q33" s="19"/>
      <c r="R33" s="26">
        <f>SUM(R29:R32)</f>
        <v>9053</v>
      </c>
      <c r="S33" s="19"/>
    </row>
    <row r="34" spans="1:19" ht="7.5" customHeight="1">
      <c r="A34" s="26"/>
      <c r="B34" s="7"/>
      <c r="C34" s="13" t="s">
        <v>511</v>
      </c>
      <c r="D34" s="31">
        <f>D27+D33</f>
        <v>352536</v>
      </c>
      <c r="E34" s="19"/>
      <c r="F34" s="31">
        <f>F27+F33</f>
        <v>350619</v>
      </c>
      <c r="G34" s="19"/>
      <c r="H34" s="31">
        <f>H27+H33</f>
        <v>357829</v>
      </c>
      <c r="I34" s="19"/>
      <c r="J34" s="31">
        <f>J27+J33</f>
        <v>332503</v>
      </c>
      <c r="K34" s="19"/>
      <c r="L34" s="31">
        <f>L27+L33</f>
        <v>379054</v>
      </c>
      <c r="M34" s="19"/>
      <c r="N34" s="31">
        <f>N27+N33</f>
        <v>31831</v>
      </c>
      <c r="O34" s="19"/>
      <c r="P34" s="31">
        <f>P27+P33</f>
        <v>36803</v>
      </c>
      <c r="Q34" s="19"/>
      <c r="R34" s="31">
        <f>R27+R33</f>
        <v>31149</v>
      </c>
      <c r="S34" s="19"/>
    </row>
    <row r="35" spans="1:19" ht="7.5" customHeight="1">
      <c r="A35" s="26"/>
      <c r="B35" s="23" t="s">
        <v>267</v>
      </c>
      <c r="C35" s="18"/>
      <c r="D35" s="26">
        <v>43927</v>
      </c>
      <c r="E35" s="19" t="s">
        <v>5</v>
      </c>
      <c r="F35" s="26">
        <v>31005</v>
      </c>
      <c r="G35" s="19" t="s">
        <v>5</v>
      </c>
      <c r="H35" s="26">
        <v>22793</v>
      </c>
      <c r="I35" s="19" t="s">
        <v>5</v>
      </c>
      <c r="J35" s="26">
        <v>21313</v>
      </c>
      <c r="K35" s="19" t="s">
        <v>5</v>
      </c>
      <c r="L35" s="26">
        <v>16592</v>
      </c>
      <c r="M35" s="19" t="s">
        <v>5</v>
      </c>
      <c r="N35" s="26">
        <v>1272</v>
      </c>
      <c r="O35" s="19" t="s">
        <v>5</v>
      </c>
      <c r="P35" s="26">
        <v>1438</v>
      </c>
      <c r="Q35" s="19" t="s">
        <v>5</v>
      </c>
      <c r="R35" s="26">
        <v>1416</v>
      </c>
      <c r="S35" s="19" t="s">
        <v>5</v>
      </c>
    </row>
    <row r="36" spans="1:19" ht="8.25" customHeight="1">
      <c r="A36" s="26"/>
      <c r="B36" s="7" t="s">
        <v>207</v>
      </c>
      <c r="C36" s="13"/>
      <c r="D36" s="26"/>
      <c r="E36" s="19"/>
      <c r="F36" s="26"/>
      <c r="G36" s="19"/>
      <c r="H36" s="26"/>
      <c r="I36" s="19"/>
      <c r="J36" s="26"/>
      <c r="K36" s="19"/>
      <c r="L36" s="26"/>
      <c r="M36" s="19"/>
      <c r="N36" s="26"/>
      <c r="O36" s="19"/>
      <c r="P36" s="26"/>
      <c r="Q36" s="19"/>
      <c r="R36" s="26"/>
      <c r="S36" s="19"/>
    </row>
    <row r="37" spans="1:19" ht="7.5" customHeight="1">
      <c r="A37" s="26"/>
      <c r="B37" s="23" t="s">
        <v>259</v>
      </c>
      <c r="C37" s="18"/>
      <c r="D37" s="26"/>
      <c r="E37" s="19"/>
      <c r="F37" s="26"/>
      <c r="G37" s="19"/>
      <c r="H37" s="26"/>
      <c r="I37" s="19"/>
      <c r="J37" s="26"/>
      <c r="K37" s="19"/>
      <c r="L37" s="26"/>
      <c r="M37" s="19"/>
      <c r="N37" s="26"/>
      <c r="O37" s="19"/>
      <c r="P37" s="26"/>
      <c r="Q37" s="19"/>
      <c r="R37" s="26"/>
      <c r="S37" s="19"/>
    </row>
    <row r="38" spans="1:19" ht="7.5" customHeight="1">
      <c r="A38" s="26"/>
      <c r="B38" s="23" t="s">
        <v>665</v>
      </c>
      <c r="C38" s="18"/>
      <c r="D38" s="26">
        <v>205750</v>
      </c>
      <c r="E38" s="19" t="s">
        <v>5</v>
      </c>
      <c r="F38" s="26">
        <v>197439</v>
      </c>
      <c r="G38" s="19" t="s">
        <v>5</v>
      </c>
      <c r="H38" s="26">
        <v>213627</v>
      </c>
      <c r="I38" s="19" t="s">
        <v>5</v>
      </c>
      <c r="J38" s="26">
        <v>198770</v>
      </c>
      <c r="K38" s="19" t="s">
        <v>5</v>
      </c>
      <c r="L38" s="26">
        <v>199061</v>
      </c>
      <c r="M38" s="19" t="s">
        <v>5</v>
      </c>
      <c r="N38" s="26">
        <v>17285</v>
      </c>
      <c r="O38" s="19" t="s">
        <v>5</v>
      </c>
      <c r="P38" s="26">
        <v>20632</v>
      </c>
      <c r="Q38" s="19" t="s">
        <v>5</v>
      </c>
      <c r="R38" s="26">
        <v>17364</v>
      </c>
      <c r="S38" s="19" t="s">
        <v>5</v>
      </c>
    </row>
    <row r="39" spans="1:19" ht="7.5" customHeight="1">
      <c r="A39" s="26"/>
      <c r="B39" s="23" t="s">
        <v>670</v>
      </c>
      <c r="C39" s="18"/>
      <c r="D39" s="26">
        <v>13950</v>
      </c>
      <c r="E39" s="19" t="s">
        <v>5</v>
      </c>
      <c r="F39" s="26">
        <v>13822</v>
      </c>
      <c r="G39" s="19" t="s">
        <v>5</v>
      </c>
      <c r="H39" s="26">
        <v>13879</v>
      </c>
      <c r="I39" s="19" t="s">
        <v>5</v>
      </c>
      <c r="J39" s="26">
        <v>12679</v>
      </c>
      <c r="K39" s="19" t="s">
        <v>5</v>
      </c>
      <c r="L39" s="26">
        <v>10504</v>
      </c>
      <c r="M39" s="19" t="s">
        <v>5</v>
      </c>
      <c r="N39" s="26">
        <v>627</v>
      </c>
      <c r="O39" s="19" t="s">
        <v>5</v>
      </c>
      <c r="P39" s="26">
        <v>994</v>
      </c>
      <c r="Q39" s="19" t="s">
        <v>5</v>
      </c>
      <c r="R39" s="26">
        <v>884</v>
      </c>
      <c r="S39" s="19" t="s">
        <v>5</v>
      </c>
    </row>
    <row r="40" spans="1:19" ht="7.5" customHeight="1">
      <c r="A40" s="26"/>
      <c r="B40" s="23" t="s">
        <v>671</v>
      </c>
      <c r="C40" s="18"/>
      <c r="D40" s="26">
        <v>15931</v>
      </c>
      <c r="E40" s="19" t="s">
        <v>5</v>
      </c>
      <c r="F40" s="26">
        <v>16788</v>
      </c>
      <c r="G40" s="19" t="s">
        <v>5</v>
      </c>
      <c r="H40" s="26">
        <v>18537</v>
      </c>
      <c r="I40" s="19" t="s">
        <v>5</v>
      </c>
      <c r="J40" s="26">
        <v>17167</v>
      </c>
      <c r="K40" s="19" t="s">
        <v>5</v>
      </c>
      <c r="L40" s="26">
        <v>17729</v>
      </c>
      <c r="M40" s="19" t="s">
        <v>5</v>
      </c>
      <c r="N40" s="26">
        <v>1327</v>
      </c>
      <c r="O40" s="19" t="s">
        <v>5</v>
      </c>
      <c r="P40" s="26">
        <v>1570</v>
      </c>
      <c r="Q40" s="19" t="s">
        <v>5</v>
      </c>
      <c r="R40" s="26">
        <v>1469</v>
      </c>
      <c r="S40" s="19" t="s">
        <v>5</v>
      </c>
    </row>
    <row r="41" spans="1:19" ht="7.5" customHeight="1">
      <c r="A41" s="26"/>
      <c r="B41" s="23" t="s">
        <v>263</v>
      </c>
      <c r="C41" s="18"/>
      <c r="D41" s="26">
        <v>15215</v>
      </c>
      <c r="E41" s="19" t="s">
        <v>5</v>
      </c>
      <c r="F41" s="26">
        <v>14711</v>
      </c>
      <c r="G41" s="19" t="s">
        <v>5</v>
      </c>
      <c r="H41" s="26">
        <v>16127</v>
      </c>
      <c r="I41" s="19" t="s">
        <v>5</v>
      </c>
      <c r="J41" s="26">
        <v>15293</v>
      </c>
      <c r="K41" s="19" t="s">
        <v>5</v>
      </c>
      <c r="L41" s="26">
        <v>15467</v>
      </c>
      <c r="M41" s="19" t="s">
        <v>5</v>
      </c>
      <c r="N41" s="26">
        <v>1105</v>
      </c>
      <c r="O41" s="19" t="s">
        <v>5</v>
      </c>
      <c r="P41" s="26">
        <v>1100</v>
      </c>
      <c r="Q41" s="19" t="s">
        <v>5</v>
      </c>
      <c r="R41" s="26">
        <v>1078</v>
      </c>
      <c r="S41" s="19" t="s">
        <v>5</v>
      </c>
    </row>
    <row r="42" spans="1:19" ht="7.5" customHeight="1">
      <c r="A42" s="26"/>
      <c r="B42" s="23"/>
      <c r="C42" s="18" t="s">
        <v>94</v>
      </c>
      <c r="D42" s="26">
        <f>SUM(D38:D41)</f>
        <v>250846</v>
      </c>
      <c r="E42" s="19"/>
      <c r="F42" s="26">
        <f>SUM(F38:F41)</f>
        <v>242760</v>
      </c>
      <c r="G42" s="19"/>
      <c r="H42" s="26">
        <f>SUM(H38:H41)</f>
        <v>262170</v>
      </c>
      <c r="I42" s="19"/>
      <c r="J42" s="26">
        <f>SUM(J38:J41)</f>
        <v>243909</v>
      </c>
      <c r="K42" s="19"/>
      <c r="L42" s="26">
        <f>SUM(L38:L41)</f>
        <v>242761</v>
      </c>
      <c r="M42" s="19"/>
      <c r="N42" s="26">
        <f>SUM(N38:N41)</f>
        <v>20344</v>
      </c>
      <c r="O42" s="19"/>
      <c r="P42" s="26">
        <f>SUM(P38:P41)</f>
        <v>24296</v>
      </c>
      <c r="Q42" s="19"/>
      <c r="R42" s="26">
        <f>SUM(R38:R41)</f>
        <v>20795</v>
      </c>
      <c r="S42" s="19"/>
    </row>
    <row r="43" spans="1:19" ht="7.5" customHeight="1">
      <c r="A43" s="26"/>
      <c r="B43" s="23" t="s">
        <v>264</v>
      </c>
      <c r="C43" s="18"/>
      <c r="D43" s="26"/>
      <c r="E43" s="19"/>
      <c r="F43" s="26"/>
      <c r="G43" s="19"/>
      <c r="H43" s="26"/>
      <c r="I43" s="19"/>
      <c r="J43" s="26"/>
      <c r="K43" s="19"/>
      <c r="L43" s="26"/>
      <c r="M43" s="19"/>
      <c r="N43" s="26"/>
      <c r="O43" s="19"/>
      <c r="P43" s="26"/>
      <c r="Q43" s="19"/>
      <c r="R43" s="26"/>
      <c r="S43" s="19"/>
    </row>
    <row r="44" spans="1:19" ht="7.5" customHeight="1">
      <c r="A44" s="26"/>
      <c r="B44" s="23" t="s">
        <v>260</v>
      </c>
      <c r="C44" s="18"/>
      <c r="D44" s="26">
        <v>12026</v>
      </c>
      <c r="E44" s="19" t="s">
        <v>5</v>
      </c>
      <c r="F44" s="26">
        <v>10746</v>
      </c>
      <c r="G44" s="19" t="s">
        <v>5</v>
      </c>
      <c r="H44" s="26">
        <v>10278</v>
      </c>
      <c r="I44" s="19" t="s">
        <v>5</v>
      </c>
      <c r="J44" s="26">
        <v>9521</v>
      </c>
      <c r="K44" s="19" t="s">
        <v>5</v>
      </c>
      <c r="L44" s="26">
        <v>7339</v>
      </c>
      <c r="M44" s="19" t="s">
        <v>5</v>
      </c>
      <c r="N44" s="26">
        <v>483</v>
      </c>
      <c r="O44" s="19" t="s">
        <v>5</v>
      </c>
      <c r="P44" s="26">
        <v>616</v>
      </c>
      <c r="Q44" s="19" t="s">
        <v>5</v>
      </c>
      <c r="R44" s="26">
        <v>545</v>
      </c>
      <c r="S44" s="19" t="s">
        <v>5</v>
      </c>
    </row>
    <row r="45" spans="1:19" ht="7.5" customHeight="1">
      <c r="A45" s="26"/>
      <c r="B45" s="23" t="s">
        <v>672</v>
      </c>
      <c r="C45" s="18"/>
      <c r="D45" s="26">
        <v>13878</v>
      </c>
      <c r="E45" s="19" t="s">
        <v>5</v>
      </c>
      <c r="F45" s="26">
        <v>14171</v>
      </c>
      <c r="G45" s="19" t="s">
        <v>5</v>
      </c>
      <c r="H45" s="26">
        <v>16029</v>
      </c>
      <c r="I45" s="19" t="s">
        <v>5</v>
      </c>
      <c r="J45" s="26">
        <v>15083</v>
      </c>
      <c r="K45" s="19" t="s">
        <v>5</v>
      </c>
      <c r="L45" s="26">
        <v>15498</v>
      </c>
      <c r="M45" s="19" t="s">
        <v>5</v>
      </c>
      <c r="N45" s="26">
        <v>1534</v>
      </c>
      <c r="O45" s="19" t="s">
        <v>5</v>
      </c>
      <c r="P45" s="26">
        <v>1438</v>
      </c>
      <c r="Q45" s="19" t="s">
        <v>5</v>
      </c>
      <c r="R45" s="26">
        <v>1170</v>
      </c>
      <c r="S45" s="19" t="s">
        <v>5</v>
      </c>
    </row>
    <row r="46" spans="1:19" ht="7.5" customHeight="1">
      <c r="A46" s="26"/>
      <c r="B46" s="23" t="s">
        <v>673</v>
      </c>
      <c r="C46" s="18"/>
      <c r="D46" s="26">
        <v>26132</v>
      </c>
      <c r="E46" s="19" t="s">
        <v>5</v>
      </c>
      <c r="F46" s="26">
        <v>26868</v>
      </c>
      <c r="G46" s="19" t="s">
        <v>5</v>
      </c>
      <c r="H46" s="26">
        <v>30600</v>
      </c>
      <c r="I46" s="19" t="s">
        <v>5</v>
      </c>
      <c r="J46" s="26">
        <v>28214</v>
      </c>
      <c r="K46" s="19" t="s">
        <v>5</v>
      </c>
      <c r="L46" s="26">
        <v>25517</v>
      </c>
      <c r="M46" s="19" t="s">
        <v>5</v>
      </c>
      <c r="N46" s="26">
        <v>2193</v>
      </c>
      <c r="O46" s="19" t="s">
        <v>5</v>
      </c>
      <c r="P46" s="26">
        <v>2263</v>
      </c>
      <c r="Q46" s="19" t="s">
        <v>5</v>
      </c>
      <c r="R46" s="26">
        <v>1816</v>
      </c>
      <c r="S46" s="19" t="s">
        <v>5</v>
      </c>
    </row>
    <row r="47" spans="1:19" ht="7.5" customHeight="1">
      <c r="A47" s="26"/>
      <c r="B47" s="23" t="s">
        <v>263</v>
      </c>
      <c r="C47" s="18"/>
      <c r="D47" s="26">
        <v>6558</v>
      </c>
      <c r="E47" s="19" t="s">
        <v>5</v>
      </c>
      <c r="F47" s="26">
        <v>5406</v>
      </c>
      <c r="G47" s="19" t="s">
        <v>5</v>
      </c>
      <c r="H47" s="26">
        <v>5789</v>
      </c>
      <c r="I47" s="19" t="s">
        <v>5</v>
      </c>
      <c r="J47" s="26">
        <v>5268</v>
      </c>
      <c r="K47" s="19" t="s">
        <v>5</v>
      </c>
      <c r="L47" s="26">
        <v>5645</v>
      </c>
      <c r="M47" s="19" t="s">
        <v>5</v>
      </c>
      <c r="N47" s="26">
        <v>331</v>
      </c>
      <c r="O47" s="19" t="s">
        <v>5</v>
      </c>
      <c r="P47" s="26">
        <v>640</v>
      </c>
      <c r="Q47" s="19" t="s">
        <v>5</v>
      </c>
      <c r="R47" s="26">
        <v>527</v>
      </c>
      <c r="S47" s="19" t="s">
        <v>5</v>
      </c>
    </row>
    <row r="48" spans="1:19" ht="7.5" customHeight="1">
      <c r="A48" s="26"/>
      <c r="B48" s="23"/>
      <c r="C48" s="18" t="s">
        <v>94</v>
      </c>
      <c r="D48" s="26">
        <f>SUM(D44:D47)</f>
        <v>58594</v>
      </c>
      <c r="E48" s="19"/>
      <c r="F48" s="26">
        <f>SUM(F44:F47)</f>
        <v>57191</v>
      </c>
      <c r="G48" s="19"/>
      <c r="H48" s="26">
        <f>SUM(H44:H47)</f>
        <v>62696</v>
      </c>
      <c r="I48" s="19"/>
      <c r="J48" s="26">
        <f>SUM(J44:J47)</f>
        <v>58086</v>
      </c>
      <c r="K48" s="19"/>
      <c r="L48" s="26">
        <f>SUM(L44:L47)</f>
        <v>53999</v>
      </c>
      <c r="M48" s="19"/>
      <c r="N48" s="26">
        <f>SUM(N44:N47)</f>
        <v>4541</v>
      </c>
      <c r="O48" s="19"/>
      <c r="P48" s="26">
        <f>SUM(P44:P47)</f>
        <v>4957</v>
      </c>
      <c r="Q48" s="19"/>
      <c r="R48" s="26">
        <f>SUM(R44:R47)</f>
        <v>4058</v>
      </c>
      <c r="S48" s="19"/>
    </row>
    <row r="49" spans="1:19" ht="7.5" customHeight="1">
      <c r="A49" s="26"/>
      <c r="B49" s="7"/>
      <c r="C49" s="13" t="s">
        <v>512</v>
      </c>
      <c r="D49" s="31">
        <f>D42+D48</f>
        <v>309440</v>
      </c>
      <c r="E49" s="19"/>
      <c r="F49" s="31">
        <f>F42+F48</f>
        <v>299951</v>
      </c>
      <c r="G49" s="19"/>
      <c r="H49" s="31">
        <f>H42+H48</f>
        <v>324866</v>
      </c>
      <c r="I49" s="19"/>
      <c r="J49" s="31">
        <f>J42+J48</f>
        <v>301995</v>
      </c>
      <c r="K49" s="19"/>
      <c r="L49" s="31">
        <f>L42+L48</f>
        <v>296760</v>
      </c>
      <c r="M49" s="19"/>
      <c r="N49" s="31">
        <f>N42+N48</f>
        <v>24885</v>
      </c>
      <c r="O49" s="19"/>
      <c r="P49" s="31">
        <f>P42+P48</f>
        <v>29253</v>
      </c>
      <c r="Q49" s="19"/>
      <c r="R49" s="31">
        <f>R42+R48</f>
        <v>24853</v>
      </c>
      <c r="S49" s="19"/>
    </row>
    <row r="50" spans="1:19" ht="7.5" customHeight="1">
      <c r="A50" s="26"/>
      <c r="B50" s="23" t="s">
        <v>267</v>
      </c>
      <c r="C50" s="18"/>
      <c r="D50" s="26">
        <v>6664</v>
      </c>
      <c r="E50" s="19" t="s">
        <v>5</v>
      </c>
      <c r="F50" s="26">
        <v>6704</v>
      </c>
      <c r="G50" s="19" t="s">
        <v>5</v>
      </c>
      <c r="H50" s="26">
        <v>6855</v>
      </c>
      <c r="I50" s="19" t="s">
        <v>5</v>
      </c>
      <c r="J50" s="26">
        <v>6211</v>
      </c>
      <c r="K50" s="19" t="s">
        <v>5</v>
      </c>
      <c r="L50" s="26">
        <v>8344</v>
      </c>
      <c r="M50" s="19" t="s">
        <v>5</v>
      </c>
      <c r="N50" s="26">
        <v>545</v>
      </c>
      <c r="O50" s="19" t="s">
        <v>5</v>
      </c>
      <c r="P50" s="26">
        <v>733</v>
      </c>
      <c r="Q50" s="19" t="s">
        <v>5</v>
      </c>
      <c r="R50" s="26">
        <v>699</v>
      </c>
      <c r="S50" s="19" t="s">
        <v>5</v>
      </c>
    </row>
    <row r="51" spans="1:19" ht="7.5" customHeight="1">
      <c r="A51" s="12"/>
      <c r="B51" s="11"/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</row>
    <row r="52" spans="1:19" ht="18.75" customHeight="1">
      <c r="A52" s="21" t="s">
        <v>674</v>
      </c>
    </row>
    <row r="53" spans="1:19" ht="9" customHeight="1">
      <c r="A53" s="22" t="s">
        <v>675</v>
      </c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USA p2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72"/>
  <sheetViews>
    <sheetView workbookViewId="0"/>
  </sheetViews>
  <sheetFormatPr defaultRowHeight="15"/>
  <cols>
    <col min="1" max="1" width="1.5703125" customWidth="1"/>
    <col min="2" max="2" width="24.42578125" customWidth="1"/>
    <col min="3" max="3" width="4.7109375" customWidth="1"/>
    <col min="4" max="4" width="7.28515625" customWidth="1"/>
    <col min="5" max="5" width="0.85546875" customWidth="1"/>
    <col min="6" max="6" width="7.28515625" customWidth="1"/>
    <col min="7" max="7" width="0.85546875" customWidth="1"/>
    <col min="8" max="8" width="7.28515625" customWidth="1"/>
    <col min="9" max="9" width="0.85546875" customWidth="1"/>
    <col min="10" max="10" width="7.28515625" customWidth="1"/>
    <col min="11" max="11" width="0.85546875" customWidth="1"/>
    <col min="12" max="12" width="7.28515625" customWidth="1"/>
    <col min="13" max="13" width="0.85546875" customWidth="1"/>
    <col min="14" max="14" width="7.28515625" customWidth="1"/>
    <col min="15" max="15" width="0.85546875" customWidth="1"/>
    <col min="16" max="16" width="7.28515625" customWidth="1"/>
    <col min="17" max="17" width="0.85546875" customWidth="1"/>
    <col min="18" max="18" width="7.28515625" customWidth="1"/>
    <col min="19" max="19" width="0.85546875" customWidth="1"/>
    <col min="20" max="20" width="9.140625" customWidth="1"/>
  </cols>
  <sheetData>
    <row r="1" spans="1:19" ht="21" customHeight="1">
      <c r="A1" s="4" t="s">
        <v>200</v>
      </c>
      <c r="S1" s="8" t="s">
        <v>0</v>
      </c>
    </row>
    <row r="2" spans="1:19" ht="4.5" customHeight="1"/>
    <row r="3" spans="1:19" ht="22.5" customHeight="1">
      <c r="A3" s="2"/>
      <c r="B3" s="1" t="s">
        <v>28</v>
      </c>
      <c r="C3" s="3"/>
      <c r="D3" s="5">
        <v>2015</v>
      </c>
      <c r="E3" s="6"/>
      <c r="F3" s="5">
        <v>2016</v>
      </c>
      <c r="G3" s="6"/>
      <c r="H3" s="5">
        <v>2017</v>
      </c>
      <c r="I3" s="6"/>
      <c r="J3" s="5">
        <v>2017</v>
      </c>
      <c r="K3" s="6"/>
      <c r="L3" s="5">
        <v>2018</v>
      </c>
      <c r="M3" s="6"/>
      <c r="N3" s="5">
        <v>2018</v>
      </c>
      <c r="O3" s="6"/>
      <c r="P3" s="5">
        <v>2018</v>
      </c>
      <c r="Q3" s="6"/>
      <c r="R3" s="5">
        <v>2018</v>
      </c>
      <c r="S3" s="6"/>
    </row>
    <row r="4" spans="1:19" ht="2.25" customHeight="1">
      <c r="A4" s="26"/>
      <c r="D4" s="25"/>
      <c r="E4" s="9"/>
      <c r="F4" s="25"/>
      <c r="G4" s="9"/>
      <c r="H4" s="25"/>
      <c r="I4" s="9"/>
      <c r="J4" s="25"/>
      <c r="K4" s="9"/>
      <c r="L4" s="25"/>
      <c r="M4" s="9"/>
      <c r="N4" s="25"/>
      <c r="O4" s="9"/>
      <c r="P4" s="25"/>
      <c r="Q4" s="9"/>
      <c r="R4" s="25"/>
      <c r="S4" s="9"/>
    </row>
    <row r="5" spans="1:19" ht="9" customHeight="1">
      <c r="A5" s="26"/>
      <c r="D5" s="25" t="s">
        <v>5</v>
      </c>
      <c r="E5" s="9"/>
      <c r="F5" s="25" t="s">
        <v>5</v>
      </c>
      <c r="G5" s="9"/>
      <c r="H5" s="25" t="s">
        <v>5</v>
      </c>
      <c r="I5" s="9"/>
      <c r="J5" s="25" t="s">
        <v>691</v>
      </c>
      <c r="K5" s="9"/>
      <c r="L5" s="25" t="s">
        <v>691</v>
      </c>
      <c r="M5" s="9"/>
      <c r="N5" s="25" t="s">
        <v>692</v>
      </c>
      <c r="O5" s="9"/>
      <c r="P5" s="25" t="s">
        <v>197</v>
      </c>
      <c r="Q5" s="9"/>
      <c r="R5" s="25" t="s">
        <v>76</v>
      </c>
      <c r="S5" s="9"/>
    </row>
    <row r="6" spans="1:19" ht="8.25" customHeight="1">
      <c r="A6" s="26"/>
      <c r="B6" s="7" t="s">
        <v>202</v>
      </c>
      <c r="C6" s="13"/>
      <c r="D6" s="26"/>
      <c r="E6" s="19"/>
      <c r="F6" s="26"/>
      <c r="G6" s="19"/>
      <c r="H6" s="26"/>
      <c r="I6" s="19"/>
      <c r="J6" s="26"/>
      <c r="K6" s="19"/>
      <c r="L6" s="26"/>
      <c r="M6" s="19"/>
      <c r="N6" s="26"/>
      <c r="O6" s="19"/>
      <c r="P6" s="26"/>
      <c r="Q6" s="19"/>
      <c r="R6" s="26"/>
      <c r="S6" s="19"/>
    </row>
    <row r="7" spans="1:19" ht="7.5" customHeight="1">
      <c r="A7" s="26"/>
      <c r="B7" s="23" t="s">
        <v>676</v>
      </c>
      <c r="C7" s="18"/>
      <c r="D7" s="26">
        <v>725348</v>
      </c>
      <c r="E7" s="19" t="s">
        <v>5</v>
      </c>
      <c r="F7" s="26">
        <v>737999</v>
      </c>
      <c r="G7" s="19" t="s">
        <v>5</v>
      </c>
      <c r="H7" s="26">
        <v>941516</v>
      </c>
      <c r="I7" s="19" t="s">
        <v>5</v>
      </c>
      <c r="J7" s="26">
        <v>691640</v>
      </c>
      <c r="K7" s="19" t="s">
        <v>5</v>
      </c>
      <c r="L7" s="26">
        <v>748800</v>
      </c>
      <c r="M7" s="19" t="s">
        <v>5</v>
      </c>
      <c r="N7" s="27">
        <v>83200</v>
      </c>
      <c r="O7" s="19"/>
      <c r="P7" s="27">
        <v>83200</v>
      </c>
      <c r="Q7" s="19"/>
      <c r="R7" s="27">
        <v>83200</v>
      </c>
      <c r="S7" s="19"/>
    </row>
    <row r="8" spans="1:19" ht="7.5" customHeight="1">
      <c r="A8" s="26"/>
      <c r="B8" s="23" t="s">
        <v>677</v>
      </c>
      <c r="C8" s="18"/>
      <c r="D8" s="26">
        <v>642790</v>
      </c>
      <c r="E8" s="19" t="s">
        <v>5</v>
      </c>
      <c r="F8" s="26">
        <v>685547</v>
      </c>
      <c r="G8" s="19" t="s">
        <v>5</v>
      </c>
      <c r="H8" s="26">
        <v>730465</v>
      </c>
      <c r="I8" s="19" t="s">
        <v>5</v>
      </c>
      <c r="J8" s="26">
        <v>517384</v>
      </c>
      <c r="K8" s="19" t="s">
        <v>5</v>
      </c>
      <c r="L8" s="26">
        <v>639000</v>
      </c>
      <c r="M8" s="19" t="s">
        <v>5</v>
      </c>
      <c r="N8" s="27">
        <v>71000</v>
      </c>
      <c r="O8" s="19"/>
      <c r="P8" s="27">
        <v>71000</v>
      </c>
      <c r="Q8" s="19"/>
      <c r="R8" s="27">
        <v>71000</v>
      </c>
      <c r="S8" s="19"/>
    </row>
    <row r="9" spans="1:19" ht="7.5" customHeight="1">
      <c r="A9" s="26"/>
      <c r="B9" s="23" t="s">
        <v>205</v>
      </c>
      <c r="C9" s="18"/>
      <c r="D9" s="26">
        <v>482279</v>
      </c>
      <c r="E9" s="19" t="s">
        <v>5</v>
      </c>
      <c r="F9" s="26">
        <v>404857</v>
      </c>
      <c r="G9" s="19" t="s">
        <v>5</v>
      </c>
      <c r="H9" s="26">
        <v>432482</v>
      </c>
      <c r="I9" s="19" t="s">
        <v>5</v>
      </c>
      <c r="J9" s="26">
        <v>299908</v>
      </c>
      <c r="K9" s="19" t="s">
        <v>5</v>
      </c>
      <c r="L9" s="26">
        <v>396900</v>
      </c>
      <c r="M9" s="19" t="s">
        <v>5</v>
      </c>
      <c r="N9" s="27">
        <v>44100</v>
      </c>
      <c r="O9" s="19"/>
      <c r="P9" s="27">
        <v>44100</v>
      </c>
      <c r="Q9" s="19"/>
      <c r="R9" s="27">
        <v>44100</v>
      </c>
      <c r="S9" s="19"/>
    </row>
    <row r="10" spans="1:19" ht="8.25" customHeight="1">
      <c r="A10" s="26"/>
      <c r="B10" s="7" t="s">
        <v>206</v>
      </c>
      <c r="C10" s="13"/>
      <c r="D10" s="26"/>
      <c r="E10" s="19"/>
      <c r="F10" s="26"/>
      <c r="G10" s="19"/>
      <c r="H10" s="26"/>
      <c r="I10" s="19"/>
      <c r="J10" s="26"/>
      <c r="K10" s="19"/>
      <c r="L10" s="26"/>
      <c r="M10" s="19"/>
      <c r="N10" s="26"/>
      <c r="O10" s="19"/>
      <c r="P10" s="26"/>
      <c r="Q10" s="19"/>
      <c r="R10" s="26"/>
      <c r="S10" s="19"/>
    </row>
    <row r="11" spans="1:19" ht="7.5" customHeight="1">
      <c r="A11" s="26"/>
      <c r="B11" s="23" t="s">
        <v>678</v>
      </c>
      <c r="C11" s="18"/>
      <c r="D11" s="26">
        <v>296824</v>
      </c>
      <c r="E11" s="19" t="s">
        <v>5</v>
      </c>
      <c r="F11" s="26">
        <v>521849</v>
      </c>
      <c r="G11" s="19" t="s">
        <v>5</v>
      </c>
      <c r="H11" s="26">
        <v>573358</v>
      </c>
      <c r="I11" s="19" t="s">
        <v>5</v>
      </c>
      <c r="J11" s="26">
        <v>437895</v>
      </c>
      <c r="K11" s="19" t="s">
        <v>5</v>
      </c>
      <c r="L11" s="26">
        <v>446761</v>
      </c>
      <c r="M11" s="19" t="s">
        <v>5</v>
      </c>
      <c r="N11" s="26">
        <v>43043</v>
      </c>
      <c r="O11" s="19" t="s">
        <v>5</v>
      </c>
      <c r="P11" s="26">
        <v>58085</v>
      </c>
      <c r="Q11" s="19" t="s">
        <v>5</v>
      </c>
      <c r="R11" s="26">
        <v>65676</v>
      </c>
      <c r="S11" s="19" t="s">
        <v>5</v>
      </c>
    </row>
    <row r="12" spans="1:19" ht="8.25" customHeight="1">
      <c r="A12" s="26"/>
      <c r="B12" s="7" t="s">
        <v>207</v>
      </c>
      <c r="C12" s="13"/>
      <c r="D12" s="26"/>
      <c r="E12" s="19"/>
      <c r="F12" s="26"/>
      <c r="G12" s="19"/>
      <c r="H12" s="26"/>
      <c r="I12" s="19"/>
      <c r="J12" s="26"/>
      <c r="K12" s="19"/>
      <c r="L12" s="26"/>
      <c r="M12" s="19"/>
      <c r="N12" s="26"/>
      <c r="O12" s="19"/>
      <c r="P12" s="26"/>
      <c r="Q12" s="19"/>
      <c r="R12" s="26"/>
      <c r="S12" s="19"/>
    </row>
    <row r="13" spans="1:19" ht="7.5" customHeight="1">
      <c r="A13" s="26"/>
      <c r="B13" s="23" t="s">
        <v>679</v>
      </c>
      <c r="C13" s="18"/>
      <c r="D13" s="26">
        <v>30636</v>
      </c>
      <c r="E13" s="19" t="s">
        <v>5</v>
      </c>
      <c r="F13" s="26">
        <v>9909</v>
      </c>
      <c r="G13" s="19" t="s">
        <v>5</v>
      </c>
      <c r="H13" s="26">
        <v>19635</v>
      </c>
      <c r="I13" s="19" t="s">
        <v>5</v>
      </c>
      <c r="J13" s="26">
        <v>17221</v>
      </c>
      <c r="K13" s="19" t="s">
        <v>5</v>
      </c>
      <c r="L13" s="26">
        <v>12009</v>
      </c>
      <c r="M13" s="19" t="s">
        <v>5</v>
      </c>
      <c r="N13" s="26">
        <v>664</v>
      </c>
      <c r="O13" s="19" t="s">
        <v>5</v>
      </c>
      <c r="P13" s="26">
        <v>4107</v>
      </c>
      <c r="Q13" s="19" t="s">
        <v>5</v>
      </c>
      <c r="R13" s="26">
        <v>541</v>
      </c>
      <c r="S13" s="19" t="s">
        <v>5</v>
      </c>
    </row>
    <row r="14" spans="1:19" ht="7.5" customHeight="1">
      <c r="A14" s="26"/>
      <c r="B14" s="23" t="s">
        <v>252</v>
      </c>
      <c r="C14" s="18"/>
      <c r="D14" s="26"/>
      <c r="E14" s="19"/>
      <c r="F14" s="26"/>
      <c r="G14" s="19"/>
      <c r="H14" s="26"/>
      <c r="I14" s="19"/>
      <c r="J14" s="26"/>
      <c r="K14" s="19"/>
      <c r="L14" s="26"/>
      <c r="M14" s="19"/>
      <c r="N14" s="26"/>
      <c r="O14" s="19"/>
      <c r="P14" s="26"/>
      <c r="Q14" s="19"/>
      <c r="R14" s="26"/>
      <c r="S14" s="19"/>
    </row>
    <row r="15" spans="1:19" ht="7.5" customHeight="1">
      <c r="A15" s="26"/>
      <c r="B15" s="23" t="s">
        <v>350</v>
      </c>
      <c r="C15" s="18"/>
      <c r="D15" s="26">
        <v>0</v>
      </c>
      <c r="E15" s="19" t="s">
        <v>5</v>
      </c>
      <c r="F15" s="26">
        <v>0</v>
      </c>
      <c r="G15" s="19" t="s">
        <v>5</v>
      </c>
      <c r="H15" s="26">
        <v>0</v>
      </c>
      <c r="I15" s="19" t="s">
        <v>5</v>
      </c>
      <c r="J15" s="26">
        <v>0</v>
      </c>
      <c r="K15" s="19" t="s">
        <v>5</v>
      </c>
      <c r="L15" s="26">
        <v>0</v>
      </c>
      <c r="M15" s="19" t="s">
        <v>5</v>
      </c>
      <c r="N15" s="26">
        <v>0</v>
      </c>
      <c r="O15" s="19" t="s">
        <v>5</v>
      </c>
      <c r="P15" s="26">
        <v>0</v>
      </c>
      <c r="Q15" s="19" t="s">
        <v>5</v>
      </c>
      <c r="R15" s="26">
        <v>0</v>
      </c>
      <c r="S15" s="19" t="s">
        <v>5</v>
      </c>
    </row>
    <row r="16" spans="1:19" ht="7.5" customHeight="1">
      <c r="A16" s="26"/>
      <c r="B16" s="23" t="s">
        <v>253</v>
      </c>
      <c r="C16" s="18"/>
      <c r="D16" s="26">
        <v>14349</v>
      </c>
      <c r="E16" s="19" t="s">
        <v>5</v>
      </c>
      <c r="F16" s="26">
        <v>7113</v>
      </c>
      <c r="G16" s="19" t="s">
        <v>5</v>
      </c>
      <c r="H16" s="26">
        <v>18422</v>
      </c>
      <c r="I16" s="19" t="s">
        <v>5</v>
      </c>
      <c r="J16" s="26">
        <v>16035</v>
      </c>
      <c r="K16" s="19" t="s">
        <v>5</v>
      </c>
      <c r="L16" s="26">
        <v>10478</v>
      </c>
      <c r="M16" s="19" t="s">
        <v>5</v>
      </c>
      <c r="N16" s="26">
        <v>661</v>
      </c>
      <c r="O16" s="19" t="s">
        <v>5</v>
      </c>
      <c r="P16" s="26">
        <v>4044</v>
      </c>
      <c r="Q16" s="19" t="s">
        <v>5</v>
      </c>
      <c r="R16" s="26">
        <v>510</v>
      </c>
      <c r="S16" s="19" t="s">
        <v>5</v>
      </c>
    </row>
    <row r="17" spans="1:19" ht="7.5" customHeight="1">
      <c r="A17" s="26"/>
      <c r="B17" s="23" t="s">
        <v>247</v>
      </c>
      <c r="C17" s="18"/>
      <c r="D17" s="26">
        <v>0</v>
      </c>
      <c r="E17" s="19" t="s">
        <v>5</v>
      </c>
      <c r="F17" s="26">
        <v>101</v>
      </c>
      <c r="G17" s="19" t="s">
        <v>5</v>
      </c>
      <c r="H17" s="26">
        <v>0</v>
      </c>
      <c r="I17" s="19" t="s">
        <v>5</v>
      </c>
      <c r="J17" s="26">
        <v>0</v>
      </c>
      <c r="K17" s="19" t="s">
        <v>5</v>
      </c>
      <c r="L17" s="26">
        <v>1</v>
      </c>
      <c r="M17" s="19" t="s">
        <v>5</v>
      </c>
      <c r="N17" s="26">
        <v>0</v>
      </c>
      <c r="O17" s="19" t="s">
        <v>5</v>
      </c>
      <c r="P17" s="26">
        <v>0</v>
      </c>
      <c r="Q17" s="19" t="s">
        <v>5</v>
      </c>
      <c r="R17" s="26">
        <v>0</v>
      </c>
      <c r="S17" s="19" t="s">
        <v>5</v>
      </c>
    </row>
    <row r="18" spans="1:19" ht="7.5" customHeight="1">
      <c r="A18" s="26"/>
      <c r="B18" s="23" t="s">
        <v>405</v>
      </c>
      <c r="C18" s="18"/>
      <c r="D18" s="26">
        <v>0</v>
      </c>
      <c r="E18" s="19" t="s">
        <v>5</v>
      </c>
      <c r="F18" s="26">
        <v>0</v>
      </c>
      <c r="G18" s="19" t="s">
        <v>5</v>
      </c>
      <c r="H18" s="26">
        <v>0</v>
      </c>
      <c r="I18" s="19" t="s">
        <v>5</v>
      </c>
      <c r="J18" s="26">
        <v>0</v>
      </c>
      <c r="K18" s="19" t="s">
        <v>5</v>
      </c>
      <c r="L18" s="26">
        <v>0</v>
      </c>
      <c r="M18" s="19" t="s">
        <v>5</v>
      </c>
      <c r="N18" s="26">
        <v>0</v>
      </c>
      <c r="O18" s="19" t="s">
        <v>5</v>
      </c>
      <c r="P18" s="26">
        <v>0</v>
      </c>
      <c r="Q18" s="19" t="s">
        <v>5</v>
      </c>
      <c r="R18" s="26">
        <v>0</v>
      </c>
      <c r="S18" s="19" t="s">
        <v>5</v>
      </c>
    </row>
    <row r="19" spans="1:19" ht="7.5" customHeight="1">
      <c r="A19" s="26"/>
      <c r="B19" s="23" t="s">
        <v>353</v>
      </c>
      <c r="C19" s="18"/>
      <c r="D19" s="26">
        <v>201</v>
      </c>
      <c r="E19" s="19" t="s">
        <v>5</v>
      </c>
      <c r="F19" s="26">
        <v>76</v>
      </c>
      <c r="G19" s="19" t="s">
        <v>5</v>
      </c>
      <c r="H19" s="26">
        <v>185</v>
      </c>
      <c r="I19" s="19" t="s">
        <v>5</v>
      </c>
      <c r="J19" s="26">
        <v>184</v>
      </c>
      <c r="K19" s="19" t="s">
        <v>5</v>
      </c>
      <c r="L19" s="26">
        <v>70</v>
      </c>
      <c r="M19" s="19" t="s">
        <v>5</v>
      </c>
      <c r="N19" s="26">
        <v>2</v>
      </c>
      <c r="O19" s="19" t="s">
        <v>5</v>
      </c>
      <c r="P19" s="26">
        <v>0</v>
      </c>
      <c r="Q19" s="19" t="s">
        <v>5</v>
      </c>
      <c r="R19" s="26">
        <v>0</v>
      </c>
      <c r="S19" s="19" t="s">
        <v>5</v>
      </c>
    </row>
    <row r="20" spans="1:19" ht="7.5" customHeight="1">
      <c r="A20" s="26"/>
      <c r="B20" s="23" t="s">
        <v>340</v>
      </c>
      <c r="C20" s="18"/>
      <c r="D20" s="26">
        <v>34</v>
      </c>
      <c r="E20" s="19" t="s">
        <v>5</v>
      </c>
      <c r="F20" s="26">
        <v>30</v>
      </c>
      <c r="G20" s="19" t="s">
        <v>5</v>
      </c>
      <c r="H20" s="26">
        <v>923</v>
      </c>
      <c r="I20" s="19" t="s">
        <v>5</v>
      </c>
      <c r="J20" s="26">
        <v>923</v>
      </c>
      <c r="K20" s="19" t="s">
        <v>5</v>
      </c>
      <c r="L20" s="26">
        <v>273</v>
      </c>
      <c r="M20" s="19" t="s">
        <v>5</v>
      </c>
      <c r="N20" s="26">
        <v>0</v>
      </c>
      <c r="O20" s="19" t="s">
        <v>5</v>
      </c>
      <c r="P20" s="26">
        <v>0</v>
      </c>
      <c r="Q20" s="19" t="s">
        <v>5</v>
      </c>
      <c r="R20" s="26">
        <v>0</v>
      </c>
      <c r="S20" s="19" t="s">
        <v>5</v>
      </c>
    </row>
    <row r="21" spans="1:19" ht="7.5" customHeight="1">
      <c r="A21" s="26"/>
      <c r="B21" s="23" t="s">
        <v>243</v>
      </c>
      <c r="C21" s="18"/>
      <c r="D21" s="26">
        <f>D13-SUM(D15:D20)</f>
        <v>16052</v>
      </c>
      <c r="E21" s="19"/>
      <c r="F21" s="26">
        <f>F13-SUM(F15:F20)</f>
        <v>2589</v>
      </c>
      <c r="G21" s="19"/>
      <c r="H21" s="26">
        <f>H13-SUM(H15:H20)</f>
        <v>105</v>
      </c>
      <c r="I21" s="19"/>
      <c r="J21" s="26">
        <f>J13-SUM(J15:J20)</f>
        <v>79</v>
      </c>
      <c r="K21" s="19"/>
      <c r="L21" s="26">
        <f>L13-SUM(L15:L20)</f>
        <v>1187</v>
      </c>
      <c r="M21" s="19"/>
      <c r="N21" s="26">
        <f>N13-SUM(N15:N20)</f>
        <v>1</v>
      </c>
      <c r="O21" s="19"/>
      <c r="P21" s="26">
        <f>P13-SUM(P15:P20)</f>
        <v>63</v>
      </c>
      <c r="Q21" s="19"/>
      <c r="R21" s="26">
        <f>R13-SUM(R15:R20)</f>
        <v>31</v>
      </c>
      <c r="S21" s="19"/>
    </row>
    <row r="22" spans="1:19" ht="7.5" customHeight="1">
      <c r="A22" s="26"/>
      <c r="B22" s="23" t="s">
        <v>562</v>
      </c>
      <c r="C22" s="18"/>
      <c r="D22" s="26">
        <v>761666</v>
      </c>
      <c r="E22" s="19" t="s">
        <v>5</v>
      </c>
      <c r="F22" s="26">
        <v>528556</v>
      </c>
      <c r="G22" s="19" t="s">
        <v>5</v>
      </c>
      <c r="H22" s="26">
        <v>372686</v>
      </c>
      <c r="I22" s="19" t="s">
        <v>5</v>
      </c>
      <c r="J22" s="26">
        <v>268663</v>
      </c>
      <c r="K22" s="19" t="s">
        <v>5</v>
      </c>
      <c r="L22" s="26">
        <v>246984</v>
      </c>
      <c r="M22" s="19" t="s">
        <v>5</v>
      </c>
      <c r="N22" s="26">
        <v>27519</v>
      </c>
      <c r="O22" s="19" t="s">
        <v>5</v>
      </c>
      <c r="P22" s="26">
        <v>22286</v>
      </c>
      <c r="Q22" s="19" t="s">
        <v>5</v>
      </c>
      <c r="R22" s="26">
        <v>23516</v>
      </c>
      <c r="S22" s="19" t="s">
        <v>5</v>
      </c>
    </row>
    <row r="23" spans="1:19" ht="7.5" customHeight="1">
      <c r="A23" s="26"/>
      <c r="B23" s="23" t="s">
        <v>252</v>
      </c>
      <c r="C23" s="18"/>
      <c r="D23" s="26"/>
      <c r="E23" s="19"/>
      <c r="F23" s="26"/>
      <c r="G23" s="19"/>
      <c r="H23" s="26"/>
      <c r="I23" s="19"/>
      <c r="J23" s="26"/>
      <c r="K23" s="19"/>
      <c r="L23" s="26"/>
      <c r="M23" s="19"/>
      <c r="N23" s="26"/>
      <c r="O23" s="19"/>
      <c r="P23" s="26"/>
      <c r="Q23" s="19"/>
      <c r="R23" s="26"/>
      <c r="S23" s="19"/>
    </row>
    <row r="24" spans="1:19" ht="7.5" customHeight="1">
      <c r="A24" s="26"/>
      <c r="B24" s="23" t="s">
        <v>253</v>
      </c>
      <c r="C24" s="18"/>
      <c r="D24" s="26">
        <v>160811</v>
      </c>
      <c r="E24" s="19" t="s">
        <v>5</v>
      </c>
      <c r="F24" s="26">
        <v>81411</v>
      </c>
      <c r="G24" s="19" t="s">
        <v>5</v>
      </c>
      <c r="H24" s="26">
        <v>69967</v>
      </c>
      <c r="I24" s="19" t="s">
        <v>5</v>
      </c>
      <c r="J24" s="26">
        <v>57507</v>
      </c>
      <c r="K24" s="19" t="s">
        <v>5</v>
      </c>
      <c r="L24" s="26">
        <v>26678</v>
      </c>
      <c r="M24" s="19" t="s">
        <v>5</v>
      </c>
      <c r="N24" s="26">
        <v>3339</v>
      </c>
      <c r="O24" s="19" t="s">
        <v>5</v>
      </c>
      <c r="P24" s="26">
        <v>2828</v>
      </c>
      <c r="Q24" s="19" t="s">
        <v>5</v>
      </c>
      <c r="R24" s="26">
        <v>2904</v>
      </c>
      <c r="S24" s="19" t="s">
        <v>5</v>
      </c>
    </row>
    <row r="25" spans="1:19" ht="7.5" customHeight="1">
      <c r="A25" s="26"/>
      <c r="B25" s="23" t="s">
        <v>680</v>
      </c>
      <c r="C25" s="18"/>
      <c r="D25" s="26">
        <v>0</v>
      </c>
      <c r="E25" s="19" t="s">
        <v>5</v>
      </c>
      <c r="F25" s="26">
        <v>0</v>
      </c>
      <c r="G25" s="19" t="s">
        <v>5</v>
      </c>
      <c r="H25" s="26">
        <v>0</v>
      </c>
      <c r="I25" s="19" t="s">
        <v>5</v>
      </c>
      <c r="J25" s="26">
        <v>0</v>
      </c>
      <c r="K25" s="19" t="s">
        <v>5</v>
      </c>
      <c r="L25" s="26">
        <v>0</v>
      </c>
      <c r="M25" s="19" t="s">
        <v>5</v>
      </c>
      <c r="N25" s="26">
        <v>0</v>
      </c>
      <c r="O25" s="19" t="s">
        <v>5</v>
      </c>
      <c r="P25" s="26">
        <v>0</v>
      </c>
      <c r="Q25" s="19" t="s">
        <v>5</v>
      </c>
      <c r="R25" s="26">
        <v>0</v>
      </c>
      <c r="S25" s="19" t="s">
        <v>5</v>
      </c>
    </row>
    <row r="26" spans="1:19" ht="7.5" customHeight="1">
      <c r="A26" s="26"/>
      <c r="B26" s="23" t="s">
        <v>311</v>
      </c>
      <c r="C26" s="18"/>
      <c r="D26" s="26">
        <v>14161</v>
      </c>
      <c r="E26" s="19" t="s">
        <v>5</v>
      </c>
      <c r="F26" s="26">
        <v>9860</v>
      </c>
      <c r="G26" s="19" t="s">
        <v>5</v>
      </c>
      <c r="H26" s="26">
        <v>5231</v>
      </c>
      <c r="I26" s="19" t="s">
        <v>5</v>
      </c>
      <c r="J26" s="26">
        <v>4497</v>
      </c>
      <c r="K26" s="19" t="s">
        <v>5</v>
      </c>
      <c r="L26" s="26">
        <v>3253</v>
      </c>
      <c r="M26" s="19" t="s">
        <v>5</v>
      </c>
      <c r="N26" s="26">
        <v>426</v>
      </c>
      <c r="O26" s="19" t="s">
        <v>5</v>
      </c>
      <c r="P26" s="26">
        <v>775</v>
      </c>
      <c r="Q26" s="19" t="s">
        <v>5</v>
      </c>
      <c r="R26" s="26">
        <v>126</v>
      </c>
      <c r="S26" s="19" t="s">
        <v>5</v>
      </c>
    </row>
    <row r="27" spans="1:19" ht="7.5" customHeight="1">
      <c r="A27" s="26"/>
      <c r="B27" s="23" t="s">
        <v>240</v>
      </c>
      <c r="C27" s="18"/>
      <c r="D27" s="26">
        <v>0</v>
      </c>
      <c r="E27" s="19" t="s">
        <v>5</v>
      </c>
      <c r="F27" s="26">
        <v>1052</v>
      </c>
      <c r="G27" s="19" t="s">
        <v>5</v>
      </c>
      <c r="H27" s="26">
        <v>0</v>
      </c>
      <c r="I27" s="19" t="s">
        <v>5</v>
      </c>
      <c r="J27" s="26">
        <v>0</v>
      </c>
      <c r="K27" s="19" t="s">
        <v>5</v>
      </c>
      <c r="L27" s="26">
        <v>0</v>
      </c>
      <c r="M27" s="19" t="s">
        <v>5</v>
      </c>
      <c r="N27" s="26">
        <v>0</v>
      </c>
      <c r="O27" s="19" t="s">
        <v>5</v>
      </c>
      <c r="P27" s="26">
        <v>0</v>
      </c>
      <c r="Q27" s="19" t="s">
        <v>5</v>
      </c>
      <c r="R27" s="26">
        <v>0</v>
      </c>
      <c r="S27" s="19" t="s">
        <v>5</v>
      </c>
    </row>
    <row r="28" spans="1:19" ht="7.5" customHeight="1">
      <c r="A28" s="26"/>
      <c r="B28" s="23" t="s">
        <v>418</v>
      </c>
      <c r="C28" s="18"/>
      <c r="D28" s="26">
        <v>86</v>
      </c>
      <c r="E28" s="19" t="s">
        <v>5</v>
      </c>
      <c r="F28" s="26">
        <v>0</v>
      </c>
      <c r="G28" s="19" t="s">
        <v>5</v>
      </c>
      <c r="H28" s="26">
        <v>0</v>
      </c>
      <c r="I28" s="19" t="s">
        <v>5</v>
      </c>
      <c r="J28" s="26">
        <v>0</v>
      </c>
      <c r="K28" s="19" t="s">
        <v>5</v>
      </c>
      <c r="L28" s="26">
        <v>0</v>
      </c>
      <c r="M28" s="19" t="s">
        <v>5</v>
      </c>
      <c r="N28" s="26">
        <v>0</v>
      </c>
      <c r="O28" s="19" t="s">
        <v>5</v>
      </c>
      <c r="P28" s="26">
        <v>0</v>
      </c>
      <c r="Q28" s="19" t="s">
        <v>5</v>
      </c>
      <c r="R28" s="26">
        <v>0</v>
      </c>
      <c r="S28" s="19" t="s">
        <v>5</v>
      </c>
    </row>
    <row r="29" spans="1:19" ht="7.5" customHeight="1">
      <c r="A29" s="26"/>
      <c r="B29" s="23" t="s">
        <v>353</v>
      </c>
      <c r="C29" s="18"/>
      <c r="D29" s="26">
        <v>25486</v>
      </c>
      <c r="E29" s="19" t="s">
        <v>5</v>
      </c>
      <c r="F29" s="26">
        <v>6371</v>
      </c>
      <c r="G29" s="19" t="s">
        <v>5</v>
      </c>
      <c r="H29" s="26">
        <v>4444</v>
      </c>
      <c r="I29" s="19" t="s">
        <v>5</v>
      </c>
      <c r="J29" s="26">
        <v>4352</v>
      </c>
      <c r="K29" s="19" t="s">
        <v>5</v>
      </c>
      <c r="L29" s="26">
        <v>10013</v>
      </c>
      <c r="M29" s="19" t="s">
        <v>5</v>
      </c>
      <c r="N29" s="26">
        <v>926</v>
      </c>
      <c r="O29" s="19" t="s">
        <v>5</v>
      </c>
      <c r="P29" s="26">
        <v>0</v>
      </c>
      <c r="Q29" s="19" t="s">
        <v>5</v>
      </c>
      <c r="R29" s="26">
        <v>0</v>
      </c>
      <c r="S29" s="19" t="s">
        <v>5</v>
      </c>
    </row>
    <row r="30" spans="1:19" ht="7.5" customHeight="1">
      <c r="A30" s="26"/>
      <c r="B30" s="23" t="s">
        <v>313</v>
      </c>
      <c r="C30" s="18"/>
      <c r="D30" s="26">
        <v>0</v>
      </c>
      <c r="E30" s="19" t="s">
        <v>5</v>
      </c>
      <c r="F30" s="26">
        <v>0</v>
      </c>
      <c r="G30" s="19" t="s">
        <v>5</v>
      </c>
      <c r="H30" s="26">
        <v>35</v>
      </c>
      <c r="I30" s="19" t="s">
        <v>5</v>
      </c>
      <c r="J30" s="26">
        <v>35</v>
      </c>
      <c r="K30" s="19" t="s">
        <v>5</v>
      </c>
      <c r="L30" s="26">
        <v>0</v>
      </c>
      <c r="M30" s="19" t="s">
        <v>5</v>
      </c>
      <c r="N30" s="26">
        <v>0</v>
      </c>
      <c r="O30" s="19" t="s">
        <v>5</v>
      </c>
      <c r="P30" s="26">
        <v>0</v>
      </c>
      <c r="Q30" s="19" t="s">
        <v>5</v>
      </c>
      <c r="R30" s="26">
        <v>0</v>
      </c>
      <c r="S30" s="19" t="s">
        <v>5</v>
      </c>
    </row>
    <row r="31" spans="1:19" ht="7.5" customHeight="1">
      <c r="A31" s="26"/>
      <c r="B31" s="23" t="s">
        <v>340</v>
      </c>
      <c r="C31" s="18"/>
      <c r="D31" s="26">
        <v>431452</v>
      </c>
      <c r="E31" s="19" t="s">
        <v>5</v>
      </c>
      <c r="F31" s="26">
        <v>317634</v>
      </c>
      <c r="G31" s="19" t="s">
        <v>5</v>
      </c>
      <c r="H31" s="26">
        <v>207568</v>
      </c>
      <c r="I31" s="19" t="s">
        <v>5</v>
      </c>
      <c r="J31" s="26">
        <v>135787</v>
      </c>
      <c r="K31" s="19" t="s">
        <v>5</v>
      </c>
      <c r="L31" s="26">
        <v>139151</v>
      </c>
      <c r="M31" s="19" t="s">
        <v>5</v>
      </c>
      <c r="N31" s="26">
        <v>13660</v>
      </c>
      <c r="O31" s="19" t="s">
        <v>5</v>
      </c>
      <c r="P31" s="26">
        <v>9875</v>
      </c>
      <c r="Q31" s="19" t="s">
        <v>5</v>
      </c>
      <c r="R31" s="26">
        <v>11772</v>
      </c>
      <c r="S31" s="19" t="s">
        <v>5</v>
      </c>
    </row>
    <row r="32" spans="1:19" ht="7.5" customHeight="1">
      <c r="A32" s="26"/>
      <c r="B32" s="23" t="s">
        <v>342</v>
      </c>
      <c r="C32" s="18"/>
      <c r="D32" s="26">
        <v>0</v>
      </c>
      <c r="E32" s="19" t="s">
        <v>5</v>
      </c>
      <c r="F32" s="26">
        <v>0</v>
      </c>
      <c r="G32" s="19" t="s">
        <v>5</v>
      </c>
      <c r="H32" s="26">
        <v>0</v>
      </c>
      <c r="I32" s="19" t="s">
        <v>5</v>
      </c>
      <c r="J32" s="26">
        <v>0</v>
      </c>
      <c r="K32" s="19" t="s">
        <v>5</v>
      </c>
      <c r="L32" s="26">
        <v>0</v>
      </c>
      <c r="M32" s="19" t="s">
        <v>5</v>
      </c>
      <c r="N32" s="26">
        <v>0</v>
      </c>
      <c r="O32" s="19" t="s">
        <v>5</v>
      </c>
      <c r="P32" s="26">
        <v>0</v>
      </c>
      <c r="Q32" s="19" t="s">
        <v>5</v>
      </c>
      <c r="R32" s="26">
        <v>0</v>
      </c>
      <c r="S32" s="19" t="s">
        <v>5</v>
      </c>
    </row>
    <row r="33" spans="1:19" ht="7.5" customHeight="1">
      <c r="A33" s="26"/>
      <c r="B33" s="23" t="s">
        <v>681</v>
      </c>
      <c r="C33" s="18"/>
      <c r="D33" s="26">
        <v>3090</v>
      </c>
      <c r="E33" s="19" t="s">
        <v>5</v>
      </c>
      <c r="F33" s="26">
        <v>9626</v>
      </c>
      <c r="G33" s="19" t="s">
        <v>5</v>
      </c>
      <c r="H33" s="26">
        <v>29508</v>
      </c>
      <c r="I33" s="19" t="s">
        <v>5</v>
      </c>
      <c r="J33" s="26">
        <v>20003</v>
      </c>
      <c r="K33" s="19" t="s">
        <v>5</v>
      </c>
      <c r="L33" s="26">
        <v>17388</v>
      </c>
      <c r="M33" s="19" t="s">
        <v>5</v>
      </c>
      <c r="N33" s="26">
        <v>291</v>
      </c>
      <c r="O33" s="19" t="s">
        <v>5</v>
      </c>
      <c r="P33" s="26">
        <v>0</v>
      </c>
      <c r="Q33" s="19" t="s">
        <v>5</v>
      </c>
      <c r="R33" s="26">
        <v>0</v>
      </c>
      <c r="S33" s="19" t="s">
        <v>5</v>
      </c>
    </row>
    <row r="34" spans="1:19" ht="7.5" customHeight="1">
      <c r="A34" s="26"/>
      <c r="B34" s="23" t="s">
        <v>249</v>
      </c>
      <c r="C34" s="18"/>
      <c r="D34" s="26">
        <v>63</v>
      </c>
      <c r="E34" s="19" t="s">
        <v>5</v>
      </c>
      <c r="F34" s="26">
        <v>17593</v>
      </c>
      <c r="G34" s="19" t="s">
        <v>5</v>
      </c>
      <c r="H34" s="26">
        <v>1827</v>
      </c>
      <c r="I34" s="19" t="s">
        <v>5</v>
      </c>
      <c r="J34" s="26">
        <v>1048</v>
      </c>
      <c r="K34" s="19" t="s">
        <v>5</v>
      </c>
      <c r="L34" s="26">
        <v>11634</v>
      </c>
      <c r="M34" s="19" t="s">
        <v>5</v>
      </c>
      <c r="N34" s="26">
        <v>3836</v>
      </c>
      <c r="O34" s="19" t="s">
        <v>5</v>
      </c>
      <c r="P34" s="26">
        <v>3273</v>
      </c>
      <c r="Q34" s="19" t="s">
        <v>5</v>
      </c>
      <c r="R34" s="26">
        <v>2512</v>
      </c>
      <c r="S34" s="19" t="s">
        <v>5</v>
      </c>
    </row>
    <row r="35" spans="1:19" ht="7.5" customHeight="1">
      <c r="A35" s="26"/>
      <c r="B35" s="23" t="s">
        <v>682</v>
      </c>
      <c r="C35" s="18"/>
      <c r="D35" s="26">
        <f>D22-SUM(D24:D34)</f>
        <v>126517</v>
      </c>
      <c r="E35" s="19"/>
      <c r="F35" s="26">
        <f>F22-SUM(F24:F34)</f>
        <v>85009</v>
      </c>
      <c r="G35" s="19"/>
      <c r="H35" s="26">
        <f>H22-SUM(H24:H34)</f>
        <v>54106</v>
      </c>
      <c r="I35" s="19"/>
      <c r="J35" s="26">
        <f>J22-SUM(J24:J34)</f>
        <v>45434</v>
      </c>
      <c r="K35" s="19"/>
      <c r="L35" s="26">
        <f>L22-SUM(L24:L34)</f>
        <v>38867</v>
      </c>
      <c r="M35" s="19"/>
      <c r="N35" s="26">
        <f>N22-SUM(N24:N34)</f>
        <v>5041</v>
      </c>
      <c r="O35" s="19"/>
      <c r="P35" s="26">
        <f>P22-SUM(P24:P34)</f>
        <v>5535</v>
      </c>
      <c r="Q35" s="19"/>
      <c r="R35" s="26">
        <f>R22-SUM(R24:R34)</f>
        <v>6202</v>
      </c>
      <c r="S35" s="19"/>
    </row>
    <row r="36" spans="1:19" ht="8.25" customHeight="1">
      <c r="A36" s="26"/>
      <c r="B36" s="7" t="s">
        <v>210</v>
      </c>
      <c r="C36" s="13"/>
      <c r="D36" s="26"/>
      <c r="E36" s="19"/>
      <c r="F36" s="26"/>
      <c r="G36" s="19"/>
      <c r="H36" s="26"/>
      <c r="I36" s="19"/>
      <c r="J36" s="26"/>
      <c r="K36" s="19"/>
      <c r="L36" s="26"/>
      <c r="M36" s="19"/>
      <c r="N36" s="26"/>
      <c r="O36" s="19"/>
      <c r="P36" s="26"/>
      <c r="Q36" s="19"/>
      <c r="R36" s="26"/>
      <c r="S36" s="19"/>
    </row>
    <row r="37" spans="1:19" ht="7.5" customHeight="1">
      <c r="A37" s="26"/>
      <c r="B37" s="23" t="s">
        <v>205</v>
      </c>
      <c r="C37" s="18"/>
      <c r="D37" s="26">
        <v>12000</v>
      </c>
      <c r="E37" s="19" t="s">
        <v>5</v>
      </c>
      <c r="F37" s="26">
        <v>12000</v>
      </c>
      <c r="G37" s="19" t="s">
        <v>5</v>
      </c>
      <c r="H37" s="26">
        <v>12000</v>
      </c>
      <c r="I37" s="19" t="s">
        <v>5</v>
      </c>
      <c r="J37" s="27">
        <v>9000</v>
      </c>
      <c r="K37" s="19"/>
      <c r="L37" s="26">
        <v>9000</v>
      </c>
      <c r="M37" s="19" t="s">
        <v>5</v>
      </c>
      <c r="N37" s="27">
        <v>1000</v>
      </c>
      <c r="O37" s="19"/>
      <c r="P37" s="27">
        <v>1000</v>
      </c>
      <c r="Q37" s="19"/>
      <c r="R37" s="27">
        <v>1000</v>
      </c>
      <c r="S37" s="19"/>
    </row>
    <row r="38" spans="1:19" ht="8.25" customHeight="1">
      <c r="A38" s="26"/>
      <c r="B38" s="7" t="s">
        <v>364</v>
      </c>
      <c r="C38" s="13"/>
      <c r="D38" s="26"/>
      <c r="E38" s="19"/>
      <c r="F38" s="26"/>
      <c r="G38" s="19"/>
      <c r="H38" s="26"/>
      <c r="I38" s="19"/>
      <c r="J38" s="26"/>
      <c r="K38" s="19"/>
      <c r="L38" s="26"/>
      <c r="M38" s="19"/>
      <c r="N38" s="26"/>
      <c r="O38" s="19"/>
      <c r="P38" s="26"/>
      <c r="Q38" s="19"/>
      <c r="R38" s="26"/>
      <c r="S38" s="19"/>
    </row>
    <row r="39" spans="1:19" ht="7.5" customHeight="1">
      <c r="A39" s="26"/>
      <c r="B39" s="23" t="s">
        <v>185</v>
      </c>
      <c r="C39" s="18"/>
      <c r="D39" s="26"/>
      <c r="E39" s="19"/>
      <c r="F39" s="26"/>
      <c r="G39" s="19"/>
      <c r="H39" s="26"/>
      <c r="I39" s="19"/>
      <c r="J39" s="26"/>
      <c r="K39" s="19"/>
      <c r="L39" s="26"/>
      <c r="M39" s="19"/>
      <c r="N39" s="26"/>
      <c r="O39" s="19"/>
      <c r="P39" s="26"/>
      <c r="Q39" s="19"/>
      <c r="R39" s="26"/>
      <c r="S39" s="19"/>
    </row>
    <row r="40" spans="1:19" ht="7.5" customHeight="1">
      <c r="A40" s="26"/>
      <c r="B40" s="23" t="s">
        <v>203</v>
      </c>
      <c r="C40" s="18"/>
      <c r="D40" s="26">
        <v>11856</v>
      </c>
      <c r="E40" s="19" t="s">
        <v>5</v>
      </c>
      <c r="F40" s="26">
        <v>11856</v>
      </c>
      <c r="G40" s="19" t="s">
        <v>5</v>
      </c>
      <c r="H40" s="26">
        <v>11860</v>
      </c>
      <c r="I40" s="19" t="s">
        <v>5</v>
      </c>
      <c r="J40" s="27">
        <v>11856</v>
      </c>
      <c r="K40" s="19"/>
      <c r="L40" s="26">
        <v>11860</v>
      </c>
      <c r="M40" s="19" t="s">
        <v>5</v>
      </c>
      <c r="N40" s="27">
        <v>11860</v>
      </c>
      <c r="O40" s="19"/>
      <c r="P40" s="27">
        <v>11860</v>
      </c>
      <c r="Q40" s="19"/>
      <c r="R40" s="27">
        <v>11860</v>
      </c>
      <c r="S40" s="19"/>
    </row>
    <row r="41" spans="1:19" ht="7.5" customHeight="1">
      <c r="A41" s="26"/>
      <c r="B41" s="23" t="s">
        <v>204</v>
      </c>
      <c r="C41" s="18"/>
      <c r="D41" s="26">
        <v>21044</v>
      </c>
      <c r="E41" s="19" t="s">
        <v>5</v>
      </c>
      <c r="F41" s="26">
        <v>21044</v>
      </c>
      <c r="G41" s="19" t="s">
        <v>5</v>
      </c>
      <c r="H41" s="26">
        <v>21045</v>
      </c>
      <c r="I41" s="19" t="s">
        <v>5</v>
      </c>
      <c r="J41" s="27">
        <v>21044</v>
      </c>
      <c r="K41" s="19"/>
      <c r="L41" s="26">
        <v>21000</v>
      </c>
      <c r="M41" s="19" t="s">
        <v>5</v>
      </c>
      <c r="N41" s="27">
        <v>21000</v>
      </c>
      <c r="O41" s="19"/>
      <c r="P41" s="27">
        <v>21000</v>
      </c>
      <c r="Q41" s="19"/>
      <c r="R41" s="27">
        <v>21000</v>
      </c>
      <c r="S41" s="19"/>
    </row>
    <row r="42" spans="1:19" ht="7.5" customHeight="1">
      <c r="A42" s="26"/>
      <c r="B42" s="23" t="s">
        <v>205</v>
      </c>
      <c r="C42" s="18"/>
      <c r="D42" s="26">
        <v>985</v>
      </c>
      <c r="E42" s="19" t="s">
        <v>5</v>
      </c>
      <c r="F42" s="26">
        <v>985</v>
      </c>
      <c r="G42" s="19" t="s">
        <v>5</v>
      </c>
      <c r="H42" s="26">
        <v>985</v>
      </c>
      <c r="I42" s="19" t="s">
        <v>5</v>
      </c>
      <c r="J42" s="27">
        <v>985</v>
      </c>
      <c r="K42" s="19"/>
      <c r="L42" s="26">
        <v>980</v>
      </c>
      <c r="M42" s="19" t="s">
        <v>5</v>
      </c>
      <c r="N42" s="27">
        <v>980</v>
      </c>
      <c r="O42" s="19"/>
      <c r="P42" s="27">
        <v>980</v>
      </c>
      <c r="Q42" s="19"/>
      <c r="R42" s="27">
        <v>980</v>
      </c>
      <c r="S42" s="19"/>
    </row>
    <row r="43" spans="1:19" ht="8.25" customHeight="1">
      <c r="A43" s="26"/>
      <c r="B43" s="7" t="s">
        <v>211</v>
      </c>
      <c r="C43" s="13"/>
      <c r="D43" s="26"/>
      <c r="E43" s="19"/>
      <c r="F43" s="26"/>
      <c r="G43" s="19"/>
      <c r="H43" s="26"/>
      <c r="I43" s="19"/>
      <c r="J43" s="26"/>
      <c r="K43" s="19"/>
      <c r="L43" s="26"/>
      <c r="M43" s="19"/>
      <c r="N43" s="26"/>
      <c r="O43" s="19"/>
      <c r="P43" s="26"/>
      <c r="Q43" s="19"/>
      <c r="R43" s="26"/>
      <c r="S43" s="19"/>
    </row>
    <row r="44" spans="1:19" ht="8.25" customHeight="1">
      <c r="A44" s="26"/>
      <c r="B44" s="7" t="s">
        <v>206</v>
      </c>
      <c r="C44" s="13"/>
      <c r="D44" s="26"/>
      <c r="E44" s="19"/>
      <c r="F44" s="26"/>
      <c r="G44" s="19"/>
      <c r="H44" s="26"/>
      <c r="I44" s="19"/>
      <c r="J44" s="26"/>
      <c r="K44" s="19"/>
      <c r="L44" s="26"/>
      <c r="M44" s="19"/>
      <c r="N44" s="26"/>
      <c r="O44" s="19"/>
      <c r="P44" s="26"/>
      <c r="Q44" s="19"/>
      <c r="R44" s="26"/>
      <c r="S44" s="19"/>
    </row>
    <row r="45" spans="1:19" ht="7.5" customHeight="1">
      <c r="A45" s="26"/>
      <c r="B45" s="23" t="s">
        <v>259</v>
      </c>
      <c r="C45" s="18"/>
      <c r="D45" s="26"/>
      <c r="E45" s="19"/>
      <c r="F45" s="26"/>
      <c r="G45" s="19"/>
      <c r="H45" s="26"/>
      <c r="I45" s="19"/>
      <c r="J45" s="26"/>
      <c r="K45" s="19"/>
      <c r="L45" s="26"/>
      <c r="M45" s="19"/>
      <c r="N45" s="26"/>
      <c r="O45" s="19"/>
      <c r="P45" s="26"/>
      <c r="Q45" s="19"/>
      <c r="R45" s="26"/>
      <c r="S45" s="19"/>
    </row>
    <row r="46" spans="1:19" ht="7.5" customHeight="1">
      <c r="A46" s="26"/>
      <c r="B46" s="23" t="s">
        <v>260</v>
      </c>
      <c r="C46" s="18"/>
      <c r="D46" s="26">
        <v>246</v>
      </c>
      <c r="E46" s="19" t="s">
        <v>5</v>
      </c>
      <c r="F46" s="26">
        <v>281</v>
      </c>
      <c r="G46" s="19" t="s">
        <v>5</v>
      </c>
      <c r="H46" s="26">
        <v>194</v>
      </c>
      <c r="I46" s="19" t="s">
        <v>5</v>
      </c>
      <c r="J46" s="26">
        <v>111</v>
      </c>
      <c r="K46" s="19" t="s">
        <v>5</v>
      </c>
      <c r="L46" s="26">
        <v>98</v>
      </c>
      <c r="M46" s="19" t="s">
        <v>5</v>
      </c>
      <c r="N46" s="26">
        <v>63</v>
      </c>
      <c r="O46" s="19" t="s">
        <v>5</v>
      </c>
      <c r="P46" s="26">
        <v>9</v>
      </c>
      <c r="Q46" s="19" t="s">
        <v>5</v>
      </c>
      <c r="R46" s="26">
        <v>10</v>
      </c>
      <c r="S46" s="19" t="s">
        <v>5</v>
      </c>
    </row>
    <row r="47" spans="1:19" ht="7.5" customHeight="1">
      <c r="A47" s="26"/>
      <c r="B47" s="23" t="s">
        <v>683</v>
      </c>
      <c r="C47" s="18"/>
      <c r="D47" s="26">
        <v>35</v>
      </c>
      <c r="E47" s="19" t="s">
        <v>5</v>
      </c>
      <c r="F47" s="26">
        <v>21</v>
      </c>
      <c r="G47" s="19" t="s">
        <v>5</v>
      </c>
      <c r="H47" s="26">
        <v>14</v>
      </c>
      <c r="I47" s="19" t="s">
        <v>5</v>
      </c>
      <c r="J47" s="26">
        <v>7</v>
      </c>
      <c r="K47" s="19" t="s">
        <v>5</v>
      </c>
      <c r="L47" s="26">
        <v>10</v>
      </c>
      <c r="M47" s="19" t="s">
        <v>5</v>
      </c>
      <c r="N47" s="26">
        <v>0</v>
      </c>
      <c r="O47" s="19" t="s">
        <v>5</v>
      </c>
      <c r="P47" s="26">
        <v>0</v>
      </c>
      <c r="Q47" s="19" t="s">
        <v>5</v>
      </c>
      <c r="R47" s="26">
        <v>7</v>
      </c>
      <c r="S47" s="19" t="s">
        <v>5</v>
      </c>
    </row>
    <row r="48" spans="1:19" ht="7.5" customHeight="1">
      <c r="A48" s="26"/>
      <c r="B48" s="23" t="s">
        <v>684</v>
      </c>
      <c r="C48" s="18"/>
      <c r="D48" s="26">
        <v>79</v>
      </c>
      <c r="E48" s="19" t="s">
        <v>5</v>
      </c>
      <c r="F48" s="26">
        <v>44</v>
      </c>
      <c r="G48" s="19" t="s">
        <v>5</v>
      </c>
      <c r="H48" s="26">
        <v>42</v>
      </c>
      <c r="I48" s="19" t="s">
        <v>5</v>
      </c>
      <c r="J48" s="26">
        <v>33</v>
      </c>
      <c r="K48" s="19" t="s">
        <v>5</v>
      </c>
      <c r="L48" s="26">
        <v>88</v>
      </c>
      <c r="M48" s="19" t="s">
        <v>5</v>
      </c>
      <c r="N48" s="26">
        <v>23</v>
      </c>
      <c r="O48" s="19" t="s">
        <v>5</v>
      </c>
      <c r="P48" s="26">
        <v>0</v>
      </c>
      <c r="Q48" s="19" t="s">
        <v>5</v>
      </c>
      <c r="R48" s="26">
        <v>1</v>
      </c>
      <c r="S48" s="19" t="s">
        <v>5</v>
      </c>
    </row>
    <row r="49" spans="1:19" ht="7.5" customHeight="1">
      <c r="A49" s="26"/>
      <c r="B49" s="23" t="s">
        <v>263</v>
      </c>
      <c r="C49" s="18"/>
      <c r="D49" s="26">
        <v>42</v>
      </c>
      <c r="E49" s="19" t="s">
        <v>5</v>
      </c>
      <c r="F49" s="26">
        <v>36</v>
      </c>
      <c r="G49" s="19" t="s">
        <v>5</v>
      </c>
      <c r="H49" s="26">
        <v>41</v>
      </c>
      <c r="I49" s="19" t="s">
        <v>5</v>
      </c>
      <c r="J49" s="26">
        <v>33</v>
      </c>
      <c r="K49" s="19" t="s">
        <v>5</v>
      </c>
      <c r="L49" s="26">
        <v>26</v>
      </c>
      <c r="M49" s="19" t="s">
        <v>5</v>
      </c>
      <c r="N49" s="26">
        <v>5</v>
      </c>
      <c r="O49" s="19" t="s">
        <v>5</v>
      </c>
      <c r="P49" s="26">
        <v>5</v>
      </c>
      <c r="Q49" s="19" t="s">
        <v>5</v>
      </c>
      <c r="R49" s="26">
        <v>9</v>
      </c>
      <c r="S49" s="19" t="s">
        <v>5</v>
      </c>
    </row>
    <row r="50" spans="1:19" ht="7.5" customHeight="1">
      <c r="A50" s="26"/>
      <c r="B50" s="23"/>
      <c r="C50" s="18" t="s">
        <v>94</v>
      </c>
      <c r="D50" s="26">
        <f>SUM(D46:D49)</f>
        <v>402</v>
      </c>
      <c r="E50" s="19"/>
      <c r="F50" s="26">
        <f>SUM(F46:F49)</f>
        <v>382</v>
      </c>
      <c r="G50" s="19"/>
      <c r="H50" s="26">
        <f>SUM(H46:H49)</f>
        <v>291</v>
      </c>
      <c r="I50" s="19"/>
      <c r="J50" s="26">
        <f>SUM(J46:J49)</f>
        <v>184</v>
      </c>
      <c r="K50" s="19"/>
      <c r="L50" s="26">
        <f>SUM(L46:L49)</f>
        <v>222</v>
      </c>
      <c r="M50" s="19"/>
      <c r="N50" s="26">
        <f>SUM(N46:N49)</f>
        <v>91</v>
      </c>
      <c r="O50" s="19"/>
      <c r="P50" s="26">
        <f>SUM(P46:P49)</f>
        <v>14</v>
      </c>
      <c r="Q50" s="19"/>
      <c r="R50" s="26">
        <f>SUM(R46:R49)</f>
        <v>27</v>
      </c>
      <c r="S50" s="19"/>
    </row>
    <row r="51" spans="1:19" ht="7.5" customHeight="1">
      <c r="A51" s="26"/>
      <c r="B51" s="23" t="s">
        <v>264</v>
      </c>
      <c r="C51" s="18"/>
      <c r="D51" s="26"/>
      <c r="E51" s="19"/>
      <c r="F51" s="26"/>
      <c r="G51" s="19"/>
      <c r="H51" s="26"/>
      <c r="I51" s="19"/>
      <c r="J51" s="26"/>
      <c r="K51" s="19"/>
      <c r="L51" s="26"/>
      <c r="M51" s="19"/>
      <c r="N51" s="26"/>
      <c r="O51" s="19"/>
      <c r="P51" s="26"/>
      <c r="Q51" s="19"/>
      <c r="R51" s="26"/>
      <c r="S51" s="19"/>
    </row>
    <row r="52" spans="1:19" ht="7.5" customHeight="1">
      <c r="A52" s="26"/>
      <c r="B52" s="23" t="s">
        <v>260</v>
      </c>
      <c r="C52" s="18"/>
      <c r="D52" s="26">
        <v>30</v>
      </c>
      <c r="E52" s="19" t="s">
        <v>5</v>
      </c>
      <c r="F52" s="26">
        <v>36</v>
      </c>
      <c r="G52" s="19" t="s">
        <v>5</v>
      </c>
      <c r="H52" s="26">
        <v>12</v>
      </c>
      <c r="I52" s="19" t="s">
        <v>5</v>
      </c>
      <c r="J52" s="26">
        <v>6</v>
      </c>
      <c r="K52" s="19" t="s">
        <v>5</v>
      </c>
      <c r="L52" s="26">
        <v>5</v>
      </c>
      <c r="M52" s="19" t="s">
        <v>5</v>
      </c>
      <c r="N52" s="26">
        <v>2</v>
      </c>
      <c r="O52" s="19" t="s">
        <v>5</v>
      </c>
      <c r="P52" s="26">
        <v>0</v>
      </c>
      <c r="Q52" s="19" t="s">
        <v>5</v>
      </c>
      <c r="R52" s="26">
        <v>0</v>
      </c>
      <c r="S52" s="19" t="s">
        <v>5</v>
      </c>
    </row>
    <row r="53" spans="1:19" ht="7.5" customHeight="1">
      <c r="A53" s="26"/>
      <c r="B53" s="23" t="s">
        <v>685</v>
      </c>
      <c r="C53" s="18"/>
      <c r="D53" s="26">
        <v>166</v>
      </c>
      <c r="E53" s="19" t="s">
        <v>5</v>
      </c>
      <c r="F53" s="26">
        <v>101</v>
      </c>
      <c r="G53" s="19" t="s">
        <v>5</v>
      </c>
      <c r="H53" s="26">
        <v>103</v>
      </c>
      <c r="I53" s="19" t="s">
        <v>5</v>
      </c>
      <c r="J53" s="26">
        <v>82</v>
      </c>
      <c r="K53" s="19" t="s">
        <v>5</v>
      </c>
      <c r="L53" s="26">
        <v>145</v>
      </c>
      <c r="M53" s="19" t="s">
        <v>5</v>
      </c>
      <c r="N53" s="26">
        <v>4</v>
      </c>
      <c r="O53" s="19" t="s">
        <v>5</v>
      </c>
      <c r="P53" s="26">
        <v>39</v>
      </c>
      <c r="Q53" s="19" t="s">
        <v>5</v>
      </c>
      <c r="R53" s="26">
        <v>3</v>
      </c>
      <c r="S53" s="19" t="s">
        <v>5</v>
      </c>
    </row>
    <row r="54" spans="1:19" ht="7.5" customHeight="1">
      <c r="A54" s="26"/>
      <c r="B54" s="23" t="s">
        <v>686</v>
      </c>
      <c r="C54" s="18"/>
      <c r="D54" s="26">
        <v>10</v>
      </c>
      <c r="E54" s="19" t="s">
        <v>5</v>
      </c>
      <c r="F54" s="26">
        <v>90</v>
      </c>
      <c r="G54" s="19" t="s">
        <v>5</v>
      </c>
      <c r="H54" s="26">
        <v>9</v>
      </c>
      <c r="I54" s="19" t="s">
        <v>5</v>
      </c>
      <c r="J54" s="26">
        <v>8</v>
      </c>
      <c r="K54" s="19" t="s">
        <v>5</v>
      </c>
      <c r="L54" s="26">
        <v>7</v>
      </c>
      <c r="M54" s="19" t="s">
        <v>5</v>
      </c>
      <c r="N54" s="26">
        <v>0</v>
      </c>
      <c r="O54" s="19" t="s">
        <v>5</v>
      </c>
      <c r="P54" s="26">
        <v>2</v>
      </c>
      <c r="Q54" s="19" t="s">
        <v>5</v>
      </c>
      <c r="R54" s="26">
        <v>1</v>
      </c>
      <c r="S54" s="19" t="s">
        <v>5</v>
      </c>
    </row>
    <row r="55" spans="1:19" ht="7.5" customHeight="1">
      <c r="A55" s="26"/>
      <c r="B55" s="23" t="s">
        <v>263</v>
      </c>
      <c r="C55" s="18"/>
      <c r="D55" s="26">
        <v>39</v>
      </c>
      <c r="E55" s="19" t="s">
        <v>5</v>
      </c>
      <c r="F55" s="26">
        <v>56</v>
      </c>
      <c r="G55" s="19" t="s">
        <v>5</v>
      </c>
      <c r="H55" s="26">
        <v>41</v>
      </c>
      <c r="I55" s="19" t="s">
        <v>5</v>
      </c>
      <c r="J55" s="26">
        <v>35</v>
      </c>
      <c r="K55" s="19" t="s">
        <v>5</v>
      </c>
      <c r="L55" s="26">
        <v>63</v>
      </c>
      <c r="M55" s="19" t="s">
        <v>5</v>
      </c>
      <c r="N55" s="26">
        <v>0</v>
      </c>
      <c r="O55" s="19" t="s">
        <v>5</v>
      </c>
      <c r="P55" s="26">
        <v>19</v>
      </c>
      <c r="Q55" s="19" t="s">
        <v>5</v>
      </c>
      <c r="R55" s="26">
        <v>25</v>
      </c>
      <c r="S55" s="19" t="s">
        <v>5</v>
      </c>
    </row>
    <row r="56" spans="1:19" ht="7.5" customHeight="1">
      <c r="A56" s="26"/>
      <c r="B56" s="23"/>
      <c r="C56" s="18" t="s">
        <v>94</v>
      </c>
      <c r="D56" s="26">
        <f>SUM(D52:D55)</f>
        <v>245</v>
      </c>
      <c r="E56" s="19"/>
      <c r="F56" s="26">
        <f>SUM(F52:F55)</f>
        <v>283</v>
      </c>
      <c r="G56" s="19"/>
      <c r="H56" s="26">
        <f>SUM(H52:H55)</f>
        <v>165</v>
      </c>
      <c r="I56" s="19"/>
      <c r="J56" s="26">
        <f>SUM(J52:J55)</f>
        <v>131</v>
      </c>
      <c r="K56" s="19"/>
      <c r="L56" s="26">
        <f>SUM(L52:L55)</f>
        <v>220</v>
      </c>
      <c r="M56" s="19"/>
      <c r="N56" s="26">
        <f>SUM(N52:N55)</f>
        <v>6</v>
      </c>
      <c r="O56" s="19"/>
      <c r="P56" s="26">
        <f>SUM(P52:P55)</f>
        <v>60</v>
      </c>
      <c r="Q56" s="19"/>
      <c r="R56" s="26">
        <f>SUM(R52:R55)</f>
        <v>29</v>
      </c>
      <c r="S56" s="19"/>
    </row>
    <row r="57" spans="1:19" ht="7.5" customHeight="1">
      <c r="A57" s="26"/>
      <c r="B57" s="7"/>
      <c r="C57" s="13" t="s">
        <v>511</v>
      </c>
      <c r="D57" s="31">
        <f>D50+D56</f>
        <v>647</v>
      </c>
      <c r="E57" s="19"/>
      <c r="F57" s="31">
        <f>F50+F56</f>
        <v>665</v>
      </c>
      <c r="G57" s="19"/>
      <c r="H57" s="31">
        <f>H50+H56</f>
        <v>456</v>
      </c>
      <c r="I57" s="19"/>
      <c r="J57" s="31">
        <f>J50+J56</f>
        <v>315</v>
      </c>
      <c r="K57" s="19"/>
      <c r="L57" s="31">
        <f>L50+L56</f>
        <v>442</v>
      </c>
      <c r="M57" s="19"/>
      <c r="N57" s="31">
        <f>N50+N56</f>
        <v>97</v>
      </c>
      <c r="O57" s="19"/>
      <c r="P57" s="31">
        <f>P50+P56</f>
        <v>74</v>
      </c>
      <c r="Q57" s="19"/>
      <c r="R57" s="31">
        <f>R50+R56</f>
        <v>56</v>
      </c>
      <c r="S57" s="19"/>
    </row>
    <row r="58" spans="1:19" ht="8.25" customHeight="1">
      <c r="A58" s="26"/>
      <c r="B58" s="7" t="s">
        <v>207</v>
      </c>
      <c r="C58" s="13"/>
      <c r="D58" s="26"/>
      <c r="E58" s="19"/>
      <c r="F58" s="26"/>
      <c r="G58" s="19"/>
      <c r="H58" s="26"/>
      <c r="I58" s="19"/>
      <c r="J58" s="26"/>
      <c r="K58" s="19"/>
      <c r="L58" s="26"/>
      <c r="M58" s="19"/>
      <c r="N58" s="26"/>
      <c r="O58" s="19"/>
      <c r="P58" s="26"/>
      <c r="Q58" s="19"/>
      <c r="R58" s="26"/>
      <c r="S58" s="19"/>
    </row>
    <row r="59" spans="1:19" ht="7.5" customHeight="1">
      <c r="A59" s="26"/>
      <c r="B59" s="23" t="s">
        <v>259</v>
      </c>
      <c r="C59" s="18"/>
      <c r="D59" s="26"/>
      <c r="E59" s="19"/>
      <c r="F59" s="26"/>
      <c r="G59" s="19"/>
      <c r="H59" s="26"/>
      <c r="I59" s="19"/>
      <c r="J59" s="26"/>
      <c r="K59" s="19"/>
      <c r="L59" s="26"/>
      <c r="M59" s="19"/>
      <c r="N59" s="26"/>
      <c r="O59" s="19"/>
      <c r="P59" s="26"/>
      <c r="Q59" s="19"/>
      <c r="R59" s="26"/>
      <c r="S59" s="19"/>
    </row>
    <row r="60" spans="1:19" ht="7.5" customHeight="1">
      <c r="A60" s="26"/>
      <c r="B60" s="23" t="s">
        <v>260</v>
      </c>
      <c r="C60" s="18"/>
      <c r="D60" s="26">
        <v>10635</v>
      </c>
      <c r="E60" s="19" t="s">
        <v>5</v>
      </c>
      <c r="F60" s="26">
        <v>13082</v>
      </c>
      <c r="G60" s="19" t="s">
        <v>5</v>
      </c>
      <c r="H60" s="26">
        <v>14104</v>
      </c>
      <c r="I60" s="19" t="s">
        <v>5</v>
      </c>
      <c r="J60" s="26">
        <v>11017</v>
      </c>
      <c r="K60" s="19" t="s">
        <v>5</v>
      </c>
      <c r="L60" s="26">
        <v>8845</v>
      </c>
      <c r="M60" s="19" t="s">
        <v>5</v>
      </c>
      <c r="N60" s="26">
        <v>1017</v>
      </c>
      <c r="O60" s="19" t="s">
        <v>5</v>
      </c>
      <c r="P60" s="26">
        <v>1293</v>
      </c>
      <c r="Q60" s="19" t="s">
        <v>5</v>
      </c>
      <c r="R60" s="26">
        <v>1444</v>
      </c>
      <c r="S60" s="19" t="s">
        <v>5</v>
      </c>
    </row>
    <row r="61" spans="1:19" ht="7.5" customHeight="1">
      <c r="A61" s="26"/>
      <c r="B61" s="23" t="s">
        <v>687</v>
      </c>
      <c r="C61" s="18"/>
      <c r="D61" s="26">
        <v>153</v>
      </c>
      <c r="E61" s="19" t="s">
        <v>5</v>
      </c>
      <c r="F61" s="26">
        <v>258</v>
      </c>
      <c r="G61" s="19" t="s">
        <v>5</v>
      </c>
      <c r="H61" s="26">
        <v>0</v>
      </c>
      <c r="I61" s="19" t="s">
        <v>5</v>
      </c>
      <c r="J61" s="26">
        <v>0</v>
      </c>
      <c r="K61" s="19" t="s">
        <v>5</v>
      </c>
      <c r="L61" s="26">
        <v>6</v>
      </c>
      <c r="M61" s="19" t="s">
        <v>5</v>
      </c>
      <c r="N61" s="26">
        <v>0</v>
      </c>
      <c r="O61" s="19" t="s">
        <v>5</v>
      </c>
      <c r="P61" s="26">
        <v>0</v>
      </c>
      <c r="Q61" s="19" t="s">
        <v>5</v>
      </c>
      <c r="R61" s="26">
        <v>0</v>
      </c>
      <c r="S61" s="19" t="s">
        <v>5</v>
      </c>
    </row>
    <row r="62" spans="1:19" ht="7.5" customHeight="1">
      <c r="A62" s="26"/>
      <c r="B62" s="23" t="s">
        <v>688</v>
      </c>
      <c r="C62" s="18"/>
      <c r="D62" s="26">
        <v>66</v>
      </c>
      <c r="E62" s="19" t="s">
        <v>5</v>
      </c>
      <c r="F62" s="26">
        <v>37</v>
      </c>
      <c r="G62" s="19" t="s">
        <v>5</v>
      </c>
      <c r="H62" s="26">
        <v>39</v>
      </c>
      <c r="I62" s="19" t="s">
        <v>5</v>
      </c>
      <c r="J62" s="26">
        <v>39</v>
      </c>
      <c r="K62" s="19" t="s">
        <v>5</v>
      </c>
      <c r="L62" s="26">
        <v>9173</v>
      </c>
      <c r="M62" s="19" t="s">
        <v>5</v>
      </c>
      <c r="N62" s="26">
        <v>2090</v>
      </c>
      <c r="O62" s="19" t="s">
        <v>5</v>
      </c>
      <c r="P62" s="26">
        <v>3376</v>
      </c>
      <c r="Q62" s="19" t="s">
        <v>5</v>
      </c>
      <c r="R62" s="26">
        <v>3690</v>
      </c>
      <c r="S62" s="19" t="s">
        <v>5</v>
      </c>
    </row>
    <row r="63" spans="1:19" ht="7.5" customHeight="1">
      <c r="A63" s="26"/>
      <c r="B63" s="23" t="s">
        <v>263</v>
      </c>
      <c r="C63" s="18"/>
      <c r="D63" s="26">
        <v>0</v>
      </c>
      <c r="E63" s="19" t="s">
        <v>5</v>
      </c>
      <c r="F63" s="26">
        <v>0</v>
      </c>
      <c r="G63" s="19" t="s">
        <v>5</v>
      </c>
      <c r="H63" s="26">
        <v>0</v>
      </c>
      <c r="I63" s="19" t="s">
        <v>5</v>
      </c>
      <c r="J63" s="26">
        <v>0</v>
      </c>
      <c r="K63" s="19" t="s">
        <v>5</v>
      </c>
      <c r="L63" s="26">
        <v>0</v>
      </c>
      <c r="M63" s="19" t="s">
        <v>5</v>
      </c>
      <c r="N63" s="26">
        <v>0</v>
      </c>
      <c r="O63" s="19" t="s">
        <v>5</v>
      </c>
      <c r="P63" s="26">
        <v>0</v>
      </c>
      <c r="Q63" s="19" t="s">
        <v>5</v>
      </c>
      <c r="R63" s="26">
        <v>0</v>
      </c>
      <c r="S63" s="19" t="s">
        <v>5</v>
      </c>
    </row>
    <row r="64" spans="1:19" ht="7.5" customHeight="1">
      <c r="A64" s="26"/>
      <c r="B64" s="23"/>
      <c r="C64" s="18" t="s">
        <v>94</v>
      </c>
      <c r="D64" s="26">
        <f>SUM(D60:D63)</f>
        <v>10854</v>
      </c>
      <c r="E64" s="19"/>
      <c r="F64" s="26">
        <f>SUM(F60:F63)</f>
        <v>13377</v>
      </c>
      <c r="G64" s="19"/>
      <c r="H64" s="26">
        <f>SUM(H60:H63)</f>
        <v>14143</v>
      </c>
      <c r="I64" s="19"/>
      <c r="J64" s="26">
        <f>SUM(J60:J63)</f>
        <v>11056</v>
      </c>
      <c r="K64" s="19"/>
      <c r="L64" s="26">
        <f>SUM(L60:L63)</f>
        <v>18024</v>
      </c>
      <c r="M64" s="19"/>
      <c r="N64" s="26">
        <f>SUM(N60:N63)</f>
        <v>3107</v>
      </c>
      <c r="O64" s="19"/>
      <c r="P64" s="26">
        <f>SUM(P60:P63)</f>
        <v>4669</v>
      </c>
      <c r="Q64" s="19"/>
      <c r="R64" s="26">
        <f>SUM(R60:R63)</f>
        <v>5134</v>
      </c>
      <c r="S64" s="19"/>
    </row>
    <row r="65" spans="1:19" ht="7.5" customHeight="1">
      <c r="A65" s="26"/>
      <c r="B65" s="23" t="s">
        <v>264</v>
      </c>
      <c r="C65" s="18"/>
      <c r="D65" s="26"/>
      <c r="E65" s="19"/>
      <c r="F65" s="26"/>
      <c r="G65" s="19"/>
      <c r="H65" s="26"/>
      <c r="I65" s="19"/>
      <c r="J65" s="26"/>
      <c r="K65" s="19"/>
      <c r="L65" s="26"/>
      <c r="M65" s="19"/>
      <c r="N65" s="26"/>
      <c r="O65" s="19"/>
      <c r="P65" s="26"/>
      <c r="Q65" s="19"/>
      <c r="R65" s="26"/>
      <c r="S65" s="19"/>
    </row>
    <row r="66" spans="1:19" ht="7.5" customHeight="1">
      <c r="A66" s="26"/>
      <c r="B66" s="23" t="s">
        <v>260</v>
      </c>
      <c r="C66" s="18"/>
      <c r="D66" s="26">
        <v>0</v>
      </c>
      <c r="E66" s="19" t="s">
        <v>5</v>
      </c>
      <c r="F66" s="26">
        <v>0</v>
      </c>
      <c r="G66" s="19" t="s">
        <v>5</v>
      </c>
      <c r="H66" s="26">
        <v>0</v>
      </c>
      <c r="I66" s="19" t="s">
        <v>5</v>
      </c>
      <c r="J66" s="26">
        <v>0</v>
      </c>
      <c r="K66" s="19" t="s">
        <v>5</v>
      </c>
      <c r="L66" s="26">
        <v>2</v>
      </c>
      <c r="M66" s="19" t="s">
        <v>5</v>
      </c>
      <c r="N66" s="26">
        <v>0</v>
      </c>
      <c r="O66" s="19" t="s">
        <v>5</v>
      </c>
      <c r="P66" s="26">
        <v>0</v>
      </c>
      <c r="Q66" s="19" t="s">
        <v>5</v>
      </c>
      <c r="R66" s="26">
        <v>2</v>
      </c>
      <c r="S66" s="19" t="s">
        <v>5</v>
      </c>
    </row>
    <row r="67" spans="1:19" ht="7.5" customHeight="1">
      <c r="A67" s="26"/>
      <c r="B67" s="23" t="s">
        <v>689</v>
      </c>
      <c r="C67" s="18"/>
      <c r="D67" s="26">
        <v>269</v>
      </c>
      <c r="E67" s="19" t="s">
        <v>5</v>
      </c>
      <c r="F67" s="26">
        <v>3</v>
      </c>
      <c r="G67" s="19" t="s">
        <v>5</v>
      </c>
      <c r="H67" s="26">
        <v>3</v>
      </c>
      <c r="I67" s="19" t="s">
        <v>5</v>
      </c>
      <c r="J67" s="26">
        <v>0</v>
      </c>
      <c r="K67" s="19" t="s">
        <v>5</v>
      </c>
      <c r="L67" s="26">
        <v>9</v>
      </c>
      <c r="M67" s="19" t="s">
        <v>5</v>
      </c>
      <c r="N67" s="26">
        <v>3</v>
      </c>
      <c r="O67" s="19" t="s">
        <v>5</v>
      </c>
      <c r="P67" s="26">
        <v>2</v>
      </c>
      <c r="Q67" s="19" t="s">
        <v>5</v>
      </c>
      <c r="R67" s="26">
        <v>0</v>
      </c>
      <c r="S67" s="19" t="s">
        <v>5</v>
      </c>
    </row>
    <row r="68" spans="1:19" ht="7.5" customHeight="1">
      <c r="A68" s="26"/>
      <c r="B68" s="23" t="s">
        <v>690</v>
      </c>
      <c r="C68" s="18"/>
      <c r="D68" s="26">
        <v>2</v>
      </c>
      <c r="E68" s="19" t="s">
        <v>5</v>
      </c>
      <c r="F68" s="26">
        <v>3</v>
      </c>
      <c r="G68" s="19" t="s">
        <v>5</v>
      </c>
      <c r="H68" s="26">
        <v>0</v>
      </c>
      <c r="I68" s="19" t="s">
        <v>5</v>
      </c>
      <c r="J68" s="26">
        <v>0</v>
      </c>
      <c r="K68" s="19" t="s">
        <v>5</v>
      </c>
      <c r="L68" s="26">
        <v>1</v>
      </c>
      <c r="M68" s="19" t="s">
        <v>5</v>
      </c>
      <c r="N68" s="26">
        <v>0</v>
      </c>
      <c r="O68" s="19" t="s">
        <v>5</v>
      </c>
      <c r="P68" s="26">
        <v>1</v>
      </c>
      <c r="Q68" s="19" t="s">
        <v>5</v>
      </c>
      <c r="R68" s="26">
        <v>0</v>
      </c>
      <c r="S68" s="19" t="s">
        <v>5</v>
      </c>
    </row>
    <row r="69" spans="1:19" ht="7.5" customHeight="1">
      <c r="A69" s="26"/>
      <c r="B69" s="23" t="s">
        <v>263</v>
      </c>
      <c r="C69" s="18"/>
      <c r="D69" s="26">
        <v>0</v>
      </c>
      <c r="E69" s="19" t="s">
        <v>5</v>
      </c>
      <c r="F69" s="26">
        <v>1</v>
      </c>
      <c r="G69" s="19" t="s">
        <v>5</v>
      </c>
      <c r="H69" s="26">
        <v>0</v>
      </c>
      <c r="I69" s="19" t="s">
        <v>5</v>
      </c>
      <c r="J69" s="26">
        <v>0</v>
      </c>
      <c r="K69" s="19" t="s">
        <v>5</v>
      </c>
      <c r="L69" s="26">
        <v>0</v>
      </c>
      <c r="M69" s="19" t="s">
        <v>5</v>
      </c>
      <c r="N69" s="26">
        <v>0</v>
      </c>
      <c r="O69" s="19" t="s">
        <v>5</v>
      </c>
      <c r="P69" s="26">
        <v>0</v>
      </c>
      <c r="Q69" s="19" t="s">
        <v>5</v>
      </c>
      <c r="R69" s="26">
        <v>0</v>
      </c>
      <c r="S69" s="19" t="s">
        <v>5</v>
      </c>
    </row>
    <row r="70" spans="1:19" ht="7.5" customHeight="1">
      <c r="A70" s="26"/>
      <c r="B70" s="23"/>
      <c r="C70" s="18" t="s">
        <v>94</v>
      </c>
      <c r="D70" s="26">
        <f>SUM(D66:D69)</f>
        <v>271</v>
      </c>
      <c r="E70" s="19"/>
      <c r="F70" s="26">
        <f>SUM(F66:F69)</f>
        <v>7</v>
      </c>
      <c r="G70" s="19"/>
      <c r="H70" s="26">
        <f>SUM(H66:H69)</f>
        <v>3</v>
      </c>
      <c r="I70" s="19"/>
      <c r="J70" s="26">
        <f>SUM(J66:J69)</f>
        <v>0</v>
      </c>
      <c r="K70" s="19"/>
      <c r="L70" s="26">
        <f>SUM(L66:L69)</f>
        <v>12</v>
      </c>
      <c r="M70" s="19"/>
      <c r="N70" s="26">
        <f>SUM(N66:N69)</f>
        <v>3</v>
      </c>
      <c r="O70" s="19"/>
      <c r="P70" s="26">
        <f>SUM(P66:P69)</f>
        <v>3</v>
      </c>
      <c r="Q70" s="19"/>
      <c r="R70" s="26">
        <f>SUM(R66:R69)</f>
        <v>2</v>
      </c>
      <c r="S70" s="19"/>
    </row>
    <row r="71" spans="1:19" ht="7.5" customHeight="1">
      <c r="A71" s="26"/>
      <c r="B71" s="7"/>
      <c r="C71" s="13" t="s">
        <v>512</v>
      </c>
      <c r="D71" s="31">
        <f>D64+D70</f>
        <v>11125</v>
      </c>
      <c r="E71" s="19"/>
      <c r="F71" s="31">
        <f>F64+F70</f>
        <v>13384</v>
      </c>
      <c r="G71" s="19"/>
      <c r="H71" s="31">
        <f>H64+H70</f>
        <v>14146</v>
      </c>
      <c r="I71" s="19"/>
      <c r="J71" s="31">
        <f>J64+J70</f>
        <v>11056</v>
      </c>
      <c r="K71" s="19"/>
      <c r="L71" s="31">
        <f>L64+L70</f>
        <v>18036</v>
      </c>
      <c r="M71" s="19"/>
      <c r="N71" s="31">
        <f>N64+N70</f>
        <v>3110</v>
      </c>
      <c r="O71" s="19"/>
      <c r="P71" s="31">
        <f>P64+P70</f>
        <v>4672</v>
      </c>
      <c r="Q71" s="19"/>
      <c r="R71" s="31">
        <f>R64+R70</f>
        <v>5136</v>
      </c>
      <c r="S71" s="19"/>
    </row>
    <row r="72" spans="1:19" ht="7.5" customHeight="1">
      <c r="A72" s="12"/>
      <c r="B72" s="11"/>
      <c r="C72" s="10"/>
      <c r="D72" s="11"/>
      <c r="E72" s="10"/>
      <c r="F72" s="11"/>
      <c r="G72" s="10"/>
      <c r="H72" s="11"/>
      <c r="I72" s="10"/>
      <c r="J72" s="11"/>
      <c r="K72" s="10"/>
      <c r="L72" s="11"/>
      <c r="M72" s="10"/>
      <c r="N72" s="11"/>
      <c r="O72" s="10"/>
      <c r="P72" s="11"/>
      <c r="Q72" s="10"/>
      <c r="R72" s="11"/>
      <c r="S72" s="10"/>
    </row>
  </sheetData>
  <pageMargins left="0.35433070866141703" right="0.35433070866141703" top="0.98425196850393704" bottom="0.196850393700787" header="0.31496062992126" footer="0.511811023622047"/>
  <pageSetup paperSize="9" scale="94" orientation="portrait" r:id="rId1"/>
  <headerFooter>
    <oddHeader>&amp;C&amp;"Arial,Normal"&amp;7
Cu Zambia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Cu Mine Production</vt:lpstr>
      <vt:lpstr>Cu Smelter Production</vt:lpstr>
      <vt:lpstr>Cu SX EW Production</vt:lpstr>
      <vt:lpstr>Cu Refined Production</vt:lpstr>
      <vt:lpstr>Cu Refined Consumption</vt:lpstr>
      <vt:lpstr>Cu Scrap Recovery</vt:lpstr>
      <vt:lpstr>Cu Unrefined Trade</vt:lpstr>
      <vt:lpstr>Cu Refined Trade</vt:lpstr>
      <vt:lpstr>Cu Semi Exports</vt:lpstr>
      <vt:lpstr>Cu Semis Imports</vt:lpstr>
      <vt:lpstr>Cu Wire Rod Trade</vt:lpstr>
      <vt:lpstr>Cu Stocks</vt:lpstr>
      <vt:lpstr>Cu Semis Production</vt:lpstr>
      <vt:lpstr>Cu Australia and Austria</vt:lpstr>
      <vt:lpstr>Cu Belgium</vt:lpstr>
      <vt:lpstr>Cu Brazil and Bulgaria</vt:lpstr>
      <vt:lpstr>Cu Canada</vt:lpstr>
      <vt:lpstr>Cu Chile</vt:lpstr>
      <vt:lpstr>Cu China</vt:lpstr>
      <vt:lpstr>Cu Denmark and Finland</vt:lpstr>
      <vt:lpstr>Cu France</vt:lpstr>
      <vt:lpstr>Cu Germany</vt:lpstr>
      <vt:lpstr>Cu Germany and Hong Kong</vt:lpstr>
      <vt:lpstr>Cu India</vt:lpstr>
      <vt:lpstr>Cu Indonesia</vt:lpstr>
      <vt:lpstr>Cu Italy</vt:lpstr>
      <vt:lpstr>Cu Japan</vt:lpstr>
      <vt:lpstr>Cu Japan and Kazakhstan</vt:lpstr>
      <vt:lpstr>Cu Malaysia and Mexico</vt:lpstr>
      <vt:lpstr>Cu Mongolia and Netherlands</vt:lpstr>
      <vt:lpstr>Cu Norway Oman and PNG</vt:lpstr>
      <vt:lpstr>Cu Peru and Philippines</vt:lpstr>
      <vt:lpstr>Cu Poland</vt:lpstr>
      <vt:lpstr>Cu Portugal and Romania</vt:lpstr>
      <vt:lpstr>Cu Russia and Serbia</vt:lpstr>
      <vt:lpstr>Cu South Africa and South Korea</vt:lpstr>
      <vt:lpstr>Cu Spain and Sweden</vt:lpstr>
      <vt:lpstr>Cu Switzerland and Taiwan</vt:lpstr>
      <vt:lpstr>Cu Turkey and Ukraine</vt:lpstr>
      <vt:lpstr>Cu UK</vt:lpstr>
      <vt:lpstr>Cu USA</vt:lpstr>
      <vt:lpstr>Cu USA p2</vt:lpstr>
      <vt:lpstr>Cu Zambia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dc:creator>2065daer</dc:creator>
  <cp:lastModifiedBy>Emily Challis</cp:lastModifiedBy>
  <cp:lastPrinted>2019-02-19T13:32:17Z</cp:lastPrinted>
  <dcterms:created xsi:type="dcterms:W3CDTF">2012-01-30T09:44:24Z</dcterms:created>
  <dcterms:modified xsi:type="dcterms:W3CDTF">2019-02-19T13:34:33Z</dcterms:modified>
</cp:coreProperties>
</file>