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r\source\repos\全銀協フォーマットチェッカー\確認用ダミーデータ\"/>
    </mc:Choice>
  </mc:AlternateContent>
  <xr:revisionPtr revIDLastSave="0" documentId="13_ncr:1_{694E76C9-6AA0-4E99-8872-31FB476576A9}" xr6:coauthVersionLast="47" xr6:coauthVersionMax="47" xr10:uidLastSave="{00000000-0000-0000-0000-000000000000}"/>
  <bookViews>
    <workbookView xWindow="-110" yWindow="-110" windowWidth="24220" windowHeight="15500" xr2:uid="{0E9995AF-FD92-44DA-A7D5-083C3AA94B27}"/>
  </bookViews>
  <sheets>
    <sheet name="Sheet1" sheetId="1" r:id="rId1"/>
  </sheets>
  <definedNames>
    <definedName name="_xlnm._FilterDatabase" localSheetId="0" hidden="1">Sheet1!$M$1:$Q$24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J30" i="1" s="1"/>
  <c r="K30" i="1"/>
  <c r="G30" i="1"/>
  <c r="B30" i="1"/>
  <c r="L29" i="1"/>
  <c r="J29" i="1" s="1"/>
  <c r="K29" i="1"/>
  <c r="I29" i="1" s="1"/>
  <c r="G29" i="1"/>
  <c r="B29" i="1"/>
  <c r="L28" i="1"/>
  <c r="J28" i="1" s="1"/>
  <c r="K28" i="1"/>
  <c r="G28" i="1"/>
  <c r="B28" i="1"/>
  <c r="L27" i="1"/>
  <c r="J27" i="1" s="1"/>
  <c r="K27" i="1"/>
  <c r="I27" i="1" s="1"/>
  <c r="G27" i="1"/>
  <c r="B27" i="1"/>
  <c r="L26" i="1"/>
  <c r="K26" i="1"/>
  <c r="J26" i="1"/>
  <c r="G26" i="1"/>
  <c r="B26" i="1"/>
  <c r="L25" i="1"/>
  <c r="J25" i="1" s="1"/>
  <c r="K25" i="1"/>
  <c r="I25" i="1" s="1"/>
  <c r="G25" i="1"/>
  <c r="B25" i="1"/>
  <c r="L24" i="1"/>
  <c r="J24" i="1" s="1"/>
  <c r="K24" i="1"/>
  <c r="I24" i="1" s="1"/>
  <c r="G24" i="1"/>
  <c r="B24" i="1"/>
  <c r="L23" i="1"/>
  <c r="J23" i="1" s="1"/>
  <c r="K23" i="1"/>
  <c r="G23" i="1"/>
  <c r="B23" i="1"/>
  <c r="L22" i="1"/>
  <c r="J22" i="1" s="1"/>
  <c r="K22" i="1"/>
  <c r="G22" i="1"/>
  <c r="B22" i="1"/>
  <c r="L21" i="1"/>
  <c r="K21" i="1"/>
  <c r="J21" i="1"/>
  <c r="G21" i="1"/>
  <c r="B21" i="1"/>
  <c r="L20" i="1"/>
  <c r="J20" i="1" s="1"/>
  <c r="K20" i="1"/>
  <c r="G20" i="1"/>
  <c r="B20" i="1"/>
  <c r="L19" i="1"/>
  <c r="J19" i="1" s="1"/>
  <c r="K19" i="1"/>
  <c r="G19" i="1"/>
  <c r="B19" i="1"/>
  <c r="L18" i="1"/>
  <c r="K18" i="1"/>
  <c r="J18" i="1"/>
  <c r="G18" i="1"/>
  <c r="B18" i="1"/>
  <c r="L17" i="1"/>
  <c r="J17" i="1" s="1"/>
  <c r="K17" i="1"/>
  <c r="G17" i="1"/>
  <c r="B17" i="1"/>
  <c r="L16" i="1"/>
  <c r="J16" i="1" s="1"/>
  <c r="K16" i="1"/>
  <c r="G16" i="1"/>
  <c r="B16" i="1"/>
  <c r="L15" i="1"/>
  <c r="J15" i="1" s="1"/>
  <c r="K15" i="1"/>
  <c r="G15" i="1"/>
  <c r="B15" i="1"/>
  <c r="L14" i="1"/>
  <c r="K14" i="1"/>
  <c r="I14" i="1" s="1"/>
  <c r="J14" i="1"/>
  <c r="G14" i="1"/>
  <c r="B14" i="1"/>
  <c r="L13" i="1"/>
  <c r="J13" i="1" s="1"/>
  <c r="K13" i="1"/>
  <c r="G13" i="1"/>
  <c r="B13" i="1"/>
  <c r="L12" i="1"/>
  <c r="J12" i="1" s="1"/>
  <c r="K12" i="1"/>
  <c r="G12" i="1"/>
  <c r="B12" i="1"/>
  <c r="L11" i="1"/>
  <c r="J11" i="1" s="1"/>
  <c r="K11" i="1"/>
  <c r="G11" i="1"/>
  <c r="B11" i="1"/>
  <c r="L10" i="1"/>
  <c r="J10" i="1" s="1"/>
  <c r="K10" i="1"/>
  <c r="G10" i="1"/>
  <c r="B10" i="1"/>
  <c r="L9" i="1"/>
  <c r="K9" i="1"/>
  <c r="J9" i="1"/>
  <c r="G9" i="1"/>
  <c r="B9" i="1"/>
  <c r="L8" i="1"/>
  <c r="J8" i="1" s="1"/>
  <c r="K8" i="1"/>
  <c r="G8" i="1"/>
  <c r="B8" i="1"/>
  <c r="L7" i="1"/>
  <c r="K7" i="1"/>
  <c r="I7" i="1" s="1"/>
  <c r="J7" i="1"/>
  <c r="G7" i="1"/>
  <c r="B7" i="1"/>
  <c r="L6" i="1"/>
  <c r="J6" i="1" s="1"/>
  <c r="K6" i="1"/>
  <c r="G6" i="1"/>
  <c r="B6" i="1"/>
  <c r="L5" i="1"/>
  <c r="J5" i="1" s="1"/>
  <c r="K5" i="1"/>
  <c r="I5" i="1" s="1"/>
  <c r="G5" i="1"/>
  <c r="B5" i="1"/>
  <c r="L4" i="1"/>
  <c r="J4" i="1" s="1"/>
  <c r="K4" i="1"/>
  <c r="G4" i="1"/>
  <c r="B4" i="1"/>
  <c r="L3" i="1"/>
  <c r="J3" i="1" s="1"/>
  <c r="K3" i="1"/>
  <c r="I3" i="1" s="1"/>
  <c r="G3" i="1"/>
  <c r="B3" i="1"/>
  <c r="B2" i="1"/>
  <c r="L2" i="1"/>
  <c r="J2" i="1" s="1"/>
  <c r="K2" i="1"/>
  <c r="G2" i="1"/>
  <c r="E3" i="1" s="1"/>
  <c r="E4" i="1" s="1"/>
  <c r="E2" i="1"/>
  <c r="E5" i="1" l="1"/>
  <c r="E6" i="1" s="1"/>
  <c r="E7" i="1" s="1"/>
  <c r="E8" i="1" s="1"/>
  <c r="I4" i="1"/>
  <c r="I2" i="1"/>
  <c r="E9" i="1" l="1"/>
  <c r="I8" i="1"/>
  <c r="I6" i="1"/>
  <c r="I9" i="1"/>
  <c r="E10" i="1"/>
  <c r="E11" i="1" l="1"/>
  <c r="I10" i="1"/>
  <c r="E12" i="1"/>
  <c r="I11" i="1"/>
  <c r="E13" i="1" l="1"/>
  <c r="I12" i="1"/>
  <c r="E14" i="1"/>
  <c r="E15" i="1" s="1"/>
  <c r="I13" i="1"/>
  <c r="E16" i="1" l="1"/>
  <c r="I15" i="1"/>
  <c r="E17" i="1" l="1"/>
  <c r="I16" i="1"/>
  <c r="E18" i="1"/>
  <c r="I17" i="1"/>
  <c r="E19" i="1" l="1"/>
  <c r="I18" i="1"/>
  <c r="E20" i="1"/>
  <c r="I19" i="1"/>
  <c r="E21" i="1" l="1"/>
  <c r="I20" i="1"/>
  <c r="E22" i="1"/>
  <c r="I21" i="1"/>
  <c r="E23" i="1" l="1"/>
  <c r="I22" i="1"/>
  <c r="E24" i="1"/>
  <c r="E25" i="1" s="1"/>
  <c r="E26" i="1" s="1"/>
  <c r="I26" i="1" s="1"/>
  <c r="I23" i="1"/>
  <c r="E27" i="1" l="1"/>
  <c r="E28" i="1" s="1"/>
  <c r="I28" i="1" l="1"/>
  <c r="E29" i="1"/>
  <c r="E30" i="1" s="1"/>
  <c r="I30" i="1" s="1"/>
</calcChain>
</file>

<file path=xl/sharedStrings.xml><?xml version="1.0" encoding="utf-8"?>
<sst xmlns="http://schemas.openxmlformats.org/spreadsheetml/2006/main" count="209" uniqueCount="59">
  <si>
    <t>項番</t>
  </si>
  <si>
    <t>項目名</t>
  </si>
  <si>
    <t>桁数</t>
  </si>
  <si>
    <t>内容</t>
  </si>
  <si>
    <t>N(1)</t>
  </si>
  <si>
    <t>ダミー</t>
  </si>
  <si>
    <t>]=</t>
    <phoneticPr fontId="1"/>
  </si>
  <si>
    <t>レコード[</t>
    <phoneticPr fontId="1"/>
  </si>
  <si>
    <t>new string(Char配列.GetRange(</t>
    <phoneticPr fontId="1"/>
  </si>
  <si>
    <t>,</t>
    <phoneticPr fontId="1"/>
  </si>
  <si>
    <t>).ToArray());</t>
    <phoneticPr fontId="1"/>
  </si>
  <si>
    <t>データ区分</t>
  </si>
  <si>
    <t>・レコードの種類を表わす。</t>
  </si>
  <si>
    <t>N(10)</t>
  </si>
  <si>
    <t>右詰め残り前「0」</t>
  </si>
  <si>
    <t>N(4)</t>
  </si>
  <si>
    <t>C(15)</t>
  </si>
  <si>
    <t>N(7)</t>
  </si>
  <si>
    <t>左詰め残りスペース</t>
  </si>
  <si>
    <t>統一店番号</t>
  </si>
  <si>
    <t>・ダミー・エリア</t>
  </si>
  <si>
    <t>2.参照）。</t>
  </si>
  <si>
    <t>1：普通預金</t>
  </si>
  <si>
    <t>2：当座預金</t>
  </si>
  <si>
    <t>被仕向支店名</t>
  </si>
  <si>
    <t>・振込先支店名</t>
  </si>
  <si>
    <t>※手形交換所番号</t>
  </si>
  <si>
    <t>・手形交換所番号</t>
  </si>
  <si>
    <t>預金種目</t>
  </si>
  <si>
    <t>・振込先の預金種目を表わす。</t>
  </si>
  <si>
    <t>口座番号</t>
  </si>
  <si>
    <t>・振込先の口座番号を表わす。</t>
  </si>
  <si>
    <t>右詰め残り前「0」（口座番号）</t>
  </si>
  <si>
    <t>C(30)</t>
  </si>
  <si>
    <t>左詰め残りスペース(付録</t>
  </si>
  <si>
    <t>2.参照)</t>
  </si>
  <si>
    <t>振込金額</t>
  </si>
  <si>
    <t>・振込金額</t>
  </si>
  <si>
    <t>新規コード</t>
  </si>
  <si>
    <t>・新規振込、変更等を表わす。</t>
  </si>
  <si>
    <t>1：第</t>
  </si>
  <si>
    <t>回振込分</t>
  </si>
  <si>
    <t>2：変更分(被仕向銀行・支店、口座番号)</t>
  </si>
  <si>
    <t>0：その他</t>
  </si>
  <si>
    <t>・企業等での社員番号を表わす。</t>
  </si>
  <si>
    <t>・企業等での所属コードを表わす。</t>
  </si>
  <si>
    <t>C(9)</t>
  </si>
  <si>
    <t>預金者名</t>
    <phoneticPr fontId="1"/>
  </si>
  <si>
    <t>・振込先預金者名</t>
    <phoneticPr fontId="1"/>
  </si>
  <si>
    <t>※社員番号</t>
    <phoneticPr fontId="1"/>
  </si>
  <si>
    <t>※所属コード</t>
    <phoneticPr fontId="1"/>
  </si>
  <si>
    <t>8：トレーラ・レコード</t>
  </si>
  <si>
    <t>合計件数</t>
  </si>
  <si>
    <t>N(6)</t>
  </si>
  <si>
    <t>・合計件数を表わす。</t>
  </si>
  <si>
    <t>合計金類</t>
  </si>
  <si>
    <t>N(12)</t>
  </si>
  <si>
    <t>・合計金額</t>
  </si>
  <si>
    <t>C(101)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</si>
</sst>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D344-28BB-42E9-A558-A5BB55D8B2E5}">
  <dimension ref="A1:Q30"/>
  <sheetViews>
    <sheetView tabSelected="1" workbookViewId="0">
      <selection activeCell="J8" sqref="D2:J8"/>
    </sheetView>
  </sheetViews>
  <sheetFormatPr defaultRowHeight="18" x14ac:dyDescent="0.55000000000000004"/>
  <cols>
    <col min="1" max="1" width="1.58203125" customWidth="1"/>
    <col min="2" max="2" width="1.75" customWidth="1"/>
    <col min="3" max="4" width="1.58203125" customWidth="1"/>
    <col min="5" max="5" width="4.1640625" bestFit="1" customWidth="1"/>
    <col min="6" max="6" width="1.6640625" bestFit="1" customWidth="1"/>
    <col min="7" max="7" width="3.1640625" bestFit="1" customWidth="1"/>
    <col min="8" max="8" width="2.25" customWidth="1"/>
    <col min="9" max="9" width="28.08203125" customWidth="1"/>
    <col min="10" max="10" width="31.33203125" bestFit="1" customWidth="1"/>
    <col min="11" max="11" width="3.1640625" bestFit="1" customWidth="1"/>
    <col min="12" max="12" width="4.08203125" customWidth="1"/>
    <col min="13" max="13" width="6.9140625" bestFit="1" customWidth="1"/>
    <col min="14" max="14" width="12.33203125" bestFit="1" customWidth="1"/>
    <col min="15" max="15" width="5.6640625" customWidth="1"/>
    <col min="16" max="16" width="26.08203125" bestFit="1" customWidth="1"/>
  </cols>
  <sheetData>
    <row r="1" spans="1:17" x14ac:dyDescent="0.55000000000000004">
      <c r="E1">
        <v>0</v>
      </c>
      <c r="G1">
        <v>0</v>
      </c>
      <c r="I1" s="2"/>
      <c r="J1" s="2"/>
      <c r="M1" s="1" t="s">
        <v>0</v>
      </c>
      <c r="N1" t="s">
        <v>1</v>
      </c>
      <c r="O1" t="s">
        <v>2</v>
      </c>
      <c r="P1" t="s">
        <v>3</v>
      </c>
    </row>
    <row r="2" spans="1:17" x14ac:dyDescent="0.55000000000000004">
      <c r="A2" t="s">
        <v>7</v>
      </c>
      <c r="B2" t="str">
        <f>""""&amp;N2&amp;""""</f>
        <v>"データ区分"</v>
      </c>
      <c r="C2" t="s">
        <v>6</v>
      </c>
      <c r="D2" t="s">
        <v>8</v>
      </c>
      <c r="E2">
        <f>E1+G1</f>
        <v>0</v>
      </c>
      <c r="F2" t="s">
        <v>9</v>
      </c>
      <c r="G2">
        <f t="shared" ref="G2" si="0">IFERROR(INT(SUBSTITUTE(MID(O2,FIND("(",O2)+1,3),")","")),0)</f>
        <v>1</v>
      </c>
      <c r="H2" t="s">
        <v>10</v>
      </c>
      <c r="I2" t="str">
        <f>IF(K2="","",A2&amp;B2&amp;C2&amp;D2&amp;E2&amp;F2&amp;G2&amp;H2)</f>
        <v>レコード["データ区分"]=new string(Char配列.GetRange(0,1).ToArray());</v>
      </c>
      <c r="J2" t="str">
        <f t="shared" ref="J2" si="1">IF(L2="","","//"&amp;L2)</f>
        <v/>
      </c>
      <c r="K2">
        <f>IFERROR(IF(INT(M2)&gt;0,M2,""),"")</f>
        <v>1</v>
      </c>
      <c r="L2" t="str">
        <f t="shared" ref="L2:L23" si="2">IFERROR(IF(INT(M2)&gt;0,"",""),M2)</f>
        <v/>
      </c>
      <c r="M2">
        <v>1</v>
      </c>
      <c r="N2" t="s">
        <v>11</v>
      </c>
      <c r="O2" t="s">
        <v>4</v>
      </c>
      <c r="P2" t="s">
        <v>12</v>
      </c>
    </row>
    <row r="3" spans="1:17" x14ac:dyDescent="0.55000000000000004">
      <c r="A3" t="s">
        <v>7</v>
      </c>
      <c r="B3" t="str">
        <f t="shared" ref="B3:B28" si="3">""""&amp;N3&amp;""""</f>
        <v>""</v>
      </c>
      <c r="C3" t="s">
        <v>6</v>
      </c>
      <c r="D3" t="s">
        <v>8</v>
      </c>
      <c r="E3">
        <f t="shared" ref="E3:E28" si="4">E2+G2</f>
        <v>1</v>
      </c>
      <c r="F3" t="s">
        <v>9</v>
      </c>
      <c r="G3">
        <f t="shared" ref="G3:G28" si="5">IFERROR(INT(SUBSTITUTE(MID(O3,FIND("(",O3)+1,3),")","")),0)</f>
        <v>0</v>
      </c>
      <c r="H3" t="s">
        <v>10</v>
      </c>
      <c r="I3" t="str">
        <f t="shared" ref="I3:I28" si="6">IF(K3="","",A3&amp;B3&amp;C3&amp;D3&amp;E3&amp;F3&amp;G3&amp;H3)</f>
        <v/>
      </c>
      <c r="J3" t="str">
        <f t="shared" ref="J3:J28" si="7">IF(L3="","","//"&amp;L3)</f>
        <v>//8：トレーラ・レコード</v>
      </c>
      <c r="K3" t="str">
        <f t="shared" ref="K3:K28" si="8">IFERROR(IF(INT(M3)&gt;0,M3,""),"")</f>
        <v/>
      </c>
      <c r="L3" t="str">
        <f t="shared" ref="L3:L28" si="9">IFERROR(IF(INT(M3)&gt;0,"",""),M3)</f>
        <v>8：トレーラ・レコード</v>
      </c>
      <c r="M3" t="s">
        <v>51</v>
      </c>
    </row>
    <row r="4" spans="1:17" x14ac:dyDescent="0.55000000000000004">
      <c r="A4" t="s">
        <v>7</v>
      </c>
      <c r="B4" t="str">
        <f t="shared" si="3"/>
        <v>"合計件数"</v>
      </c>
      <c r="C4" t="s">
        <v>6</v>
      </c>
      <c r="D4" t="s">
        <v>8</v>
      </c>
      <c r="E4">
        <f t="shared" si="4"/>
        <v>1</v>
      </c>
      <c r="F4" t="s">
        <v>9</v>
      </c>
      <c r="G4">
        <f t="shared" si="5"/>
        <v>6</v>
      </c>
      <c r="H4" t="s">
        <v>10</v>
      </c>
      <c r="I4" t="str">
        <f t="shared" si="6"/>
        <v>レコード["合計件数"]=new string(Char配列.GetRange(1,6).ToArray());</v>
      </c>
      <c r="J4" t="str">
        <f t="shared" si="7"/>
        <v/>
      </c>
      <c r="K4">
        <f t="shared" si="8"/>
        <v>2</v>
      </c>
      <c r="L4" t="str">
        <f t="shared" si="9"/>
        <v/>
      </c>
      <c r="M4">
        <v>2</v>
      </c>
      <c r="N4" t="s">
        <v>52</v>
      </c>
      <c r="O4" t="s">
        <v>53</v>
      </c>
      <c r="P4" t="s">
        <v>54</v>
      </c>
    </row>
    <row r="5" spans="1:17" x14ac:dyDescent="0.55000000000000004">
      <c r="A5" t="s">
        <v>7</v>
      </c>
      <c r="B5" t="str">
        <f t="shared" si="3"/>
        <v>""</v>
      </c>
      <c r="C5" t="s">
        <v>6</v>
      </c>
      <c r="D5" t="s">
        <v>8</v>
      </c>
      <c r="E5">
        <f t="shared" si="4"/>
        <v>7</v>
      </c>
      <c r="F5" t="s">
        <v>9</v>
      </c>
      <c r="G5">
        <f t="shared" si="5"/>
        <v>0</v>
      </c>
      <c r="H5" t="s">
        <v>10</v>
      </c>
      <c r="I5" t="str">
        <f t="shared" si="6"/>
        <v/>
      </c>
      <c r="J5" t="str">
        <f t="shared" si="7"/>
        <v>//右詰め残り前「0」</v>
      </c>
      <c r="K5" t="str">
        <f t="shared" si="8"/>
        <v/>
      </c>
      <c r="L5" t="str">
        <f t="shared" si="9"/>
        <v>右詰め残り前「0」</v>
      </c>
      <c r="M5" t="s">
        <v>14</v>
      </c>
    </row>
    <row r="6" spans="1:17" x14ac:dyDescent="0.55000000000000004">
      <c r="A6" t="s">
        <v>7</v>
      </c>
      <c r="B6" t="str">
        <f t="shared" si="3"/>
        <v>"合計金類"</v>
      </c>
      <c r="C6" t="s">
        <v>6</v>
      </c>
      <c r="D6" t="s">
        <v>8</v>
      </c>
      <c r="E6">
        <f t="shared" si="4"/>
        <v>7</v>
      </c>
      <c r="F6" t="s">
        <v>9</v>
      </c>
      <c r="G6">
        <f t="shared" si="5"/>
        <v>12</v>
      </c>
      <c r="H6" t="s">
        <v>10</v>
      </c>
      <c r="I6" t="str">
        <f t="shared" si="6"/>
        <v>レコード["合計金類"]=new string(Char配列.GetRange(7,12).ToArray());</v>
      </c>
      <c r="J6" t="str">
        <f t="shared" si="7"/>
        <v/>
      </c>
      <c r="K6">
        <f t="shared" si="8"/>
        <v>3</v>
      </c>
      <c r="L6" t="str">
        <f t="shared" si="9"/>
        <v/>
      </c>
      <c r="M6">
        <v>3</v>
      </c>
      <c r="N6" t="s">
        <v>55</v>
      </c>
      <c r="O6" t="s">
        <v>56</v>
      </c>
      <c r="P6" t="s">
        <v>57</v>
      </c>
    </row>
    <row r="7" spans="1:17" x14ac:dyDescent="0.55000000000000004">
      <c r="A7" t="s">
        <v>7</v>
      </c>
      <c r="B7" t="str">
        <f t="shared" si="3"/>
        <v>""</v>
      </c>
      <c r="C7" t="s">
        <v>6</v>
      </c>
      <c r="D7" t="s">
        <v>8</v>
      </c>
      <c r="E7">
        <f t="shared" si="4"/>
        <v>19</v>
      </c>
      <c r="F7" t="s">
        <v>9</v>
      </c>
      <c r="G7">
        <f t="shared" si="5"/>
        <v>0</v>
      </c>
      <c r="H7" t="s">
        <v>10</v>
      </c>
      <c r="I7" t="str">
        <f t="shared" si="6"/>
        <v/>
      </c>
      <c r="J7" t="str">
        <f t="shared" si="7"/>
        <v>//右詰め残り前「0」</v>
      </c>
      <c r="K7" t="str">
        <f t="shared" si="8"/>
        <v/>
      </c>
      <c r="L7" t="str">
        <f t="shared" si="9"/>
        <v>右詰め残り前「0」</v>
      </c>
      <c r="M7" t="s">
        <v>14</v>
      </c>
    </row>
    <row r="8" spans="1:17" x14ac:dyDescent="0.55000000000000004">
      <c r="A8" t="s">
        <v>7</v>
      </c>
      <c r="B8" t="str">
        <f t="shared" si="3"/>
        <v>"ダミー"</v>
      </c>
      <c r="C8" t="s">
        <v>6</v>
      </c>
      <c r="D8" t="s">
        <v>8</v>
      </c>
      <c r="E8">
        <f t="shared" si="4"/>
        <v>19</v>
      </c>
      <c r="F8" t="s">
        <v>9</v>
      </c>
      <c r="G8">
        <f t="shared" si="5"/>
        <v>101</v>
      </c>
      <c r="H8" t="s">
        <v>10</v>
      </c>
      <c r="I8" t="str">
        <f t="shared" si="6"/>
        <v>レコード["ダミー"]=new string(Char配列.GetRange(19,101).ToArray());</v>
      </c>
      <c r="J8" t="str">
        <f t="shared" si="7"/>
        <v/>
      </c>
      <c r="K8">
        <f t="shared" si="8"/>
        <v>4</v>
      </c>
      <c r="L8" t="str">
        <f t="shared" si="9"/>
        <v/>
      </c>
      <c r="M8">
        <v>4</v>
      </c>
      <c r="N8" t="s">
        <v>5</v>
      </c>
      <c r="O8" t="s">
        <v>58</v>
      </c>
      <c r="P8" t="s">
        <v>20</v>
      </c>
    </row>
    <row r="9" spans="1:17" x14ac:dyDescent="0.55000000000000004">
      <c r="A9" t="s">
        <v>7</v>
      </c>
      <c r="B9" t="str">
        <f t="shared" si="3"/>
        <v>""</v>
      </c>
      <c r="C9" t="s">
        <v>6</v>
      </c>
      <c r="D9" t="s">
        <v>8</v>
      </c>
      <c r="E9">
        <f t="shared" si="4"/>
        <v>120</v>
      </c>
      <c r="F9" t="s">
        <v>9</v>
      </c>
      <c r="G9">
        <f t="shared" si="5"/>
        <v>0</v>
      </c>
      <c r="H9" t="s">
        <v>10</v>
      </c>
      <c r="I9" t="str">
        <f t="shared" si="6"/>
        <v/>
      </c>
      <c r="J9" t="str">
        <f t="shared" si="7"/>
        <v>//統一店番号</v>
      </c>
      <c r="K9" t="str">
        <f t="shared" si="8"/>
        <v/>
      </c>
      <c r="L9" t="str">
        <f t="shared" si="9"/>
        <v>統一店番号</v>
      </c>
      <c r="M9" t="s">
        <v>19</v>
      </c>
    </row>
    <row r="10" spans="1:17" x14ac:dyDescent="0.55000000000000004">
      <c r="A10" t="s">
        <v>7</v>
      </c>
      <c r="B10" t="str">
        <f t="shared" si="3"/>
        <v>"被仕向支店名"</v>
      </c>
      <c r="C10" t="s">
        <v>6</v>
      </c>
      <c r="D10" t="s">
        <v>8</v>
      </c>
      <c r="E10">
        <f t="shared" si="4"/>
        <v>120</v>
      </c>
      <c r="F10" t="s">
        <v>9</v>
      </c>
      <c r="G10">
        <f t="shared" si="5"/>
        <v>15</v>
      </c>
      <c r="H10" t="s">
        <v>10</v>
      </c>
      <c r="I10" t="str">
        <f t="shared" si="6"/>
        <v>レコード["被仕向支店名"]=new string(Char配列.GetRange(120,15).ToArray());</v>
      </c>
      <c r="J10" t="str">
        <f t="shared" si="7"/>
        <v/>
      </c>
      <c r="K10">
        <f t="shared" si="8"/>
        <v>5</v>
      </c>
      <c r="L10" t="str">
        <f t="shared" si="9"/>
        <v/>
      </c>
      <c r="M10">
        <v>5</v>
      </c>
      <c r="N10" t="s">
        <v>24</v>
      </c>
      <c r="O10" t="s">
        <v>16</v>
      </c>
      <c r="P10" t="s">
        <v>25</v>
      </c>
    </row>
    <row r="11" spans="1:17" x14ac:dyDescent="0.55000000000000004">
      <c r="A11" t="s">
        <v>7</v>
      </c>
      <c r="B11" t="str">
        <f t="shared" si="3"/>
        <v>""</v>
      </c>
      <c r="C11" t="s">
        <v>6</v>
      </c>
      <c r="D11" t="s">
        <v>8</v>
      </c>
      <c r="E11">
        <f t="shared" si="4"/>
        <v>135</v>
      </c>
      <c r="F11" t="s">
        <v>9</v>
      </c>
      <c r="G11">
        <f t="shared" si="5"/>
        <v>0</v>
      </c>
      <c r="H11" t="s">
        <v>10</v>
      </c>
      <c r="I11" t="str">
        <f t="shared" si="6"/>
        <v/>
      </c>
      <c r="J11" t="str">
        <f t="shared" si="7"/>
        <v>//左詰め残りスペース</v>
      </c>
      <c r="K11" t="str">
        <f t="shared" si="8"/>
        <v/>
      </c>
      <c r="L11" t="str">
        <f t="shared" si="9"/>
        <v>左詰め残りスペース</v>
      </c>
      <c r="M11" t="s">
        <v>18</v>
      </c>
      <c r="Q11" t="s">
        <v>21</v>
      </c>
    </row>
    <row r="12" spans="1:17" x14ac:dyDescent="0.55000000000000004">
      <c r="A12" t="s">
        <v>7</v>
      </c>
      <c r="B12" t="str">
        <f t="shared" si="3"/>
        <v>"※手形交換所番号"</v>
      </c>
      <c r="C12" t="s">
        <v>6</v>
      </c>
      <c r="D12" t="s">
        <v>8</v>
      </c>
      <c r="E12">
        <f t="shared" si="4"/>
        <v>135</v>
      </c>
      <c r="F12" t="s">
        <v>9</v>
      </c>
      <c r="G12">
        <f t="shared" si="5"/>
        <v>4</v>
      </c>
      <c r="H12" t="s">
        <v>10</v>
      </c>
      <c r="I12" t="str">
        <f t="shared" si="6"/>
        <v>レコード["※手形交換所番号"]=new string(Char配列.GetRange(135,4).ToArray());</v>
      </c>
      <c r="J12" t="str">
        <f t="shared" si="7"/>
        <v/>
      </c>
      <c r="K12">
        <f t="shared" si="8"/>
        <v>6</v>
      </c>
      <c r="L12" t="str">
        <f t="shared" si="9"/>
        <v/>
      </c>
      <c r="M12">
        <v>6</v>
      </c>
      <c r="N12" t="s">
        <v>26</v>
      </c>
      <c r="O12" t="s">
        <v>15</v>
      </c>
      <c r="P12" t="s">
        <v>27</v>
      </c>
    </row>
    <row r="13" spans="1:17" x14ac:dyDescent="0.55000000000000004">
      <c r="A13" t="s">
        <v>7</v>
      </c>
      <c r="B13" t="str">
        <f t="shared" si="3"/>
        <v>"預金種目"</v>
      </c>
      <c r="C13" t="s">
        <v>6</v>
      </c>
      <c r="D13" t="s">
        <v>8</v>
      </c>
      <c r="E13">
        <f t="shared" si="4"/>
        <v>139</v>
      </c>
      <c r="F13" t="s">
        <v>9</v>
      </c>
      <c r="G13">
        <f t="shared" si="5"/>
        <v>1</v>
      </c>
      <c r="H13" t="s">
        <v>10</v>
      </c>
      <c r="I13" t="str">
        <f t="shared" si="6"/>
        <v>レコード["預金種目"]=new string(Char配列.GetRange(139,1).ToArray());</v>
      </c>
      <c r="J13" t="str">
        <f t="shared" si="7"/>
        <v/>
      </c>
      <c r="K13">
        <f t="shared" si="8"/>
        <v>7</v>
      </c>
      <c r="L13" t="str">
        <f t="shared" si="9"/>
        <v/>
      </c>
      <c r="M13">
        <v>7</v>
      </c>
      <c r="N13" t="s">
        <v>28</v>
      </c>
      <c r="O13" t="s">
        <v>4</v>
      </c>
      <c r="P13" t="s">
        <v>29</v>
      </c>
    </row>
    <row r="14" spans="1:17" x14ac:dyDescent="0.55000000000000004">
      <c r="A14" t="s">
        <v>7</v>
      </c>
      <c r="B14" t="str">
        <f t="shared" si="3"/>
        <v>""</v>
      </c>
      <c r="C14" t="s">
        <v>6</v>
      </c>
      <c r="D14" t="s">
        <v>8</v>
      </c>
      <c r="E14">
        <f t="shared" si="4"/>
        <v>140</v>
      </c>
      <c r="F14" t="s">
        <v>9</v>
      </c>
      <c r="G14">
        <f t="shared" si="5"/>
        <v>0</v>
      </c>
      <c r="H14" t="s">
        <v>10</v>
      </c>
      <c r="I14" t="str">
        <f t="shared" si="6"/>
        <v/>
      </c>
      <c r="J14" t="str">
        <f t="shared" si="7"/>
        <v>//1：普通預金</v>
      </c>
      <c r="K14" t="str">
        <f t="shared" si="8"/>
        <v/>
      </c>
      <c r="L14" t="str">
        <f t="shared" si="9"/>
        <v>1：普通預金</v>
      </c>
      <c r="M14" t="s">
        <v>22</v>
      </c>
    </row>
    <row r="15" spans="1:17" x14ac:dyDescent="0.55000000000000004">
      <c r="A15" t="s">
        <v>7</v>
      </c>
      <c r="B15" t="str">
        <f t="shared" si="3"/>
        <v>""</v>
      </c>
      <c r="C15" t="s">
        <v>6</v>
      </c>
      <c r="D15" t="s">
        <v>8</v>
      </c>
      <c r="E15">
        <f t="shared" si="4"/>
        <v>140</v>
      </c>
      <c r="F15" t="s">
        <v>9</v>
      </c>
      <c r="G15">
        <f t="shared" si="5"/>
        <v>0</v>
      </c>
      <c r="H15" t="s">
        <v>10</v>
      </c>
      <c r="I15" t="str">
        <f t="shared" si="6"/>
        <v/>
      </c>
      <c r="J15" t="str">
        <f t="shared" si="7"/>
        <v>//2：当座預金</v>
      </c>
      <c r="K15" t="str">
        <f t="shared" si="8"/>
        <v/>
      </c>
      <c r="L15" t="str">
        <f t="shared" si="9"/>
        <v>2：当座預金</v>
      </c>
      <c r="M15" t="s">
        <v>23</v>
      </c>
    </row>
    <row r="16" spans="1:17" x14ac:dyDescent="0.55000000000000004">
      <c r="A16" t="s">
        <v>7</v>
      </c>
      <c r="B16" t="str">
        <f t="shared" si="3"/>
        <v>"口座番号"</v>
      </c>
      <c r="C16" t="s">
        <v>6</v>
      </c>
      <c r="D16" t="s">
        <v>8</v>
      </c>
      <c r="E16">
        <f t="shared" si="4"/>
        <v>140</v>
      </c>
      <c r="F16" t="s">
        <v>9</v>
      </c>
      <c r="G16">
        <f t="shared" si="5"/>
        <v>7</v>
      </c>
      <c r="H16" t="s">
        <v>10</v>
      </c>
      <c r="I16" t="str">
        <f t="shared" si="6"/>
        <v>レコード["口座番号"]=new string(Char配列.GetRange(140,7).ToArray());</v>
      </c>
      <c r="J16" t="str">
        <f t="shared" si="7"/>
        <v/>
      </c>
      <c r="K16">
        <f t="shared" si="8"/>
        <v>8</v>
      </c>
      <c r="L16" t="str">
        <f t="shared" si="9"/>
        <v/>
      </c>
      <c r="M16">
        <v>8</v>
      </c>
      <c r="N16" t="s">
        <v>30</v>
      </c>
      <c r="O16" t="s">
        <v>17</v>
      </c>
      <c r="P16" t="s">
        <v>31</v>
      </c>
    </row>
    <row r="17" spans="1:16" x14ac:dyDescent="0.55000000000000004">
      <c r="A17" t="s">
        <v>7</v>
      </c>
      <c r="B17" t="str">
        <f t="shared" si="3"/>
        <v>""</v>
      </c>
      <c r="C17" t="s">
        <v>6</v>
      </c>
      <c r="D17" t="s">
        <v>8</v>
      </c>
      <c r="E17">
        <f t="shared" si="4"/>
        <v>147</v>
      </c>
      <c r="F17" t="s">
        <v>9</v>
      </c>
      <c r="G17">
        <f t="shared" si="5"/>
        <v>0</v>
      </c>
      <c r="H17" t="s">
        <v>10</v>
      </c>
      <c r="I17" t="str">
        <f t="shared" si="6"/>
        <v/>
      </c>
      <c r="J17" t="str">
        <f t="shared" si="7"/>
        <v>//右詰め残り前「0」（口座番号）</v>
      </c>
      <c r="K17" t="str">
        <f t="shared" si="8"/>
        <v/>
      </c>
      <c r="L17" t="str">
        <f t="shared" si="9"/>
        <v>右詰め残り前「0」（口座番号）</v>
      </c>
      <c r="M17" t="s">
        <v>32</v>
      </c>
    </row>
    <row r="18" spans="1:16" x14ac:dyDescent="0.55000000000000004">
      <c r="A18" t="s">
        <v>7</v>
      </c>
      <c r="B18" t="str">
        <f t="shared" si="3"/>
        <v>"預金者名"</v>
      </c>
      <c r="C18" t="s">
        <v>6</v>
      </c>
      <c r="D18" t="s">
        <v>8</v>
      </c>
      <c r="E18">
        <f t="shared" si="4"/>
        <v>147</v>
      </c>
      <c r="F18" t="s">
        <v>9</v>
      </c>
      <c r="G18">
        <f t="shared" si="5"/>
        <v>30</v>
      </c>
      <c r="H18" t="s">
        <v>10</v>
      </c>
      <c r="I18" t="str">
        <f t="shared" si="6"/>
        <v>レコード["預金者名"]=new string(Char配列.GetRange(147,30).ToArray());</v>
      </c>
      <c r="J18" t="str">
        <f t="shared" si="7"/>
        <v/>
      </c>
      <c r="K18">
        <f t="shared" si="8"/>
        <v>9</v>
      </c>
      <c r="L18" t="str">
        <f t="shared" si="9"/>
        <v/>
      </c>
      <c r="M18">
        <v>9</v>
      </c>
      <c r="N18" t="s">
        <v>47</v>
      </c>
      <c r="O18" t="s">
        <v>33</v>
      </c>
      <c r="P18" t="s">
        <v>48</v>
      </c>
    </row>
    <row r="19" spans="1:16" x14ac:dyDescent="0.55000000000000004">
      <c r="A19" t="s">
        <v>7</v>
      </c>
      <c r="B19" t="str">
        <f t="shared" si="3"/>
        <v>"2.参照)"</v>
      </c>
      <c r="C19" t="s">
        <v>6</v>
      </c>
      <c r="D19" t="s">
        <v>8</v>
      </c>
      <c r="E19">
        <f t="shared" si="4"/>
        <v>177</v>
      </c>
      <c r="F19" t="s">
        <v>9</v>
      </c>
      <c r="G19">
        <f t="shared" si="5"/>
        <v>0</v>
      </c>
      <c r="H19" t="s">
        <v>10</v>
      </c>
      <c r="I19" t="str">
        <f t="shared" si="6"/>
        <v/>
      </c>
      <c r="J19" t="str">
        <f t="shared" si="7"/>
        <v>//左詰め残りスペース(付録</v>
      </c>
      <c r="K19" t="str">
        <f t="shared" si="8"/>
        <v/>
      </c>
      <c r="L19" t="str">
        <f t="shared" si="9"/>
        <v>左詰め残りスペース(付録</v>
      </c>
      <c r="M19" t="s">
        <v>34</v>
      </c>
      <c r="N19" t="s">
        <v>35</v>
      </c>
    </row>
    <row r="20" spans="1:16" x14ac:dyDescent="0.55000000000000004">
      <c r="A20" t="s">
        <v>7</v>
      </c>
      <c r="B20" t="str">
        <f t="shared" si="3"/>
        <v>"振込金額"</v>
      </c>
      <c r="C20" t="s">
        <v>6</v>
      </c>
      <c r="D20" t="s">
        <v>8</v>
      </c>
      <c r="E20">
        <f t="shared" si="4"/>
        <v>177</v>
      </c>
      <c r="F20" t="s">
        <v>9</v>
      </c>
      <c r="G20">
        <f t="shared" si="5"/>
        <v>10</v>
      </c>
      <c r="H20" t="s">
        <v>10</v>
      </c>
      <c r="I20" t="str">
        <f t="shared" si="6"/>
        <v>レコード["振込金額"]=new string(Char配列.GetRange(177,10).ToArray());</v>
      </c>
      <c r="J20" t="str">
        <f t="shared" si="7"/>
        <v/>
      </c>
      <c r="K20">
        <f t="shared" si="8"/>
        <v>10</v>
      </c>
      <c r="L20" t="str">
        <f t="shared" si="9"/>
        <v/>
      </c>
      <c r="M20">
        <v>10</v>
      </c>
      <c r="N20" t="s">
        <v>36</v>
      </c>
      <c r="O20" t="s">
        <v>13</v>
      </c>
      <c r="P20" t="s">
        <v>37</v>
      </c>
    </row>
    <row r="21" spans="1:16" x14ac:dyDescent="0.55000000000000004">
      <c r="A21" t="s">
        <v>7</v>
      </c>
      <c r="B21" t="str">
        <f t="shared" si="3"/>
        <v>""</v>
      </c>
      <c r="C21" t="s">
        <v>6</v>
      </c>
      <c r="D21" t="s">
        <v>8</v>
      </c>
      <c r="E21">
        <f t="shared" si="4"/>
        <v>187</v>
      </c>
      <c r="F21" t="s">
        <v>9</v>
      </c>
      <c r="G21">
        <f t="shared" si="5"/>
        <v>0</v>
      </c>
      <c r="H21" t="s">
        <v>10</v>
      </c>
      <c r="I21" t="str">
        <f t="shared" si="6"/>
        <v/>
      </c>
      <c r="J21" t="str">
        <f t="shared" si="7"/>
        <v>//右詰め残り前「0」</v>
      </c>
      <c r="K21" t="str">
        <f t="shared" si="8"/>
        <v/>
      </c>
      <c r="L21" t="str">
        <f t="shared" si="9"/>
        <v>右詰め残り前「0」</v>
      </c>
      <c r="M21" t="s">
        <v>14</v>
      </c>
    </row>
    <row r="22" spans="1:16" x14ac:dyDescent="0.55000000000000004">
      <c r="A22" t="s">
        <v>7</v>
      </c>
      <c r="B22" t="str">
        <f t="shared" si="3"/>
        <v>"新規コード"</v>
      </c>
      <c r="C22" t="s">
        <v>6</v>
      </c>
      <c r="D22" t="s">
        <v>8</v>
      </c>
      <c r="E22">
        <f t="shared" si="4"/>
        <v>187</v>
      </c>
      <c r="F22" t="s">
        <v>9</v>
      </c>
      <c r="G22">
        <f t="shared" si="5"/>
        <v>1</v>
      </c>
      <c r="H22" t="s">
        <v>10</v>
      </c>
      <c r="I22" t="str">
        <f t="shared" si="6"/>
        <v>レコード["新規コード"]=new string(Char配列.GetRange(187,1).ToArray());</v>
      </c>
      <c r="J22" t="str">
        <f t="shared" si="7"/>
        <v/>
      </c>
      <c r="K22">
        <f t="shared" si="8"/>
        <v>11</v>
      </c>
      <c r="L22" t="str">
        <f t="shared" si="9"/>
        <v/>
      </c>
      <c r="M22">
        <v>11</v>
      </c>
      <c r="N22" t="s">
        <v>38</v>
      </c>
      <c r="O22" t="s">
        <v>4</v>
      </c>
      <c r="P22" t="s">
        <v>39</v>
      </c>
    </row>
    <row r="23" spans="1:16" x14ac:dyDescent="0.55000000000000004">
      <c r="A23" t="s">
        <v>7</v>
      </c>
      <c r="B23" t="str">
        <f t="shared" si="3"/>
        <v>"1"</v>
      </c>
      <c r="C23" t="s">
        <v>6</v>
      </c>
      <c r="D23" t="s">
        <v>8</v>
      </c>
      <c r="E23">
        <f t="shared" si="4"/>
        <v>188</v>
      </c>
      <c r="F23" t="s">
        <v>9</v>
      </c>
      <c r="G23">
        <f t="shared" si="5"/>
        <v>0</v>
      </c>
      <c r="H23" t="s">
        <v>10</v>
      </c>
      <c r="I23" t="str">
        <f t="shared" si="6"/>
        <v/>
      </c>
      <c r="J23" t="str">
        <f t="shared" si="7"/>
        <v>//1：第</v>
      </c>
      <c r="K23" t="str">
        <f t="shared" si="8"/>
        <v/>
      </c>
      <c r="L23" t="str">
        <f t="shared" si="9"/>
        <v>1：第</v>
      </c>
      <c r="M23" t="s">
        <v>40</v>
      </c>
      <c r="N23">
        <v>1</v>
      </c>
      <c r="O23" t="s">
        <v>41</v>
      </c>
    </row>
    <row r="24" spans="1:16" x14ac:dyDescent="0.55000000000000004">
      <c r="A24" t="s">
        <v>7</v>
      </c>
      <c r="B24" t="str">
        <f t="shared" si="3"/>
        <v>""</v>
      </c>
      <c r="C24" t="s">
        <v>6</v>
      </c>
      <c r="D24" t="s">
        <v>8</v>
      </c>
      <c r="E24">
        <f t="shared" si="4"/>
        <v>188</v>
      </c>
      <c r="F24" t="s">
        <v>9</v>
      </c>
      <c r="G24">
        <f t="shared" si="5"/>
        <v>0</v>
      </c>
      <c r="H24" t="s">
        <v>10</v>
      </c>
      <c r="I24" t="str">
        <f t="shared" si="6"/>
        <v/>
      </c>
      <c r="J24" t="str">
        <f t="shared" si="7"/>
        <v>//2：変更分(被仕向銀行・支店、口座番号)</v>
      </c>
      <c r="K24" t="str">
        <f t="shared" si="8"/>
        <v/>
      </c>
      <c r="L24" t="str">
        <f t="shared" si="9"/>
        <v>2：変更分(被仕向銀行・支店、口座番号)</v>
      </c>
      <c r="M24" t="s">
        <v>42</v>
      </c>
    </row>
    <row r="25" spans="1:16" x14ac:dyDescent="0.55000000000000004">
      <c r="A25" t="s">
        <v>7</v>
      </c>
      <c r="B25" t="str">
        <f t="shared" si="3"/>
        <v>""</v>
      </c>
      <c r="C25" t="s">
        <v>6</v>
      </c>
      <c r="D25" t="s">
        <v>8</v>
      </c>
      <c r="E25">
        <f t="shared" si="4"/>
        <v>188</v>
      </c>
      <c r="F25" t="s">
        <v>9</v>
      </c>
      <c r="G25">
        <f t="shared" si="5"/>
        <v>0</v>
      </c>
      <c r="H25" t="s">
        <v>10</v>
      </c>
      <c r="I25" t="str">
        <f t="shared" si="6"/>
        <v/>
      </c>
      <c r="J25" t="str">
        <f t="shared" si="7"/>
        <v>//0：その他</v>
      </c>
      <c r="K25" t="str">
        <f t="shared" si="8"/>
        <v/>
      </c>
      <c r="L25" t="str">
        <f t="shared" si="9"/>
        <v>0：その他</v>
      </c>
      <c r="M25" t="s">
        <v>43</v>
      </c>
    </row>
    <row r="26" spans="1:16" x14ac:dyDescent="0.55000000000000004">
      <c r="A26" t="s">
        <v>7</v>
      </c>
      <c r="B26" t="str">
        <f t="shared" si="3"/>
        <v>"※社員番号"</v>
      </c>
      <c r="C26" t="s">
        <v>6</v>
      </c>
      <c r="D26" t="s">
        <v>8</v>
      </c>
      <c r="E26">
        <f t="shared" si="4"/>
        <v>188</v>
      </c>
      <c r="F26" t="s">
        <v>9</v>
      </c>
      <c r="G26">
        <f t="shared" si="5"/>
        <v>10</v>
      </c>
      <c r="H26" t="s">
        <v>10</v>
      </c>
      <c r="I26" t="str">
        <f>IF(K26="","",A26&amp;B26&amp;C26&amp;D26&amp;E26&amp;F26&amp;G26&amp;H26)</f>
        <v>レコード["※社員番号"]=new string(Char配列.GetRange(188,10).ToArray());</v>
      </c>
      <c r="J26" t="str">
        <f t="shared" si="7"/>
        <v/>
      </c>
      <c r="K26">
        <f t="shared" si="8"/>
        <v>12</v>
      </c>
      <c r="L26" t="str">
        <f t="shared" si="9"/>
        <v/>
      </c>
      <c r="M26">
        <v>12</v>
      </c>
      <c r="N26" t="s">
        <v>49</v>
      </c>
      <c r="O26" t="s">
        <v>13</v>
      </c>
      <c r="P26" t="s">
        <v>44</v>
      </c>
    </row>
    <row r="27" spans="1:16" x14ac:dyDescent="0.55000000000000004">
      <c r="A27" t="s">
        <v>7</v>
      </c>
      <c r="B27" t="str">
        <f t="shared" si="3"/>
        <v>""</v>
      </c>
      <c r="C27" t="s">
        <v>6</v>
      </c>
      <c r="D27" t="s">
        <v>8</v>
      </c>
      <c r="E27">
        <f t="shared" si="4"/>
        <v>198</v>
      </c>
      <c r="F27" t="s">
        <v>9</v>
      </c>
      <c r="G27">
        <f t="shared" si="5"/>
        <v>0</v>
      </c>
      <c r="H27" t="s">
        <v>10</v>
      </c>
      <c r="I27" t="str">
        <f t="shared" si="6"/>
        <v/>
      </c>
      <c r="J27" t="str">
        <f t="shared" si="7"/>
        <v>//右詰め残り前「0」</v>
      </c>
      <c r="K27" t="str">
        <f t="shared" si="8"/>
        <v/>
      </c>
      <c r="L27" t="str">
        <f t="shared" si="9"/>
        <v>右詰め残り前「0」</v>
      </c>
      <c r="M27" t="s">
        <v>14</v>
      </c>
    </row>
    <row r="28" spans="1:16" x14ac:dyDescent="0.55000000000000004">
      <c r="A28" t="s">
        <v>7</v>
      </c>
      <c r="B28" t="str">
        <f t="shared" si="3"/>
        <v>"※所属コード"</v>
      </c>
      <c r="C28" t="s">
        <v>6</v>
      </c>
      <c r="D28" t="s">
        <v>8</v>
      </c>
      <c r="E28">
        <f t="shared" si="4"/>
        <v>198</v>
      </c>
      <c r="F28" t="s">
        <v>9</v>
      </c>
      <c r="G28">
        <f t="shared" si="5"/>
        <v>10</v>
      </c>
      <c r="H28" t="s">
        <v>10</v>
      </c>
      <c r="I28" t="str">
        <f t="shared" si="6"/>
        <v>レコード["※所属コード"]=new string(Char配列.GetRange(198,10).ToArray());</v>
      </c>
      <c r="J28" t="str">
        <f t="shared" si="7"/>
        <v/>
      </c>
      <c r="K28">
        <f t="shared" si="8"/>
        <v>13</v>
      </c>
      <c r="L28" t="str">
        <f t="shared" si="9"/>
        <v/>
      </c>
      <c r="M28">
        <v>13</v>
      </c>
      <c r="N28" t="s">
        <v>50</v>
      </c>
      <c r="O28" t="s">
        <v>13</v>
      </c>
      <c r="P28" t="s">
        <v>45</v>
      </c>
    </row>
    <row r="29" spans="1:16" x14ac:dyDescent="0.55000000000000004">
      <c r="A29" t="s">
        <v>7</v>
      </c>
      <c r="B29" t="str">
        <f t="shared" ref="B29:B30" si="10">""""&amp;N29&amp;""""</f>
        <v>""</v>
      </c>
      <c r="C29" t="s">
        <v>6</v>
      </c>
      <c r="D29" t="s">
        <v>8</v>
      </c>
      <c r="E29">
        <f t="shared" ref="E29:E30" si="11">E28+G28</f>
        <v>208</v>
      </c>
      <c r="F29" t="s">
        <v>9</v>
      </c>
      <c r="G29">
        <f t="shared" ref="G29:G30" si="12">IFERROR(INT(SUBSTITUTE(MID(O29,FIND("(",O29)+1,3),")","")),0)</f>
        <v>0</v>
      </c>
      <c r="H29" t="s">
        <v>10</v>
      </c>
      <c r="I29" t="str">
        <f t="shared" ref="I29:I30" si="13">IF(K29="","",A29&amp;B29&amp;C29&amp;D29&amp;E29&amp;F29&amp;G29&amp;H29)</f>
        <v/>
      </c>
      <c r="J29" t="str">
        <f t="shared" ref="J29:J30" si="14">IF(L29="","","//"&amp;L29)</f>
        <v>//右詰め残り前「0」</v>
      </c>
      <c r="K29" t="str">
        <f t="shared" ref="K29:K30" si="15">IFERROR(IF(INT(M29)&gt;0,M29,""),"")</f>
        <v/>
      </c>
      <c r="L29" t="str">
        <f t="shared" ref="L29:L30" si="16">IFERROR(IF(INT(M29)&gt;0,"",""),M29)</f>
        <v>右詰め残り前「0」</v>
      </c>
      <c r="M29" t="s">
        <v>14</v>
      </c>
    </row>
    <row r="30" spans="1:16" x14ac:dyDescent="0.55000000000000004">
      <c r="A30" t="s">
        <v>7</v>
      </c>
      <c r="B30" t="str">
        <f t="shared" si="10"/>
        <v>"ダミー"</v>
      </c>
      <c r="C30" t="s">
        <v>6</v>
      </c>
      <c r="D30" t="s">
        <v>8</v>
      </c>
      <c r="E30">
        <f t="shared" si="11"/>
        <v>208</v>
      </c>
      <c r="F30" t="s">
        <v>9</v>
      </c>
      <c r="G30">
        <f t="shared" si="12"/>
        <v>9</v>
      </c>
      <c r="H30" t="s">
        <v>10</v>
      </c>
      <c r="I30" t="str">
        <f t="shared" si="13"/>
        <v>レコード["ダミー"]=new string(Char配列.GetRange(208,9).ToArray());</v>
      </c>
      <c r="J30" t="str">
        <f t="shared" si="14"/>
        <v/>
      </c>
      <c r="K30">
        <f t="shared" si="15"/>
        <v>14</v>
      </c>
      <c r="L30" t="str">
        <f t="shared" si="16"/>
        <v/>
      </c>
      <c r="M30">
        <v>14</v>
      </c>
      <c r="N30" t="s">
        <v>5</v>
      </c>
      <c r="O30" t="s">
        <v>46</v>
      </c>
      <c r="P30" t="s">
        <v>20</v>
      </c>
    </row>
  </sheetData>
  <autoFilter ref="M1:Q24" xr:uid="{4E97D344-28BB-42E9-A558-A5BB55D8B2E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</dc:creator>
  <cp:lastModifiedBy>m o</cp:lastModifiedBy>
  <dcterms:created xsi:type="dcterms:W3CDTF">2023-11-01T00:49:41Z</dcterms:created>
  <dcterms:modified xsi:type="dcterms:W3CDTF">2023-11-26T03:59:39Z</dcterms:modified>
</cp:coreProperties>
</file>